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"/>
    </mc:Choice>
  </mc:AlternateContent>
  <xr:revisionPtr revIDLastSave="0" documentId="8_{836CDD2A-B239-4A64-99F7-628C77D82417}" xr6:coauthVersionLast="47" xr6:coauthVersionMax="47" xr10:uidLastSave="{00000000-0000-0000-0000-000000000000}"/>
  <bookViews>
    <workbookView xWindow="-120" yWindow="-120" windowWidth="19440" windowHeight="15000" xr2:uid="{42300646-EB9E-45AD-9EFA-C73EF6FEC1E7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9" i="1" l="1"/>
  <c r="D456" i="1"/>
  <c r="AF451" i="1"/>
  <c r="AD451" i="1"/>
  <c r="AC451" i="1"/>
  <c r="AB451" i="1"/>
  <c r="AA451" i="1"/>
  <c r="M451" i="1"/>
  <c r="L451" i="1"/>
  <c r="H451" i="1"/>
  <c r="AI449" i="1"/>
  <c r="AE449" i="1"/>
  <c r="X449" i="1"/>
  <c r="Z449" i="1" s="1"/>
  <c r="U449" i="1"/>
  <c r="S449" i="1"/>
  <c r="P449" i="1"/>
  <c r="Q449" i="1" s="1"/>
  <c r="K449" i="1"/>
  <c r="J449" i="1"/>
  <c r="N449" i="1" s="1"/>
  <c r="I449" i="1"/>
  <c r="G449" i="1"/>
  <c r="R449" i="1" s="1"/>
  <c r="F449" i="1"/>
  <c r="E449" i="1"/>
  <c r="D449" i="1"/>
  <c r="C449" i="1"/>
  <c r="AI448" i="1"/>
  <c r="AE448" i="1"/>
  <c r="X448" i="1"/>
  <c r="Z448" i="1" s="1"/>
  <c r="U448" i="1"/>
  <c r="S448" i="1"/>
  <c r="Q448" i="1"/>
  <c r="P448" i="1"/>
  <c r="K448" i="1"/>
  <c r="N448" i="1" s="1"/>
  <c r="O448" i="1" s="1"/>
  <c r="J448" i="1"/>
  <c r="I448" i="1"/>
  <c r="G448" i="1"/>
  <c r="R448" i="1" s="1"/>
  <c r="F448" i="1"/>
  <c r="E448" i="1"/>
  <c r="D448" i="1"/>
  <c r="C448" i="1"/>
  <c r="AI447" i="1"/>
  <c r="AE447" i="1"/>
  <c r="Z447" i="1"/>
  <c r="X447" i="1"/>
  <c r="U447" i="1"/>
  <c r="S447" i="1"/>
  <c r="P447" i="1"/>
  <c r="Q447" i="1" s="1"/>
  <c r="N447" i="1"/>
  <c r="O447" i="1" s="1"/>
  <c r="K447" i="1"/>
  <c r="J447" i="1"/>
  <c r="I447" i="1"/>
  <c r="G447" i="1"/>
  <c r="R447" i="1" s="1"/>
  <c r="F447" i="1"/>
  <c r="E447" i="1"/>
  <c r="D447" i="1"/>
  <c r="C447" i="1"/>
  <c r="AI446" i="1"/>
  <c r="AE446" i="1"/>
  <c r="Z446" i="1" s="1"/>
  <c r="X446" i="1"/>
  <c r="U446" i="1"/>
  <c r="S446" i="1"/>
  <c r="Q446" i="1"/>
  <c r="P446" i="1"/>
  <c r="K446" i="1"/>
  <c r="J446" i="1"/>
  <c r="N446" i="1" s="1"/>
  <c r="I446" i="1"/>
  <c r="G446" i="1"/>
  <c r="F446" i="1"/>
  <c r="E446" i="1"/>
  <c r="D446" i="1"/>
  <c r="C446" i="1"/>
  <c r="AI445" i="1"/>
  <c r="AE445" i="1"/>
  <c r="Z445" i="1"/>
  <c r="X445" i="1"/>
  <c r="U445" i="1"/>
  <c r="S445" i="1"/>
  <c r="P445" i="1"/>
  <c r="N445" i="1"/>
  <c r="O445" i="1" s="1"/>
  <c r="K445" i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P444" i="1"/>
  <c r="R444" i="1" s="1"/>
  <c r="K444" i="1"/>
  <c r="N444" i="1" s="1"/>
  <c r="J444" i="1"/>
  <c r="I444" i="1"/>
  <c r="G444" i="1"/>
  <c r="F444" i="1"/>
  <c r="E444" i="1"/>
  <c r="D444" i="1"/>
  <c r="C444" i="1"/>
  <c r="AI443" i="1"/>
  <c r="AE443" i="1"/>
  <c r="Z443" i="1"/>
  <c r="X443" i="1"/>
  <c r="U443" i="1"/>
  <c r="S443" i="1"/>
  <c r="R443" i="1"/>
  <c r="P443" i="1"/>
  <c r="Q443" i="1" s="1"/>
  <c r="N443" i="1"/>
  <c r="K443" i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P442" i="1"/>
  <c r="R442" i="1" s="1"/>
  <c r="O442" i="1"/>
  <c r="K442" i="1"/>
  <c r="N442" i="1" s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Q441" i="1" s="1"/>
  <c r="K441" i="1"/>
  <c r="J441" i="1"/>
  <c r="N441" i="1" s="1"/>
  <c r="I441" i="1"/>
  <c r="G441" i="1"/>
  <c r="R441" i="1" s="1"/>
  <c r="F441" i="1"/>
  <c r="E441" i="1"/>
  <c r="D441" i="1"/>
  <c r="C441" i="1"/>
  <c r="AI440" i="1"/>
  <c r="AE440" i="1"/>
  <c r="X440" i="1"/>
  <c r="Z440" i="1" s="1"/>
  <c r="U440" i="1"/>
  <c r="S440" i="1"/>
  <c r="Q440" i="1"/>
  <c r="P440" i="1"/>
  <c r="K440" i="1"/>
  <c r="N440" i="1" s="1"/>
  <c r="O440" i="1" s="1"/>
  <c r="J440" i="1"/>
  <c r="I440" i="1"/>
  <c r="G440" i="1"/>
  <c r="R440" i="1" s="1"/>
  <c r="F440" i="1"/>
  <c r="E440" i="1"/>
  <c r="D440" i="1"/>
  <c r="C440" i="1"/>
  <c r="AI439" i="1"/>
  <c r="AE439" i="1"/>
  <c r="Z439" i="1"/>
  <c r="X439" i="1"/>
  <c r="U439" i="1"/>
  <c r="S439" i="1"/>
  <c r="Q439" i="1"/>
  <c r="P439" i="1"/>
  <c r="N439" i="1"/>
  <c r="O439" i="1" s="1"/>
  <c r="K439" i="1"/>
  <c r="J439" i="1"/>
  <c r="I439" i="1"/>
  <c r="G439" i="1"/>
  <c r="R439" i="1" s="1"/>
  <c r="F439" i="1"/>
  <c r="E439" i="1"/>
  <c r="D439" i="1"/>
  <c r="C439" i="1"/>
  <c r="AI438" i="1"/>
  <c r="AE438" i="1"/>
  <c r="Z438" i="1" s="1"/>
  <c r="X438" i="1"/>
  <c r="U438" i="1"/>
  <c r="S438" i="1"/>
  <c r="Q438" i="1"/>
  <c r="P438" i="1"/>
  <c r="K438" i="1"/>
  <c r="J438" i="1"/>
  <c r="N438" i="1" s="1"/>
  <c r="I438" i="1"/>
  <c r="G438" i="1"/>
  <c r="F438" i="1"/>
  <c r="E438" i="1"/>
  <c r="D438" i="1"/>
  <c r="C438" i="1"/>
  <c r="AI437" i="1"/>
  <c r="AE437" i="1"/>
  <c r="Z437" i="1"/>
  <c r="X437" i="1"/>
  <c r="U437" i="1"/>
  <c r="S437" i="1"/>
  <c r="P437" i="1"/>
  <c r="N437" i="1"/>
  <c r="O437" i="1" s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Q436" i="1"/>
  <c r="P436" i="1"/>
  <c r="R436" i="1" s="1"/>
  <c r="K436" i="1"/>
  <c r="N436" i="1" s="1"/>
  <c r="J436" i="1"/>
  <c r="I436" i="1"/>
  <c r="G436" i="1"/>
  <c r="F436" i="1"/>
  <c r="E436" i="1"/>
  <c r="D436" i="1"/>
  <c r="C436" i="1"/>
  <c r="AI435" i="1"/>
  <c r="AE435" i="1"/>
  <c r="Z435" i="1"/>
  <c r="X435" i="1"/>
  <c r="U435" i="1"/>
  <c r="S435" i="1"/>
  <c r="P435" i="1"/>
  <c r="Q435" i="1" s="1"/>
  <c r="N435" i="1"/>
  <c r="K435" i="1"/>
  <c r="J435" i="1"/>
  <c r="I435" i="1"/>
  <c r="G435" i="1"/>
  <c r="R435" i="1" s="1"/>
  <c r="F435" i="1"/>
  <c r="E435" i="1"/>
  <c r="D435" i="1"/>
  <c r="C435" i="1"/>
  <c r="AI434" i="1"/>
  <c r="AE434" i="1"/>
  <c r="X434" i="1"/>
  <c r="U434" i="1"/>
  <c r="S434" i="1"/>
  <c r="P434" i="1"/>
  <c r="R434" i="1" s="1"/>
  <c r="O434" i="1"/>
  <c r="K434" i="1"/>
  <c r="N434" i="1" s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R433" i="1"/>
  <c r="P433" i="1"/>
  <c r="Q433" i="1" s="1"/>
  <c r="K433" i="1"/>
  <c r="J433" i="1"/>
  <c r="N433" i="1" s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Q432" i="1"/>
  <c r="P432" i="1"/>
  <c r="K432" i="1"/>
  <c r="J432" i="1"/>
  <c r="N432" i="1" s="1"/>
  <c r="O432" i="1" s="1"/>
  <c r="I432" i="1"/>
  <c r="G432" i="1"/>
  <c r="F432" i="1"/>
  <c r="E432" i="1"/>
  <c r="D432" i="1"/>
  <c r="C432" i="1"/>
  <c r="AI431" i="1"/>
  <c r="AE431" i="1"/>
  <c r="Z431" i="1"/>
  <c r="X431" i="1"/>
  <c r="U431" i="1"/>
  <c r="S431" i="1"/>
  <c r="R431" i="1"/>
  <c r="P431" i="1"/>
  <c r="Q431" i="1" s="1"/>
  <c r="N431" i="1"/>
  <c r="O431" i="1" s="1"/>
  <c r="K431" i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R430" i="1"/>
  <c r="Q430" i="1"/>
  <c r="P430" i="1"/>
  <c r="K430" i="1"/>
  <c r="J430" i="1"/>
  <c r="N430" i="1" s="1"/>
  <c r="I430" i="1"/>
  <c r="G430" i="1"/>
  <c r="F430" i="1"/>
  <c r="E430" i="1"/>
  <c r="D430" i="1"/>
  <c r="C430" i="1"/>
  <c r="AI429" i="1"/>
  <c r="AE429" i="1"/>
  <c r="Z429" i="1"/>
  <c r="X429" i="1"/>
  <c r="U429" i="1"/>
  <c r="S429" i="1"/>
  <c r="P429" i="1"/>
  <c r="N429" i="1"/>
  <c r="O429" i="1" s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P428" i="1"/>
  <c r="R428" i="1" s="1"/>
  <c r="K428" i="1"/>
  <c r="N428" i="1" s="1"/>
  <c r="J428" i="1"/>
  <c r="I428" i="1"/>
  <c r="G428" i="1"/>
  <c r="F428" i="1"/>
  <c r="E428" i="1"/>
  <c r="D428" i="1"/>
  <c r="C428" i="1"/>
  <c r="AI427" i="1"/>
  <c r="AE427" i="1"/>
  <c r="X427" i="1"/>
  <c r="Z427" i="1" s="1"/>
  <c r="U427" i="1"/>
  <c r="S427" i="1"/>
  <c r="R427" i="1"/>
  <c r="P427" i="1"/>
  <c r="Q427" i="1" s="1"/>
  <c r="K427" i="1"/>
  <c r="N427" i="1" s="1"/>
  <c r="J427" i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P426" i="1"/>
  <c r="R426" i="1" s="1"/>
  <c r="O426" i="1"/>
  <c r="K426" i="1"/>
  <c r="N426" i="1" s="1"/>
  <c r="J426" i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R425" i="1"/>
  <c r="P425" i="1"/>
  <c r="Q425" i="1" s="1"/>
  <c r="K425" i="1"/>
  <c r="J425" i="1"/>
  <c r="N425" i="1" s="1"/>
  <c r="I425" i="1"/>
  <c r="G425" i="1"/>
  <c r="F425" i="1"/>
  <c r="E425" i="1"/>
  <c r="D425" i="1"/>
  <c r="C425" i="1"/>
  <c r="AI424" i="1"/>
  <c r="AE424" i="1"/>
  <c r="X424" i="1"/>
  <c r="Z424" i="1" s="1"/>
  <c r="U424" i="1"/>
  <c r="S424" i="1"/>
  <c r="R424" i="1"/>
  <c r="Q424" i="1"/>
  <c r="P424" i="1"/>
  <c r="K424" i="1"/>
  <c r="J424" i="1"/>
  <c r="N424" i="1" s="1"/>
  <c r="O424" i="1" s="1"/>
  <c r="I424" i="1"/>
  <c r="G424" i="1"/>
  <c r="F424" i="1"/>
  <c r="E424" i="1"/>
  <c r="D424" i="1"/>
  <c r="C424" i="1"/>
  <c r="AI423" i="1"/>
  <c r="AE423" i="1"/>
  <c r="Z423" i="1"/>
  <c r="X423" i="1"/>
  <c r="U423" i="1"/>
  <c r="S423" i="1"/>
  <c r="P423" i="1"/>
  <c r="R423" i="1" s="1"/>
  <c r="N423" i="1"/>
  <c r="O423" i="1" s="1"/>
  <c r="K423" i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Q422" i="1"/>
  <c r="P422" i="1"/>
  <c r="R422" i="1" s="1"/>
  <c r="K422" i="1"/>
  <c r="J422" i="1"/>
  <c r="N422" i="1" s="1"/>
  <c r="I422" i="1"/>
  <c r="G422" i="1"/>
  <c r="F422" i="1"/>
  <c r="E422" i="1"/>
  <c r="D422" i="1"/>
  <c r="C422" i="1"/>
  <c r="AI421" i="1"/>
  <c r="AE421" i="1"/>
  <c r="Z421" i="1"/>
  <c r="X421" i="1"/>
  <c r="U421" i="1"/>
  <c r="S421" i="1"/>
  <c r="P421" i="1"/>
  <c r="N421" i="1"/>
  <c r="K421" i="1"/>
  <c r="J421" i="1"/>
  <c r="I421" i="1"/>
  <c r="G421" i="1"/>
  <c r="O421" i="1" s="1"/>
  <c r="F421" i="1"/>
  <c r="E421" i="1"/>
  <c r="D421" i="1"/>
  <c r="C421" i="1"/>
  <c r="AI420" i="1"/>
  <c r="AE420" i="1"/>
  <c r="X420" i="1"/>
  <c r="Z420" i="1" s="1"/>
  <c r="U420" i="1"/>
  <c r="S420" i="1"/>
  <c r="P420" i="1"/>
  <c r="R420" i="1" s="1"/>
  <c r="K420" i="1"/>
  <c r="N420" i="1" s="1"/>
  <c r="J420" i="1"/>
  <c r="I420" i="1"/>
  <c r="G420" i="1"/>
  <c r="F420" i="1"/>
  <c r="E420" i="1"/>
  <c r="D420" i="1"/>
  <c r="C420" i="1"/>
  <c r="AI419" i="1"/>
  <c r="AE419" i="1"/>
  <c r="X419" i="1"/>
  <c r="Z419" i="1" s="1"/>
  <c r="U419" i="1"/>
  <c r="S419" i="1"/>
  <c r="R419" i="1"/>
  <c r="P419" i="1"/>
  <c r="K419" i="1"/>
  <c r="N419" i="1" s="1"/>
  <c r="J419" i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P418" i="1"/>
  <c r="R418" i="1" s="1"/>
  <c r="O418" i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R417" i="1"/>
  <c r="P417" i="1"/>
  <c r="Q417" i="1" s="1"/>
  <c r="K417" i="1"/>
  <c r="J417" i="1"/>
  <c r="N417" i="1" s="1"/>
  <c r="I417" i="1"/>
  <c r="G417" i="1"/>
  <c r="F417" i="1"/>
  <c r="E417" i="1"/>
  <c r="D417" i="1"/>
  <c r="C417" i="1"/>
  <c r="AI416" i="1"/>
  <c r="AE416" i="1"/>
  <c r="X416" i="1"/>
  <c r="Z416" i="1" s="1"/>
  <c r="U416" i="1"/>
  <c r="S416" i="1"/>
  <c r="R416" i="1"/>
  <c r="Q416" i="1"/>
  <c r="P416" i="1"/>
  <c r="K416" i="1"/>
  <c r="N416" i="1" s="1"/>
  <c r="O416" i="1" s="1"/>
  <c r="J416" i="1"/>
  <c r="I416" i="1"/>
  <c r="G416" i="1"/>
  <c r="AG416" i="1" s="1"/>
  <c r="F416" i="1"/>
  <c r="E416" i="1"/>
  <c r="D416" i="1"/>
  <c r="C416" i="1"/>
  <c r="AI415" i="1"/>
  <c r="AE415" i="1"/>
  <c r="Z415" i="1"/>
  <c r="X415" i="1"/>
  <c r="U415" i="1"/>
  <c r="S415" i="1"/>
  <c r="Q415" i="1"/>
  <c r="P415" i="1"/>
  <c r="R415" i="1" s="1"/>
  <c r="K415" i="1"/>
  <c r="J415" i="1"/>
  <c r="N415" i="1" s="1"/>
  <c r="O415" i="1" s="1"/>
  <c r="I415" i="1"/>
  <c r="G415" i="1"/>
  <c r="F415" i="1"/>
  <c r="E415" i="1"/>
  <c r="D415" i="1"/>
  <c r="C415" i="1"/>
  <c r="AI414" i="1"/>
  <c r="AE414" i="1"/>
  <c r="Z414" i="1"/>
  <c r="X414" i="1"/>
  <c r="U414" i="1"/>
  <c r="S414" i="1"/>
  <c r="Q414" i="1"/>
  <c r="P414" i="1"/>
  <c r="R414" i="1" s="1"/>
  <c r="K414" i="1"/>
  <c r="J414" i="1"/>
  <c r="N414" i="1" s="1"/>
  <c r="I414" i="1"/>
  <c r="G414" i="1"/>
  <c r="F414" i="1"/>
  <c r="E414" i="1"/>
  <c r="D414" i="1"/>
  <c r="C414" i="1"/>
  <c r="AI413" i="1"/>
  <c r="AE413" i="1"/>
  <c r="Z413" i="1"/>
  <c r="X413" i="1"/>
  <c r="U413" i="1"/>
  <c r="S413" i="1"/>
  <c r="P413" i="1"/>
  <c r="N413" i="1"/>
  <c r="K413" i="1"/>
  <c r="J413" i="1"/>
  <c r="I413" i="1"/>
  <c r="G413" i="1"/>
  <c r="O413" i="1" s="1"/>
  <c r="F413" i="1"/>
  <c r="E413" i="1"/>
  <c r="D413" i="1"/>
  <c r="C413" i="1"/>
  <c r="AI412" i="1"/>
  <c r="AE412" i="1"/>
  <c r="X412" i="1"/>
  <c r="Z412" i="1" s="1"/>
  <c r="U412" i="1"/>
  <c r="S412" i="1"/>
  <c r="P412" i="1"/>
  <c r="R412" i="1" s="1"/>
  <c r="K412" i="1"/>
  <c r="N412" i="1" s="1"/>
  <c r="J412" i="1"/>
  <c r="I412" i="1"/>
  <c r="G412" i="1"/>
  <c r="F412" i="1"/>
  <c r="E412" i="1"/>
  <c r="D412" i="1"/>
  <c r="C412" i="1"/>
  <c r="AI411" i="1"/>
  <c r="AE411" i="1"/>
  <c r="X411" i="1"/>
  <c r="Z411" i="1" s="1"/>
  <c r="U411" i="1"/>
  <c r="S411" i="1"/>
  <c r="P411" i="1"/>
  <c r="K411" i="1"/>
  <c r="J411" i="1"/>
  <c r="N411" i="1" s="1"/>
  <c r="I411" i="1"/>
  <c r="G411" i="1"/>
  <c r="F411" i="1"/>
  <c r="E411" i="1"/>
  <c r="D411" i="1"/>
  <c r="C411" i="1"/>
  <c r="AI410" i="1"/>
  <c r="AE410" i="1"/>
  <c r="X410" i="1"/>
  <c r="U410" i="1"/>
  <c r="S410" i="1"/>
  <c r="P410" i="1"/>
  <c r="K410" i="1"/>
  <c r="J410" i="1"/>
  <c r="I410" i="1"/>
  <c r="G410" i="1"/>
  <c r="F410" i="1"/>
  <c r="E410" i="1"/>
  <c r="D410" i="1"/>
  <c r="C410" i="1"/>
  <c r="AI409" i="1"/>
  <c r="AE409" i="1"/>
  <c r="X409" i="1"/>
  <c r="Z409" i="1" s="1"/>
  <c r="U409" i="1"/>
  <c r="S409" i="1"/>
  <c r="R409" i="1"/>
  <c r="P409" i="1"/>
  <c r="K409" i="1"/>
  <c r="J409" i="1"/>
  <c r="I409" i="1"/>
  <c r="G409" i="1"/>
  <c r="F409" i="1"/>
  <c r="E409" i="1"/>
  <c r="D409" i="1"/>
  <c r="C409" i="1"/>
  <c r="AI408" i="1"/>
  <c r="AE408" i="1"/>
  <c r="Z408" i="1" s="1"/>
  <c r="X408" i="1"/>
  <c r="U408" i="1"/>
  <c r="S408" i="1"/>
  <c r="R408" i="1"/>
  <c r="Q408" i="1"/>
  <c r="P408" i="1"/>
  <c r="K408" i="1"/>
  <c r="J408" i="1"/>
  <c r="N408" i="1" s="1"/>
  <c r="O408" i="1" s="1"/>
  <c r="I408" i="1"/>
  <c r="G408" i="1"/>
  <c r="F408" i="1"/>
  <c r="E408" i="1"/>
  <c r="D408" i="1"/>
  <c r="C408" i="1"/>
  <c r="AI407" i="1"/>
  <c r="AE407" i="1"/>
  <c r="Z407" i="1"/>
  <c r="X407" i="1"/>
  <c r="U407" i="1"/>
  <c r="S407" i="1"/>
  <c r="Q407" i="1"/>
  <c r="P407" i="1"/>
  <c r="R407" i="1" s="1"/>
  <c r="O407" i="1"/>
  <c r="N407" i="1"/>
  <c r="K407" i="1"/>
  <c r="J407" i="1"/>
  <c r="I407" i="1"/>
  <c r="G407" i="1"/>
  <c r="F407" i="1"/>
  <c r="E407" i="1"/>
  <c r="D407" i="1"/>
  <c r="C407" i="1"/>
  <c r="AI406" i="1"/>
  <c r="AE406" i="1"/>
  <c r="Z406" i="1"/>
  <c r="X406" i="1"/>
  <c r="U406" i="1"/>
  <c r="S406" i="1"/>
  <c r="Q406" i="1"/>
  <c r="P406" i="1"/>
  <c r="R406" i="1" s="1"/>
  <c r="K406" i="1"/>
  <c r="J406" i="1"/>
  <c r="N406" i="1" s="1"/>
  <c r="I406" i="1"/>
  <c r="G406" i="1"/>
  <c r="F406" i="1"/>
  <c r="E406" i="1"/>
  <c r="D406" i="1"/>
  <c r="C406" i="1"/>
  <c r="AI405" i="1"/>
  <c r="AE405" i="1"/>
  <c r="Z405" i="1"/>
  <c r="X405" i="1"/>
  <c r="U405" i="1"/>
  <c r="S405" i="1"/>
  <c r="P405" i="1"/>
  <c r="N405" i="1"/>
  <c r="K405" i="1"/>
  <c r="J405" i="1"/>
  <c r="I405" i="1"/>
  <c r="G405" i="1"/>
  <c r="O405" i="1" s="1"/>
  <c r="F405" i="1"/>
  <c r="E405" i="1"/>
  <c r="D405" i="1"/>
  <c r="C405" i="1"/>
  <c r="AI404" i="1"/>
  <c r="AE404" i="1"/>
  <c r="Z404" i="1"/>
  <c r="X404" i="1"/>
  <c r="U404" i="1"/>
  <c r="S404" i="1"/>
  <c r="P404" i="1"/>
  <c r="R404" i="1" s="1"/>
  <c r="K404" i="1"/>
  <c r="N404" i="1" s="1"/>
  <c r="J404" i="1"/>
  <c r="I404" i="1"/>
  <c r="G404" i="1"/>
  <c r="F404" i="1"/>
  <c r="E404" i="1"/>
  <c r="D404" i="1"/>
  <c r="C404" i="1"/>
  <c r="AI403" i="1"/>
  <c r="AE403" i="1"/>
  <c r="X403" i="1"/>
  <c r="Z403" i="1" s="1"/>
  <c r="U403" i="1"/>
  <c r="S403" i="1"/>
  <c r="P403" i="1"/>
  <c r="K403" i="1"/>
  <c r="N403" i="1" s="1"/>
  <c r="J403" i="1"/>
  <c r="I403" i="1"/>
  <c r="G403" i="1"/>
  <c r="O403" i="1" s="1"/>
  <c r="F403" i="1"/>
  <c r="E403" i="1"/>
  <c r="D403" i="1"/>
  <c r="C403" i="1"/>
  <c r="AI402" i="1"/>
  <c r="AE402" i="1"/>
  <c r="X402" i="1"/>
  <c r="Z402" i="1" s="1"/>
  <c r="U402" i="1"/>
  <c r="S402" i="1"/>
  <c r="P402" i="1"/>
  <c r="K402" i="1"/>
  <c r="J402" i="1"/>
  <c r="N402" i="1" s="1"/>
  <c r="O402" i="1" s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R401" i="1"/>
  <c r="P401" i="1"/>
  <c r="K401" i="1"/>
  <c r="J401" i="1"/>
  <c r="N401" i="1" s="1"/>
  <c r="I401" i="1"/>
  <c r="G401" i="1"/>
  <c r="F401" i="1"/>
  <c r="E401" i="1"/>
  <c r="D401" i="1"/>
  <c r="C401" i="1"/>
  <c r="AI400" i="1"/>
  <c r="AE400" i="1"/>
  <c r="Z400" i="1" s="1"/>
  <c r="X400" i="1"/>
  <c r="U400" i="1"/>
  <c r="S400" i="1"/>
  <c r="R400" i="1"/>
  <c r="P400" i="1"/>
  <c r="K400" i="1"/>
  <c r="J400" i="1"/>
  <c r="N400" i="1" s="1"/>
  <c r="I400" i="1"/>
  <c r="G400" i="1"/>
  <c r="F400" i="1"/>
  <c r="E400" i="1"/>
  <c r="D400" i="1"/>
  <c r="C400" i="1"/>
  <c r="AI399" i="1"/>
  <c r="AE399" i="1"/>
  <c r="Z399" i="1" s="1"/>
  <c r="X399" i="1"/>
  <c r="U399" i="1"/>
  <c r="S399" i="1"/>
  <c r="R399" i="1"/>
  <c r="Q399" i="1"/>
  <c r="P399" i="1"/>
  <c r="O399" i="1"/>
  <c r="N399" i="1"/>
  <c r="K399" i="1"/>
  <c r="J399" i="1"/>
  <c r="I399" i="1"/>
  <c r="G399" i="1"/>
  <c r="F399" i="1"/>
  <c r="E399" i="1"/>
  <c r="D399" i="1"/>
  <c r="C399" i="1"/>
  <c r="AI398" i="1"/>
  <c r="AE398" i="1"/>
  <c r="Z398" i="1"/>
  <c r="X398" i="1"/>
  <c r="U398" i="1"/>
  <c r="S398" i="1"/>
  <c r="Q398" i="1"/>
  <c r="P398" i="1"/>
  <c r="R398" i="1" s="1"/>
  <c r="K398" i="1"/>
  <c r="J398" i="1"/>
  <c r="N398" i="1" s="1"/>
  <c r="I398" i="1"/>
  <c r="G398" i="1"/>
  <c r="F398" i="1"/>
  <c r="E398" i="1"/>
  <c r="D398" i="1"/>
  <c r="C398" i="1"/>
  <c r="AI397" i="1"/>
  <c r="AE397" i="1"/>
  <c r="Z397" i="1"/>
  <c r="X397" i="1"/>
  <c r="U397" i="1"/>
  <c r="S397" i="1"/>
  <c r="P397" i="1"/>
  <c r="N397" i="1"/>
  <c r="K397" i="1"/>
  <c r="J397" i="1"/>
  <c r="I397" i="1"/>
  <c r="G397" i="1"/>
  <c r="O397" i="1" s="1"/>
  <c r="F397" i="1"/>
  <c r="E397" i="1"/>
  <c r="D397" i="1"/>
  <c r="C397" i="1"/>
  <c r="AI396" i="1"/>
  <c r="AE396" i="1"/>
  <c r="Z396" i="1"/>
  <c r="X396" i="1"/>
  <c r="U396" i="1"/>
  <c r="S396" i="1"/>
  <c r="P396" i="1"/>
  <c r="R396" i="1" s="1"/>
  <c r="N396" i="1"/>
  <c r="K396" i="1"/>
  <c r="J396" i="1"/>
  <c r="I396" i="1"/>
  <c r="G396" i="1"/>
  <c r="F396" i="1"/>
  <c r="E396" i="1"/>
  <c r="D396" i="1"/>
  <c r="C396" i="1"/>
  <c r="AI395" i="1"/>
  <c r="AE395" i="1"/>
  <c r="X395" i="1"/>
  <c r="Z395" i="1" s="1"/>
  <c r="U395" i="1"/>
  <c r="S395" i="1"/>
  <c r="R395" i="1"/>
  <c r="P395" i="1"/>
  <c r="K395" i="1"/>
  <c r="N395" i="1" s="1"/>
  <c r="J395" i="1"/>
  <c r="I395" i="1"/>
  <c r="G395" i="1"/>
  <c r="O395" i="1" s="1"/>
  <c r="F395" i="1"/>
  <c r="E395" i="1"/>
  <c r="D395" i="1"/>
  <c r="C395" i="1"/>
  <c r="AI394" i="1"/>
  <c r="AE394" i="1"/>
  <c r="X394" i="1"/>
  <c r="Z394" i="1" s="1"/>
  <c r="U394" i="1"/>
  <c r="S394" i="1"/>
  <c r="P394" i="1"/>
  <c r="K394" i="1"/>
  <c r="J394" i="1"/>
  <c r="N394" i="1" s="1"/>
  <c r="O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R393" i="1"/>
  <c r="P393" i="1"/>
  <c r="K393" i="1"/>
  <c r="J393" i="1"/>
  <c r="N393" i="1" s="1"/>
  <c r="I393" i="1"/>
  <c r="G393" i="1"/>
  <c r="F393" i="1"/>
  <c r="E393" i="1"/>
  <c r="D393" i="1"/>
  <c r="C393" i="1"/>
  <c r="AI392" i="1"/>
  <c r="AE392" i="1"/>
  <c r="Z392" i="1" s="1"/>
  <c r="X392" i="1"/>
  <c r="U392" i="1"/>
  <c r="S392" i="1"/>
  <c r="R392" i="1"/>
  <c r="P392" i="1"/>
  <c r="K392" i="1"/>
  <c r="J392" i="1"/>
  <c r="N392" i="1" s="1"/>
  <c r="I392" i="1"/>
  <c r="G392" i="1"/>
  <c r="F392" i="1"/>
  <c r="E392" i="1"/>
  <c r="D392" i="1"/>
  <c r="C392" i="1"/>
  <c r="AI391" i="1"/>
  <c r="AE391" i="1"/>
  <c r="Z391" i="1" s="1"/>
  <c r="X391" i="1"/>
  <c r="U391" i="1"/>
  <c r="S391" i="1"/>
  <c r="R391" i="1"/>
  <c r="Q391" i="1"/>
  <c r="P391" i="1"/>
  <c r="K391" i="1"/>
  <c r="J391" i="1"/>
  <c r="N391" i="1" s="1"/>
  <c r="O391" i="1" s="1"/>
  <c r="I391" i="1"/>
  <c r="G391" i="1"/>
  <c r="F391" i="1"/>
  <c r="E391" i="1"/>
  <c r="D391" i="1"/>
  <c r="C391" i="1"/>
  <c r="AI390" i="1"/>
  <c r="AE390" i="1"/>
  <c r="Z390" i="1"/>
  <c r="X390" i="1"/>
  <c r="U390" i="1"/>
  <c r="S390" i="1"/>
  <c r="Q390" i="1"/>
  <c r="P390" i="1"/>
  <c r="R390" i="1" s="1"/>
  <c r="K390" i="1"/>
  <c r="J390" i="1"/>
  <c r="N390" i="1" s="1"/>
  <c r="I390" i="1"/>
  <c r="G390" i="1"/>
  <c r="F390" i="1"/>
  <c r="E390" i="1"/>
  <c r="D390" i="1"/>
  <c r="C390" i="1"/>
  <c r="AI389" i="1"/>
  <c r="AE389" i="1"/>
  <c r="Z389" i="1"/>
  <c r="X389" i="1"/>
  <c r="U389" i="1"/>
  <c r="S389" i="1"/>
  <c r="P389" i="1"/>
  <c r="N389" i="1"/>
  <c r="K389" i="1"/>
  <c r="J389" i="1"/>
  <c r="I389" i="1"/>
  <c r="G389" i="1"/>
  <c r="F389" i="1"/>
  <c r="E389" i="1"/>
  <c r="D389" i="1"/>
  <c r="C389" i="1"/>
  <c r="AI388" i="1"/>
  <c r="AE388" i="1"/>
  <c r="Z388" i="1"/>
  <c r="X388" i="1"/>
  <c r="U388" i="1"/>
  <c r="S388" i="1"/>
  <c r="P388" i="1"/>
  <c r="R388" i="1" s="1"/>
  <c r="N388" i="1"/>
  <c r="K388" i="1"/>
  <c r="J388" i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R387" i="1"/>
  <c r="P387" i="1"/>
  <c r="K387" i="1"/>
  <c r="N387" i="1" s="1"/>
  <c r="J387" i="1"/>
  <c r="I387" i="1"/>
  <c r="G387" i="1"/>
  <c r="O387" i="1" s="1"/>
  <c r="F387" i="1"/>
  <c r="E387" i="1"/>
  <c r="D387" i="1"/>
  <c r="C387" i="1"/>
  <c r="AI386" i="1"/>
  <c r="AE386" i="1"/>
  <c r="X386" i="1"/>
  <c r="Z386" i="1" s="1"/>
  <c r="U386" i="1"/>
  <c r="S386" i="1"/>
  <c r="P386" i="1"/>
  <c r="K386" i="1"/>
  <c r="J386" i="1"/>
  <c r="N386" i="1" s="1"/>
  <c r="O386" i="1" s="1"/>
  <c r="I386" i="1"/>
  <c r="G386" i="1"/>
  <c r="F386" i="1"/>
  <c r="E386" i="1"/>
  <c r="D386" i="1"/>
  <c r="C386" i="1"/>
  <c r="AI385" i="1"/>
  <c r="AE385" i="1"/>
  <c r="X385" i="1"/>
  <c r="Z385" i="1" s="1"/>
  <c r="U385" i="1"/>
  <c r="S385" i="1"/>
  <c r="R385" i="1"/>
  <c r="P385" i="1"/>
  <c r="K385" i="1"/>
  <c r="J385" i="1"/>
  <c r="N385" i="1" s="1"/>
  <c r="I385" i="1"/>
  <c r="G385" i="1"/>
  <c r="F385" i="1"/>
  <c r="E385" i="1"/>
  <c r="D385" i="1"/>
  <c r="C385" i="1"/>
  <c r="AI384" i="1"/>
  <c r="AE384" i="1"/>
  <c r="X384" i="1"/>
  <c r="Z384" i="1" s="1"/>
  <c r="U384" i="1"/>
  <c r="S384" i="1"/>
  <c r="Q384" i="1"/>
  <c r="P384" i="1"/>
  <c r="K384" i="1"/>
  <c r="J384" i="1"/>
  <c r="N384" i="1" s="1"/>
  <c r="I384" i="1"/>
  <c r="G384" i="1"/>
  <c r="F384" i="1"/>
  <c r="E384" i="1"/>
  <c r="D384" i="1"/>
  <c r="C384" i="1"/>
  <c r="AI383" i="1"/>
  <c r="AE383" i="1"/>
  <c r="Z383" i="1" s="1"/>
  <c r="X383" i="1"/>
  <c r="U383" i="1"/>
  <c r="S383" i="1"/>
  <c r="R383" i="1"/>
  <c r="Q383" i="1"/>
  <c r="P383" i="1"/>
  <c r="K383" i="1"/>
  <c r="J383" i="1"/>
  <c r="N383" i="1" s="1"/>
  <c r="O383" i="1" s="1"/>
  <c r="I383" i="1"/>
  <c r="G383" i="1"/>
  <c r="F383" i="1"/>
  <c r="E383" i="1"/>
  <c r="D383" i="1"/>
  <c r="C383" i="1"/>
  <c r="AI382" i="1"/>
  <c r="AE382" i="1"/>
  <c r="Z382" i="1"/>
  <c r="X382" i="1"/>
  <c r="U382" i="1"/>
  <c r="S382" i="1"/>
  <c r="Q382" i="1"/>
  <c r="P382" i="1"/>
  <c r="R382" i="1" s="1"/>
  <c r="K382" i="1"/>
  <c r="J382" i="1"/>
  <c r="N382" i="1" s="1"/>
  <c r="I382" i="1"/>
  <c r="G382" i="1"/>
  <c r="F382" i="1"/>
  <c r="E382" i="1"/>
  <c r="D382" i="1"/>
  <c r="C382" i="1"/>
  <c r="AI381" i="1"/>
  <c r="AE381" i="1"/>
  <c r="Z381" i="1"/>
  <c r="X381" i="1"/>
  <c r="U381" i="1"/>
  <c r="S381" i="1"/>
  <c r="P381" i="1"/>
  <c r="N381" i="1"/>
  <c r="K381" i="1"/>
  <c r="J381" i="1"/>
  <c r="I381" i="1"/>
  <c r="G381" i="1"/>
  <c r="F381" i="1"/>
  <c r="E381" i="1"/>
  <c r="D381" i="1"/>
  <c r="C381" i="1"/>
  <c r="AI380" i="1"/>
  <c r="AE380" i="1"/>
  <c r="Z380" i="1"/>
  <c r="X380" i="1"/>
  <c r="U380" i="1"/>
  <c r="S380" i="1"/>
  <c r="P380" i="1"/>
  <c r="R380" i="1" s="1"/>
  <c r="N380" i="1"/>
  <c r="K380" i="1"/>
  <c r="J380" i="1"/>
  <c r="I380" i="1"/>
  <c r="G380" i="1"/>
  <c r="F380" i="1"/>
  <c r="E380" i="1"/>
  <c r="D380" i="1"/>
  <c r="C380" i="1"/>
  <c r="AI379" i="1"/>
  <c r="AE379" i="1"/>
  <c r="X379" i="1"/>
  <c r="Z379" i="1" s="1"/>
  <c r="U379" i="1"/>
  <c r="S379" i="1"/>
  <c r="R379" i="1"/>
  <c r="P379" i="1"/>
  <c r="K379" i="1"/>
  <c r="N379" i="1" s="1"/>
  <c r="J379" i="1"/>
  <c r="I379" i="1"/>
  <c r="G379" i="1"/>
  <c r="O379" i="1" s="1"/>
  <c r="F379" i="1"/>
  <c r="E379" i="1"/>
  <c r="D379" i="1"/>
  <c r="C379" i="1"/>
  <c r="AI378" i="1"/>
  <c r="AE378" i="1"/>
  <c r="X378" i="1"/>
  <c r="Z378" i="1" s="1"/>
  <c r="U378" i="1"/>
  <c r="S378" i="1"/>
  <c r="P378" i="1"/>
  <c r="K378" i="1"/>
  <c r="J378" i="1"/>
  <c r="N378" i="1" s="1"/>
  <c r="O378" i="1" s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R377" i="1"/>
  <c r="P377" i="1"/>
  <c r="K377" i="1"/>
  <c r="J377" i="1"/>
  <c r="N377" i="1" s="1"/>
  <c r="I377" i="1"/>
  <c r="G377" i="1"/>
  <c r="F377" i="1"/>
  <c r="E377" i="1"/>
  <c r="D377" i="1"/>
  <c r="C377" i="1"/>
  <c r="AI376" i="1"/>
  <c r="AE376" i="1"/>
  <c r="Z376" i="1" s="1"/>
  <c r="X376" i="1"/>
  <c r="U376" i="1"/>
  <c r="S376" i="1"/>
  <c r="R376" i="1"/>
  <c r="P376" i="1"/>
  <c r="N376" i="1"/>
  <c r="K376" i="1"/>
  <c r="J376" i="1"/>
  <c r="I376" i="1"/>
  <c r="G376" i="1"/>
  <c r="AG376" i="1" s="1"/>
  <c r="F376" i="1"/>
  <c r="E376" i="1"/>
  <c r="D376" i="1"/>
  <c r="C376" i="1"/>
  <c r="AI375" i="1"/>
  <c r="AE375" i="1"/>
  <c r="Z375" i="1"/>
  <c r="X375" i="1"/>
  <c r="U375" i="1"/>
  <c r="S375" i="1"/>
  <c r="R375" i="1"/>
  <c r="Q375" i="1"/>
  <c r="P375" i="1"/>
  <c r="N375" i="1"/>
  <c r="O375" i="1" s="1"/>
  <c r="K375" i="1"/>
  <c r="J375" i="1"/>
  <c r="I375" i="1"/>
  <c r="G375" i="1"/>
  <c r="F375" i="1"/>
  <c r="E375" i="1"/>
  <c r="D375" i="1"/>
  <c r="C375" i="1"/>
  <c r="AI374" i="1"/>
  <c r="AE374" i="1"/>
  <c r="Z374" i="1"/>
  <c r="X374" i="1"/>
  <c r="U374" i="1"/>
  <c r="S374" i="1"/>
  <c r="Q374" i="1"/>
  <c r="P374" i="1"/>
  <c r="R374" i="1" s="1"/>
  <c r="K374" i="1"/>
  <c r="J374" i="1"/>
  <c r="N374" i="1" s="1"/>
  <c r="I374" i="1"/>
  <c r="G374" i="1"/>
  <c r="F374" i="1"/>
  <c r="E374" i="1"/>
  <c r="D374" i="1"/>
  <c r="C374" i="1"/>
  <c r="AI373" i="1"/>
  <c r="AE373" i="1"/>
  <c r="Z373" i="1"/>
  <c r="X373" i="1"/>
  <c r="U373" i="1"/>
  <c r="S373" i="1"/>
  <c r="Q373" i="1"/>
  <c r="P373" i="1"/>
  <c r="R373" i="1" s="1"/>
  <c r="N373" i="1"/>
  <c r="AG373" i="1" s="1"/>
  <c r="K373" i="1"/>
  <c r="J373" i="1"/>
  <c r="I373" i="1"/>
  <c r="G373" i="1"/>
  <c r="O373" i="1" s="1"/>
  <c r="F373" i="1"/>
  <c r="E373" i="1"/>
  <c r="D373" i="1"/>
  <c r="C373" i="1"/>
  <c r="AI372" i="1"/>
  <c r="AE372" i="1"/>
  <c r="X372" i="1"/>
  <c r="Z372" i="1" s="1"/>
  <c r="U372" i="1"/>
  <c r="S372" i="1"/>
  <c r="P372" i="1"/>
  <c r="R372" i="1" s="1"/>
  <c r="N372" i="1"/>
  <c r="K372" i="1"/>
  <c r="J372" i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R371" i="1"/>
  <c r="P371" i="1"/>
  <c r="K371" i="1"/>
  <c r="N371" i="1" s="1"/>
  <c r="J371" i="1"/>
  <c r="I371" i="1"/>
  <c r="G371" i="1"/>
  <c r="F371" i="1"/>
  <c r="E371" i="1"/>
  <c r="D371" i="1"/>
  <c r="C371" i="1"/>
  <c r="AI370" i="1"/>
  <c r="AE370" i="1"/>
  <c r="X370" i="1"/>
  <c r="U370" i="1"/>
  <c r="S370" i="1"/>
  <c r="P370" i="1"/>
  <c r="K370" i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R369" i="1"/>
  <c r="P369" i="1"/>
  <c r="K369" i="1"/>
  <c r="J369" i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R368" i="1"/>
  <c r="P368" i="1"/>
  <c r="N368" i="1"/>
  <c r="K368" i="1"/>
  <c r="J368" i="1"/>
  <c r="I368" i="1"/>
  <c r="G368" i="1"/>
  <c r="Q368" i="1" s="1"/>
  <c r="F368" i="1"/>
  <c r="E368" i="1"/>
  <c r="D368" i="1"/>
  <c r="C368" i="1"/>
  <c r="AI367" i="1"/>
  <c r="AE367" i="1"/>
  <c r="Z367" i="1" s="1"/>
  <c r="X367" i="1"/>
  <c r="U367" i="1"/>
  <c r="S367" i="1"/>
  <c r="R367" i="1"/>
  <c r="Q367" i="1"/>
  <c r="P367" i="1"/>
  <c r="O367" i="1"/>
  <c r="N367" i="1"/>
  <c r="K367" i="1"/>
  <c r="J367" i="1"/>
  <c r="I367" i="1"/>
  <c r="G367" i="1"/>
  <c r="F367" i="1"/>
  <c r="E367" i="1"/>
  <c r="D367" i="1"/>
  <c r="C367" i="1"/>
  <c r="AI366" i="1"/>
  <c r="AE366" i="1"/>
  <c r="Z366" i="1"/>
  <c r="X366" i="1"/>
  <c r="U366" i="1"/>
  <c r="S366" i="1"/>
  <c r="Q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Q365" i="1"/>
  <c r="P365" i="1"/>
  <c r="R365" i="1" s="1"/>
  <c r="N365" i="1"/>
  <c r="AG365" i="1" s="1"/>
  <c r="K365" i="1"/>
  <c r="J365" i="1"/>
  <c r="I365" i="1"/>
  <c r="G365" i="1"/>
  <c r="O365" i="1" s="1"/>
  <c r="F365" i="1"/>
  <c r="E365" i="1"/>
  <c r="D365" i="1"/>
  <c r="C365" i="1"/>
  <c r="AI364" i="1"/>
  <c r="AE364" i="1"/>
  <c r="Z364" i="1"/>
  <c r="X364" i="1"/>
  <c r="U364" i="1"/>
  <c r="S364" i="1"/>
  <c r="P364" i="1"/>
  <c r="Q364" i="1" s="1"/>
  <c r="K364" i="1"/>
  <c r="N364" i="1" s="1"/>
  <c r="J364" i="1"/>
  <c r="I364" i="1"/>
  <c r="G364" i="1"/>
  <c r="R364" i="1" s="1"/>
  <c r="F364" i="1"/>
  <c r="E364" i="1"/>
  <c r="D364" i="1"/>
  <c r="C364" i="1"/>
  <c r="AI363" i="1"/>
  <c r="AE363" i="1"/>
  <c r="X363" i="1"/>
  <c r="Z363" i="1" s="1"/>
  <c r="U363" i="1"/>
  <c r="S363" i="1"/>
  <c r="P363" i="1"/>
  <c r="Q363" i="1" s="1"/>
  <c r="K363" i="1"/>
  <c r="N363" i="1" s="1"/>
  <c r="J363" i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K362" i="1"/>
  <c r="J362" i="1"/>
  <c r="N362" i="1" s="1"/>
  <c r="O362" i="1" s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Q361" i="1"/>
  <c r="P361" i="1"/>
  <c r="K361" i="1"/>
  <c r="J361" i="1"/>
  <c r="I361" i="1"/>
  <c r="G361" i="1"/>
  <c r="R361" i="1" s="1"/>
  <c r="F361" i="1"/>
  <c r="E361" i="1"/>
  <c r="D361" i="1"/>
  <c r="C361" i="1"/>
  <c r="AI360" i="1"/>
  <c r="AE360" i="1"/>
  <c r="Z360" i="1" s="1"/>
  <c r="X360" i="1"/>
  <c r="U360" i="1"/>
  <c r="S360" i="1"/>
  <c r="Q360" i="1"/>
  <c r="P360" i="1"/>
  <c r="N360" i="1"/>
  <c r="K360" i="1"/>
  <c r="J360" i="1"/>
  <c r="I360" i="1"/>
  <c r="G360" i="1"/>
  <c r="O360" i="1" s="1"/>
  <c r="F360" i="1"/>
  <c r="E360" i="1"/>
  <c r="D360" i="1"/>
  <c r="C360" i="1"/>
  <c r="AI359" i="1"/>
  <c r="AE359" i="1"/>
  <c r="Z359" i="1" s="1"/>
  <c r="X359" i="1"/>
  <c r="U359" i="1"/>
  <c r="S359" i="1"/>
  <c r="R359" i="1"/>
  <c r="P359" i="1"/>
  <c r="K359" i="1"/>
  <c r="J359" i="1"/>
  <c r="N359" i="1" s="1"/>
  <c r="O359" i="1" s="1"/>
  <c r="I359" i="1"/>
  <c r="G359" i="1"/>
  <c r="Q359" i="1" s="1"/>
  <c r="F359" i="1"/>
  <c r="E359" i="1"/>
  <c r="D359" i="1"/>
  <c r="C359" i="1"/>
  <c r="AI358" i="1"/>
  <c r="AE358" i="1"/>
  <c r="Z358" i="1"/>
  <c r="X358" i="1"/>
  <c r="U358" i="1"/>
  <c r="S358" i="1"/>
  <c r="Q358" i="1"/>
  <c r="P358" i="1"/>
  <c r="R358" i="1" s="1"/>
  <c r="K358" i="1"/>
  <c r="J358" i="1"/>
  <c r="N358" i="1" s="1"/>
  <c r="I358" i="1"/>
  <c r="G358" i="1"/>
  <c r="F358" i="1"/>
  <c r="E358" i="1"/>
  <c r="D358" i="1"/>
  <c r="C358" i="1"/>
  <c r="AI357" i="1"/>
  <c r="AE357" i="1"/>
  <c r="Z357" i="1"/>
  <c r="X357" i="1"/>
  <c r="U357" i="1"/>
  <c r="S357" i="1"/>
  <c r="P357" i="1"/>
  <c r="R357" i="1" s="1"/>
  <c r="K357" i="1"/>
  <c r="J357" i="1"/>
  <c r="N357" i="1" s="1"/>
  <c r="I357" i="1"/>
  <c r="G357" i="1"/>
  <c r="F357" i="1"/>
  <c r="E357" i="1"/>
  <c r="D357" i="1"/>
  <c r="C357" i="1"/>
  <c r="AI356" i="1"/>
  <c r="AE356" i="1"/>
  <c r="Z356" i="1"/>
  <c r="X356" i="1"/>
  <c r="U356" i="1"/>
  <c r="S356" i="1"/>
  <c r="R356" i="1"/>
  <c r="Q356" i="1"/>
  <c r="P356" i="1"/>
  <c r="K356" i="1"/>
  <c r="N356" i="1" s="1"/>
  <c r="J356" i="1"/>
  <c r="I356" i="1"/>
  <c r="G356" i="1"/>
  <c r="F356" i="1"/>
  <c r="E356" i="1"/>
  <c r="D356" i="1"/>
  <c r="C356" i="1"/>
  <c r="AI355" i="1"/>
  <c r="AE355" i="1"/>
  <c r="Z355" i="1"/>
  <c r="X355" i="1"/>
  <c r="U355" i="1"/>
  <c r="S355" i="1"/>
  <c r="P355" i="1"/>
  <c r="R355" i="1" s="1"/>
  <c r="N355" i="1"/>
  <c r="AG355" i="1" s="1"/>
  <c r="K355" i="1"/>
  <c r="J355" i="1"/>
  <c r="I355" i="1"/>
  <c r="G355" i="1"/>
  <c r="O355" i="1" s="1"/>
  <c r="F355" i="1"/>
  <c r="E355" i="1"/>
  <c r="D355" i="1"/>
  <c r="C355" i="1"/>
  <c r="AI354" i="1"/>
  <c r="AE354" i="1"/>
  <c r="X354" i="1"/>
  <c r="Z354" i="1" s="1"/>
  <c r="U354" i="1"/>
  <c r="S354" i="1"/>
  <c r="R354" i="1"/>
  <c r="P354" i="1"/>
  <c r="K354" i="1"/>
  <c r="J354" i="1"/>
  <c r="N354" i="1" s="1"/>
  <c r="I354" i="1"/>
  <c r="G354" i="1"/>
  <c r="Q354" i="1" s="1"/>
  <c r="F354" i="1"/>
  <c r="E354" i="1"/>
  <c r="D354" i="1"/>
  <c r="C354" i="1"/>
  <c r="AI353" i="1"/>
  <c r="AE353" i="1"/>
  <c r="Z353" i="1" s="1"/>
  <c r="X353" i="1"/>
  <c r="U353" i="1"/>
  <c r="S353" i="1"/>
  <c r="P353" i="1"/>
  <c r="K353" i="1"/>
  <c r="J353" i="1"/>
  <c r="N353" i="1" s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R352" i="1"/>
  <c r="Q352" i="1"/>
  <c r="P352" i="1"/>
  <c r="K352" i="1"/>
  <c r="J352" i="1"/>
  <c r="N352" i="1" s="1"/>
  <c r="O352" i="1" s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R351" i="1"/>
  <c r="P351" i="1"/>
  <c r="K351" i="1"/>
  <c r="J351" i="1"/>
  <c r="N351" i="1" s="1"/>
  <c r="I351" i="1"/>
  <c r="G351" i="1"/>
  <c r="F351" i="1"/>
  <c r="E351" i="1"/>
  <c r="D351" i="1"/>
  <c r="C351" i="1"/>
  <c r="AI350" i="1"/>
  <c r="AE350" i="1"/>
  <c r="Z350" i="1" s="1"/>
  <c r="X350" i="1"/>
  <c r="U350" i="1"/>
  <c r="S350" i="1"/>
  <c r="Q350" i="1"/>
  <c r="P350" i="1"/>
  <c r="R350" i="1" s="1"/>
  <c r="O350" i="1"/>
  <c r="N350" i="1"/>
  <c r="K350" i="1"/>
  <c r="J350" i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P349" i="1"/>
  <c r="R349" i="1" s="1"/>
  <c r="K349" i="1"/>
  <c r="J349" i="1"/>
  <c r="N349" i="1" s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Q348" i="1"/>
  <c r="P348" i="1"/>
  <c r="R348" i="1" s="1"/>
  <c r="K348" i="1"/>
  <c r="N348" i="1" s="1"/>
  <c r="J348" i="1"/>
  <c r="I348" i="1"/>
  <c r="G348" i="1"/>
  <c r="F348" i="1"/>
  <c r="E348" i="1"/>
  <c r="D348" i="1"/>
  <c r="C348" i="1"/>
  <c r="AI347" i="1"/>
  <c r="AE347" i="1"/>
  <c r="Z347" i="1"/>
  <c r="X347" i="1"/>
  <c r="U347" i="1"/>
  <c r="S347" i="1"/>
  <c r="P347" i="1"/>
  <c r="R347" i="1" s="1"/>
  <c r="N347" i="1"/>
  <c r="K347" i="1"/>
  <c r="J347" i="1"/>
  <c r="I347" i="1"/>
  <c r="G347" i="1"/>
  <c r="O347" i="1" s="1"/>
  <c r="F347" i="1"/>
  <c r="E347" i="1"/>
  <c r="D347" i="1"/>
  <c r="C347" i="1"/>
  <c r="AI346" i="1"/>
  <c r="AE346" i="1"/>
  <c r="X346" i="1"/>
  <c r="Z346" i="1" s="1"/>
  <c r="U346" i="1"/>
  <c r="S346" i="1"/>
  <c r="Q346" i="1"/>
  <c r="P346" i="1"/>
  <c r="K346" i="1"/>
  <c r="J346" i="1"/>
  <c r="N346" i="1" s="1"/>
  <c r="I346" i="1"/>
  <c r="G346" i="1"/>
  <c r="R346" i="1" s="1"/>
  <c r="F346" i="1"/>
  <c r="E346" i="1"/>
  <c r="D346" i="1"/>
  <c r="C346" i="1"/>
  <c r="AI345" i="1"/>
  <c r="AE345" i="1"/>
  <c r="Z345" i="1" s="1"/>
  <c r="X345" i="1"/>
  <c r="U345" i="1"/>
  <c r="S345" i="1"/>
  <c r="P345" i="1"/>
  <c r="K345" i="1"/>
  <c r="J345" i="1"/>
  <c r="N345" i="1" s="1"/>
  <c r="I345" i="1"/>
  <c r="G345" i="1"/>
  <c r="O345" i="1" s="1"/>
  <c r="F345" i="1"/>
  <c r="E345" i="1"/>
  <c r="D345" i="1"/>
  <c r="C345" i="1"/>
  <c r="AI344" i="1"/>
  <c r="AE344" i="1"/>
  <c r="X344" i="1"/>
  <c r="Z344" i="1" s="1"/>
  <c r="U344" i="1"/>
  <c r="S344" i="1"/>
  <c r="Q344" i="1"/>
  <c r="P344" i="1"/>
  <c r="R344" i="1" s="1"/>
  <c r="K344" i="1"/>
  <c r="J344" i="1"/>
  <c r="N344" i="1" s="1"/>
  <c r="O344" i="1" s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Q343" i="1"/>
  <c r="P343" i="1"/>
  <c r="K343" i="1"/>
  <c r="J343" i="1"/>
  <c r="N343" i="1" s="1"/>
  <c r="I343" i="1"/>
  <c r="G343" i="1"/>
  <c r="R343" i="1" s="1"/>
  <c r="F343" i="1"/>
  <c r="E343" i="1"/>
  <c r="D343" i="1"/>
  <c r="C343" i="1"/>
  <c r="AI342" i="1"/>
  <c r="AE342" i="1"/>
  <c r="Z342" i="1" s="1"/>
  <c r="X342" i="1"/>
  <c r="U342" i="1"/>
  <c r="S342" i="1"/>
  <c r="Q342" i="1"/>
  <c r="P342" i="1"/>
  <c r="R342" i="1" s="1"/>
  <c r="O342" i="1"/>
  <c r="N342" i="1"/>
  <c r="K342" i="1"/>
  <c r="J342" i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P341" i="1"/>
  <c r="R341" i="1" s="1"/>
  <c r="K341" i="1"/>
  <c r="J341" i="1"/>
  <c r="N341" i="1" s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Q340" i="1"/>
  <c r="P340" i="1"/>
  <c r="R340" i="1" s="1"/>
  <c r="K340" i="1"/>
  <c r="N340" i="1" s="1"/>
  <c r="J340" i="1"/>
  <c r="I340" i="1"/>
  <c r="G340" i="1"/>
  <c r="F340" i="1"/>
  <c r="E340" i="1"/>
  <c r="D340" i="1"/>
  <c r="C340" i="1"/>
  <c r="AI339" i="1"/>
  <c r="AE339" i="1"/>
  <c r="Z339" i="1"/>
  <c r="X339" i="1"/>
  <c r="U339" i="1"/>
  <c r="S339" i="1"/>
  <c r="P339" i="1"/>
  <c r="R339" i="1" s="1"/>
  <c r="N339" i="1"/>
  <c r="AG339" i="1" s="1"/>
  <c r="K339" i="1"/>
  <c r="J339" i="1"/>
  <c r="I339" i="1"/>
  <c r="G339" i="1"/>
  <c r="O339" i="1" s="1"/>
  <c r="F339" i="1"/>
  <c r="E339" i="1"/>
  <c r="D339" i="1"/>
  <c r="C339" i="1"/>
  <c r="AI338" i="1"/>
  <c r="AE338" i="1"/>
  <c r="X338" i="1"/>
  <c r="Z338" i="1" s="1"/>
  <c r="U338" i="1"/>
  <c r="S338" i="1"/>
  <c r="Q338" i="1"/>
  <c r="P338" i="1"/>
  <c r="K338" i="1"/>
  <c r="J338" i="1"/>
  <c r="N338" i="1" s="1"/>
  <c r="I338" i="1"/>
  <c r="G338" i="1"/>
  <c r="R338" i="1" s="1"/>
  <c r="F338" i="1"/>
  <c r="E338" i="1"/>
  <c r="D338" i="1"/>
  <c r="C338" i="1"/>
  <c r="AI337" i="1"/>
  <c r="AE337" i="1"/>
  <c r="Z337" i="1" s="1"/>
  <c r="X337" i="1"/>
  <c r="U337" i="1"/>
  <c r="S337" i="1"/>
  <c r="P337" i="1"/>
  <c r="K337" i="1"/>
  <c r="J337" i="1"/>
  <c r="N337" i="1" s="1"/>
  <c r="I337" i="1"/>
  <c r="G337" i="1"/>
  <c r="F337" i="1"/>
  <c r="E337" i="1"/>
  <c r="D337" i="1"/>
  <c r="C337" i="1"/>
  <c r="AI336" i="1"/>
  <c r="AE336" i="1"/>
  <c r="X336" i="1"/>
  <c r="Z336" i="1" s="1"/>
  <c r="U336" i="1"/>
  <c r="S336" i="1"/>
  <c r="Q336" i="1"/>
  <c r="P336" i="1"/>
  <c r="R336" i="1" s="1"/>
  <c r="K336" i="1"/>
  <c r="J336" i="1"/>
  <c r="I336" i="1"/>
  <c r="G336" i="1"/>
  <c r="F336" i="1"/>
  <c r="E336" i="1"/>
  <c r="D336" i="1"/>
  <c r="C336" i="1"/>
  <c r="AI335" i="1"/>
  <c r="AE335" i="1"/>
  <c r="Z335" i="1"/>
  <c r="X335" i="1"/>
  <c r="U335" i="1"/>
  <c r="S335" i="1"/>
  <c r="R335" i="1"/>
  <c r="P335" i="1"/>
  <c r="K335" i="1"/>
  <c r="J335" i="1"/>
  <c r="N335" i="1" s="1"/>
  <c r="I335" i="1"/>
  <c r="G335" i="1"/>
  <c r="F335" i="1"/>
  <c r="E335" i="1"/>
  <c r="D335" i="1"/>
  <c r="C335" i="1"/>
  <c r="AI334" i="1"/>
  <c r="AE334" i="1"/>
  <c r="Z334" i="1" s="1"/>
  <c r="X334" i="1"/>
  <c r="U334" i="1"/>
  <c r="S334" i="1"/>
  <c r="Q334" i="1"/>
  <c r="P334" i="1"/>
  <c r="R334" i="1" s="1"/>
  <c r="O334" i="1"/>
  <c r="N334" i="1"/>
  <c r="K334" i="1"/>
  <c r="J334" i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P333" i="1"/>
  <c r="R333" i="1" s="1"/>
  <c r="K333" i="1"/>
  <c r="J333" i="1"/>
  <c r="N333" i="1" s="1"/>
  <c r="AG333" i="1" s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Q332" i="1"/>
  <c r="P332" i="1"/>
  <c r="R332" i="1" s="1"/>
  <c r="K332" i="1"/>
  <c r="N332" i="1" s="1"/>
  <c r="J332" i="1"/>
  <c r="I332" i="1"/>
  <c r="G332" i="1"/>
  <c r="O332" i="1" s="1"/>
  <c r="F332" i="1"/>
  <c r="E332" i="1"/>
  <c r="D332" i="1"/>
  <c r="C332" i="1"/>
  <c r="AI331" i="1"/>
  <c r="AE331" i="1"/>
  <c r="Z331" i="1"/>
  <c r="X331" i="1"/>
  <c r="U331" i="1"/>
  <c r="S331" i="1"/>
  <c r="P331" i="1"/>
  <c r="R331" i="1" s="1"/>
  <c r="N331" i="1"/>
  <c r="K331" i="1"/>
  <c r="J331" i="1"/>
  <c r="I331" i="1"/>
  <c r="G331" i="1"/>
  <c r="O331" i="1" s="1"/>
  <c r="F331" i="1"/>
  <c r="E331" i="1"/>
  <c r="D331" i="1"/>
  <c r="C331" i="1"/>
  <c r="AI330" i="1"/>
  <c r="AE330" i="1"/>
  <c r="X330" i="1"/>
  <c r="Z330" i="1" s="1"/>
  <c r="U330" i="1"/>
  <c r="S330" i="1"/>
  <c r="R330" i="1"/>
  <c r="P330" i="1"/>
  <c r="Q330" i="1" s="1"/>
  <c r="K330" i="1"/>
  <c r="J330" i="1"/>
  <c r="N330" i="1" s="1"/>
  <c r="I330" i="1"/>
  <c r="G330" i="1"/>
  <c r="AG330" i="1" s="1"/>
  <c r="F330" i="1"/>
  <c r="E330" i="1"/>
  <c r="D330" i="1"/>
  <c r="C330" i="1"/>
  <c r="AI329" i="1"/>
  <c r="AE329" i="1"/>
  <c r="X329" i="1"/>
  <c r="Z329" i="1" s="1"/>
  <c r="U329" i="1"/>
  <c r="S329" i="1"/>
  <c r="P329" i="1"/>
  <c r="K329" i="1"/>
  <c r="J329" i="1"/>
  <c r="N329" i="1" s="1"/>
  <c r="I329" i="1"/>
  <c r="G329" i="1"/>
  <c r="F329" i="1"/>
  <c r="E329" i="1"/>
  <c r="D329" i="1"/>
  <c r="C329" i="1"/>
  <c r="AI328" i="1"/>
  <c r="AE328" i="1"/>
  <c r="X328" i="1"/>
  <c r="Z328" i="1" s="1"/>
  <c r="U328" i="1"/>
  <c r="S328" i="1"/>
  <c r="R328" i="1"/>
  <c r="Q328" i="1"/>
  <c r="P328" i="1"/>
  <c r="K328" i="1"/>
  <c r="J328" i="1"/>
  <c r="I328" i="1"/>
  <c r="G328" i="1"/>
  <c r="F328" i="1"/>
  <c r="E328" i="1"/>
  <c r="D328" i="1"/>
  <c r="C328" i="1"/>
  <c r="AI327" i="1"/>
  <c r="AE327" i="1"/>
  <c r="Z327" i="1"/>
  <c r="X327" i="1"/>
  <c r="U327" i="1"/>
  <c r="S327" i="1"/>
  <c r="Q327" i="1"/>
  <c r="P327" i="1"/>
  <c r="K327" i="1"/>
  <c r="J327" i="1"/>
  <c r="N327" i="1" s="1"/>
  <c r="I327" i="1"/>
  <c r="G327" i="1"/>
  <c r="F327" i="1"/>
  <c r="E327" i="1"/>
  <c r="D327" i="1"/>
  <c r="C327" i="1"/>
  <c r="AI326" i="1"/>
  <c r="AE326" i="1"/>
  <c r="Z326" i="1" s="1"/>
  <c r="X326" i="1"/>
  <c r="U326" i="1"/>
  <c r="S326" i="1"/>
  <c r="Q326" i="1"/>
  <c r="P326" i="1"/>
  <c r="R326" i="1" s="1"/>
  <c r="O326" i="1"/>
  <c r="N326" i="1"/>
  <c r="K326" i="1"/>
  <c r="J326" i="1"/>
  <c r="I326" i="1"/>
  <c r="AG326" i="1" s="1"/>
  <c r="G326" i="1"/>
  <c r="F326" i="1"/>
  <c r="E326" i="1"/>
  <c r="D326" i="1"/>
  <c r="C326" i="1"/>
  <c r="AI325" i="1"/>
  <c r="AE325" i="1"/>
  <c r="Z325" i="1"/>
  <c r="X325" i="1"/>
  <c r="U325" i="1"/>
  <c r="S325" i="1"/>
  <c r="P325" i="1"/>
  <c r="R325" i="1" s="1"/>
  <c r="K325" i="1"/>
  <c r="J325" i="1"/>
  <c r="N325" i="1" s="1"/>
  <c r="I325" i="1"/>
  <c r="G325" i="1"/>
  <c r="O325" i="1" s="1"/>
  <c r="F325" i="1"/>
  <c r="E325" i="1"/>
  <c r="D325" i="1"/>
  <c r="C325" i="1"/>
  <c r="AI324" i="1"/>
  <c r="AE324" i="1"/>
  <c r="X324" i="1"/>
  <c r="Z324" i="1" s="1"/>
  <c r="U324" i="1"/>
  <c r="S324" i="1"/>
  <c r="Q324" i="1"/>
  <c r="P324" i="1"/>
  <c r="R324" i="1" s="1"/>
  <c r="K324" i="1"/>
  <c r="N324" i="1" s="1"/>
  <c r="J324" i="1"/>
  <c r="I324" i="1"/>
  <c r="G324" i="1"/>
  <c r="O324" i="1" s="1"/>
  <c r="F324" i="1"/>
  <c r="E324" i="1"/>
  <c r="D324" i="1"/>
  <c r="C324" i="1"/>
  <c r="AI323" i="1"/>
  <c r="AE323" i="1"/>
  <c r="Z323" i="1"/>
  <c r="X323" i="1"/>
  <c r="U323" i="1"/>
  <c r="S323" i="1"/>
  <c r="P323" i="1"/>
  <c r="R323" i="1" s="1"/>
  <c r="N323" i="1"/>
  <c r="AG323" i="1" s="1"/>
  <c r="K323" i="1"/>
  <c r="J323" i="1"/>
  <c r="I323" i="1"/>
  <c r="G323" i="1"/>
  <c r="O323" i="1" s="1"/>
  <c r="F323" i="1"/>
  <c r="E323" i="1"/>
  <c r="D323" i="1"/>
  <c r="C323" i="1"/>
  <c r="AI322" i="1"/>
  <c r="AE322" i="1"/>
  <c r="X322" i="1"/>
  <c r="Z322" i="1" s="1"/>
  <c r="U322" i="1"/>
  <c r="S322" i="1"/>
  <c r="P322" i="1"/>
  <c r="R322" i="1" s="1"/>
  <c r="K322" i="1"/>
  <c r="N322" i="1" s="1"/>
  <c r="J322" i="1"/>
  <c r="I322" i="1"/>
  <c r="O322" i="1" s="1"/>
  <c r="G322" i="1"/>
  <c r="F322" i="1"/>
  <c r="E322" i="1"/>
  <c r="D322" i="1"/>
  <c r="C322" i="1"/>
  <c r="AI321" i="1"/>
  <c r="AE321" i="1"/>
  <c r="Z321" i="1"/>
  <c r="X321" i="1"/>
  <c r="U321" i="1"/>
  <c r="S321" i="1"/>
  <c r="P321" i="1"/>
  <c r="K321" i="1"/>
  <c r="J321" i="1"/>
  <c r="N321" i="1" s="1"/>
  <c r="I321" i="1"/>
  <c r="G321" i="1"/>
  <c r="F321" i="1"/>
  <c r="E321" i="1"/>
  <c r="D321" i="1"/>
  <c r="C321" i="1"/>
  <c r="AI320" i="1"/>
  <c r="AE320" i="1"/>
  <c r="X320" i="1"/>
  <c r="Z320" i="1" s="1"/>
  <c r="U320" i="1"/>
  <c r="S320" i="1"/>
  <c r="Q320" i="1"/>
  <c r="P320" i="1"/>
  <c r="R320" i="1" s="1"/>
  <c r="K320" i="1"/>
  <c r="J320" i="1"/>
  <c r="N320" i="1" s="1"/>
  <c r="O320" i="1" s="1"/>
  <c r="I320" i="1"/>
  <c r="G320" i="1"/>
  <c r="F320" i="1"/>
  <c r="E320" i="1"/>
  <c r="D320" i="1"/>
  <c r="C320" i="1"/>
  <c r="AI319" i="1"/>
  <c r="AE319" i="1"/>
  <c r="Z319" i="1"/>
  <c r="X319" i="1"/>
  <c r="U319" i="1"/>
  <c r="S319" i="1"/>
  <c r="R319" i="1"/>
  <c r="P319" i="1"/>
  <c r="Q319" i="1" s="1"/>
  <c r="K319" i="1"/>
  <c r="J319" i="1"/>
  <c r="N319" i="1" s="1"/>
  <c r="I319" i="1"/>
  <c r="G319" i="1"/>
  <c r="F319" i="1"/>
  <c r="E319" i="1"/>
  <c r="D319" i="1"/>
  <c r="C319" i="1"/>
  <c r="AI318" i="1"/>
  <c r="AE318" i="1"/>
  <c r="X318" i="1"/>
  <c r="U318" i="1"/>
  <c r="S318" i="1"/>
  <c r="Q318" i="1"/>
  <c r="P318" i="1"/>
  <c r="R318" i="1" s="1"/>
  <c r="K318" i="1"/>
  <c r="N318" i="1" s="1"/>
  <c r="O318" i="1" s="1"/>
  <c r="J318" i="1"/>
  <c r="I318" i="1"/>
  <c r="G318" i="1"/>
  <c r="F318" i="1"/>
  <c r="E318" i="1"/>
  <c r="D318" i="1"/>
  <c r="C318" i="1"/>
  <c r="AI317" i="1"/>
  <c r="AE317" i="1"/>
  <c r="Z317" i="1"/>
  <c r="X317" i="1"/>
  <c r="U317" i="1"/>
  <c r="S317" i="1"/>
  <c r="P317" i="1"/>
  <c r="R317" i="1" s="1"/>
  <c r="K317" i="1"/>
  <c r="J317" i="1"/>
  <c r="N317" i="1" s="1"/>
  <c r="I317" i="1"/>
  <c r="G317" i="1"/>
  <c r="O317" i="1" s="1"/>
  <c r="F317" i="1"/>
  <c r="E317" i="1"/>
  <c r="D317" i="1"/>
  <c r="C317" i="1"/>
  <c r="AI316" i="1"/>
  <c r="AE316" i="1"/>
  <c r="X316" i="1"/>
  <c r="Z316" i="1" s="1"/>
  <c r="U316" i="1"/>
  <c r="S316" i="1"/>
  <c r="Q316" i="1"/>
  <c r="P316" i="1"/>
  <c r="R316" i="1" s="1"/>
  <c r="K316" i="1"/>
  <c r="N316" i="1" s="1"/>
  <c r="J316" i="1"/>
  <c r="I316" i="1"/>
  <c r="G316" i="1"/>
  <c r="F316" i="1"/>
  <c r="E316" i="1"/>
  <c r="D316" i="1"/>
  <c r="C316" i="1"/>
  <c r="AI315" i="1"/>
  <c r="AE315" i="1"/>
  <c r="Z315" i="1"/>
  <c r="X315" i="1"/>
  <c r="U315" i="1"/>
  <c r="S315" i="1"/>
  <c r="P315" i="1"/>
  <c r="R315" i="1" s="1"/>
  <c r="N315" i="1"/>
  <c r="AG315" i="1" s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P314" i="1"/>
  <c r="R314" i="1" s="1"/>
  <c r="K314" i="1"/>
  <c r="N314" i="1" s="1"/>
  <c r="J314" i="1"/>
  <c r="I314" i="1"/>
  <c r="O314" i="1" s="1"/>
  <c r="G314" i="1"/>
  <c r="F314" i="1"/>
  <c r="E314" i="1"/>
  <c r="D314" i="1"/>
  <c r="C314" i="1"/>
  <c r="AI313" i="1"/>
  <c r="AE313" i="1"/>
  <c r="X313" i="1"/>
  <c r="Z313" i="1" s="1"/>
  <c r="U313" i="1"/>
  <c r="S313" i="1"/>
  <c r="P313" i="1"/>
  <c r="K313" i="1"/>
  <c r="J313" i="1"/>
  <c r="N313" i="1" s="1"/>
  <c r="I313" i="1"/>
  <c r="G313" i="1"/>
  <c r="O313" i="1" s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R312" i="1" s="1"/>
  <c r="K312" i="1"/>
  <c r="J312" i="1"/>
  <c r="I312" i="1"/>
  <c r="G312" i="1"/>
  <c r="F312" i="1"/>
  <c r="E312" i="1"/>
  <c r="D312" i="1"/>
  <c r="C312" i="1"/>
  <c r="AI311" i="1"/>
  <c r="AE311" i="1"/>
  <c r="Z311" i="1"/>
  <c r="X311" i="1"/>
  <c r="U311" i="1"/>
  <c r="S311" i="1"/>
  <c r="R311" i="1"/>
  <c r="P311" i="1"/>
  <c r="K311" i="1"/>
  <c r="J311" i="1"/>
  <c r="N311" i="1" s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Q310" i="1"/>
  <c r="P310" i="1"/>
  <c r="R310" i="1" s="1"/>
  <c r="O310" i="1"/>
  <c r="K310" i="1"/>
  <c r="N310" i="1" s="1"/>
  <c r="J310" i="1"/>
  <c r="I310" i="1"/>
  <c r="G310" i="1"/>
  <c r="AG310" i="1" s="1"/>
  <c r="F310" i="1"/>
  <c r="E310" i="1"/>
  <c r="D310" i="1"/>
  <c r="C310" i="1"/>
  <c r="AI309" i="1"/>
  <c r="AE309" i="1"/>
  <c r="Z309" i="1"/>
  <c r="X309" i="1"/>
  <c r="U309" i="1"/>
  <c r="S309" i="1"/>
  <c r="P309" i="1"/>
  <c r="R309" i="1" s="1"/>
  <c r="K309" i="1"/>
  <c r="J309" i="1"/>
  <c r="N309" i="1" s="1"/>
  <c r="I309" i="1"/>
  <c r="G309" i="1"/>
  <c r="O309" i="1" s="1"/>
  <c r="F309" i="1"/>
  <c r="E309" i="1"/>
  <c r="D309" i="1"/>
  <c r="C309" i="1"/>
  <c r="AI308" i="1"/>
  <c r="AE308" i="1"/>
  <c r="X308" i="1"/>
  <c r="Z308" i="1" s="1"/>
  <c r="U308" i="1"/>
  <c r="S308" i="1"/>
  <c r="Q308" i="1"/>
  <c r="P308" i="1"/>
  <c r="R308" i="1" s="1"/>
  <c r="K308" i="1"/>
  <c r="N308" i="1" s="1"/>
  <c r="J308" i="1"/>
  <c r="I308" i="1"/>
  <c r="G308" i="1"/>
  <c r="F308" i="1"/>
  <c r="E308" i="1"/>
  <c r="D308" i="1"/>
  <c r="C308" i="1"/>
  <c r="AI307" i="1"/>
  <c r="AE307" i="1"/>
  <c r="Z307" i="1"/>
  <c r="X307" i="1"/>
  <c r="U307" i="1"/>
  <c r="S307" i="1"/>
  <c r="P307" i="1"/>
  <c r="R307" i="1" s="1"/>
  <c r="N307" i="1"/>
  <c r="K307" i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P306" i="1"/>
  <c r="R306" i="1" s="1"/>
  <c r="K306" i="1"/>
  <c r="J306" i="1"/>
  <c r="N306" i="1" s="1"/>
  <c r="I306" i="1"/>
  <c r="O306" i="1" s="1"/>
  <c r="G306" i="1"/>
  <c r="F306" i="1"/>
  <c r="E306" i="1"/>
  <c r="D306" i="1"/>
  <c r="C306" i="1"/>
  <c r="AI305" i="1"/>
  <c r="AE305" i="1"/>
  <c r="Z305" i="1"/>
  <c r="X305" i="1"/>
  <c r="U305" i="1"/>
  <c r="S305" i="1"/>
  <c r="P305" i="1"/>
  <c r="N305" i="1"/>
  <c r="K305" i="1"/>
  <c r="J305" i="1"/>
  <c r="I305" i="1"/>
  <c r="G305" i="1"/>
  <c r="O305" i="1" s="1"/>
  <c r="F305" i="1"/>
  <c r="E305" i="1"/>
  <c r="D305" i="1"/>
  <c r="C305" i="1"/>
  <c r="AI304" i="1"/>
  <c r="AE304" i="1"/>
  <c r="X304" i="1"/>
  <c r="Z304" i="1" s="1"/>
  <c r="U304" i="1"/>
  <c r="S304" i="1"/>
  <c r="R304" i="1"/>
  <c r="Q304" i="1"/>
  <c r="P304" i="1"/>
  <c r="K304" i="1"/>
  <c r="N304" i="1" s="1"/>
  <c r="O304" i="1" s="1"/>
  <c r="J304" i="1"/>
  <c r="I304" i="1"/>
  <c r="G304" i="1"/>
  <c r="F304" i="1"/>
  <c r="E304" i="1"/>
  <c r="D304" i="1"/>
  <c r="C304" i="1"/>
  <c r="AI303" i="1"/>
  <c r="AE303" i="1"/>
  <c r="Z303" i="1"/>
  <c r="X303" i="1"/>
  <c r="U303" i="1"/>
  <c r="S303" i="1"/>
  <c r="R303" i="1"/>
  <c r="P303" i="1"/>
  <c r="Q303" i="1" s="1"/>
  <c r="K303" i="1"/>
  <c r="J303" i="1"/>
  <c r="N303" i="1" s="1"/>
  <c r="I303" i="1"/>
  <c r="G303" i="1"/>
  <c r="F303" i="1"/>
  <c r="E303" i="1"/>
  <c r="D303" i="1"/>
  <c r="C303" i="1"/>
  <c r="AI302" i="1"/>
  <c r="AE302" i="1"/>
  <c r="X302" i="1"/>
  <c r="U302" i="1"/>
  <c r="S302" i="1"/>
  <c r="Q302" i="1"/>
  <c r="P302" i="1"/>
  <c r="R302" i="1" s="1"/>
  <c r="O302" i="1"/>
  <c r="K302" i="1"/>
  <c r="N302" i="1" s="1"/>
  <c r="J302" i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P301" i="1"/>
  <c r="R301" i="1" s="1"/>
  <c r="K301" i="1"/>
  <c r="J301" i="1"/>
  <c r="N301" i="1" s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Q300" i="1"/>
  <c r="P300" i="1"/>
  <c r="R300" i="1" s="1"/>
  <c r="K300" i="1"/>
  <c r="N300" i="1" s="1"/>
  <c r="J300" i="1"/>
  <c r="I300" i="1"/>
  <c r="O300" i="1" s="1"/>
  <c r="G300" i="1"/>
  <c r="F300" i="1"/>
  <c r="E300" i="1"/>
  <c r="D300" i="1"/>
  <c r="C300" i="1"/>
  <c r="AI299" i="1"/>
  <c r="AE299" i="1"/>
  <c r="Z299" i="1"/>
  <c r="X299" i="1"/>
  <c r="U299" i="1"/>
  <c r="S299" i="1"/>
  <c r="P299" i="1"/>
  <c r="R299" i="1" s="1"/>
  <c r="N299" i="1"/>
  <c r="AG299" i="1" s="1"/>
  <c r="K299" i="1"/>
  <c r="J299" i="1"/>
  <c r="I299" i="1"/>
  <c r="G299" i="1"/>
  <c r="F299" i="1"/>
  <c r="E299" i="1"/>
  <c r="D299" i="1"/>
  <c r="C299" i="1"/>
  <c r="AI298" i="1"/>
  <c r="AE298" i="1"/>
  <c r="X298" i="1"/>
  <c r="Z298" i="1" s="1"/>
  <c r="U298" i="1"/>
  <c r="S298" i="1"/>
  <c r="Q298" i="1"/>
  <c r="P298" i="1"/>
  <c r="R298" i="1" s="1"/>
  <c r="K298" i="1"/>
  <c r="N298" i="1" s="1"/>
  <c r="J298" i="1"/>
  <c r="I298" i="1"/>
  <c r="G298" i="1"/>
  <c r="F298" i="1"/>
  <c r="E298" i="1"/>
  <c r="D298" i="1"/>
  <c r="C298" i="1"/>
  <c r="AI297" i="1"/>
  <c r="AE297" i="1"/>
  <c r="Z297" i="1"/>
  <c r="X297" i="1"/>
  <c r="U297" i="1"/>
  <c r="S297" i="1"/>
  <c r="P297" i="1"/>
  <c r="N297" i="1"/>
  <c r="K297" i="1"/>
  <c r="J297" i="1"/>
  <c r="I297" i="1"/>
  <c r="G297" i="1"/>
  <c r="O297" i="1" s="1"/>
  <c r="F297" i="1"/>
  <c r="E297" i="1"/>
  <c r="D297" i="1"/>
  <c r="C297" i="1"/>
  <c r="AI296" i="1"/>
  <c r="AE296" i="1"/>
  <c r="X296" i="1"/>
  <c r="Z296" i="1" s="1"/>
  <c r="U296" i="1"/>
  <c r="S296" i="1"/>
  <c r="Q296" i="1"/>
  <c r="P296" i="1"/>
  <c r="R296" i="1" s="1"/>
  <c r="K296" i="1"/>
  <c r="N296" i="1" s="1"/>
  <c r="O296" i="1" s="1"/>
  <c r="J296" i="1"/>
  <c r="I296" i="1"/>
  <c r="G296" i="1"/>
  <c r="F296" i="1"/>
  <c r="E296" i="1"/>
  <c r="D296" i="1"/>
  <c r="C296" i="1"/>
  <c r="AI295" i="1"/>
  <c r="AE295" i="1"/>
  <c r="Z295" i="1"/>
  <c r="X295" i="1"/>
  <c r="U295" i="1"/>
  <c r="S295" i="1"/>
  <c r="R295" i="1"/>
  <c r="P295" i="1"/>
  <c r="Q295" i="1" s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R294" i="1" s="1"/>
  <c r="O294" i="1"/>
  <c r="K294" i="1"/>
  <c r="N294" i="1" s="1"/>
  <c r="J294" i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R293" i="1"/>
  <c r="P293" i="1"/>
  <c r="Q293" i="1" s="1"/>
  <c r="K293" i="1"/>
  <c r="J293" i="1"/>
  <c r="N293" i="1" s="1"/>
  <c r="I293" i="1"/>
  <c r="G293" i="1"/>
  <c r="AG293" i="1" s="1"/>
  <c r="F293" i="1"/>
  <c r="E293" i="1"/>
  <c r="D293" i="1"/>
  <c r="C293" i="1"/>
  <c r="AI292" i="1"/>
  <c r="AE292" i="1"/>
  <c r="X292" i="1"/>
  <c r="Z292" i="1" s="1"/>
  <c r="U292" i="1"/>
  <c r="S292" i="1"/>
  <c r="Q292" i="1"/>
  <c r="P292" i="1"/>
  <c r="R292" i="1" s="1"/>
  <c r="K292" i="1"/>
  <c r="J292" i="1"/>
  <c r="N292" i="1" s="1"/>
  <c r="I292" i="1"/>
  <c r="O292" i="1" s="1"/>
  <c r="G292" i="1"/>
  <c r="F292" i="1"/>
  <c r="E292" i="1"/>
  <c r="D292" i="1"/>
  <c r="C292" i="1"/>
  <c r="AI291" i="1"/>
  <c r="AE291" i="1"/>
  <c r="Z291" i="1"/>
  <c r="X291" i="1"/>
  <c r="U291" i="1"/>
  <c r="S291" i="1"/>
  <c r="P291" i="1"/>
  <c r="R291" i="1" s="1"/>
  <c r="N291" i="1"/>
  <c r="AG291" i="1" s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Q290" i="1"/>
  <c r="P290" i="1"/>
  <c r="R290" i="1" s="1"/>
  <c r="K290" i="1"/>
  <c r="N290" i="1" s="1"/>
  <c r="J290" i="1"/>
  <c r="I290" i="1"/>
  <c r="G290" i="1"/>
  <c r="F290" i="1"/>
  <c r="E290" i="1"/>
  <c r="D290" i="1"/>
  <c r="C290" i="1"/>
  <c r="AI289" i="1"/>
  <c r="AE289" i="1"/>
  <c r="Z289" i="1"/>
  <c r="X289" i="1"/>
  <c r="U289" i="1"/>
  <c r="S289" i="1"/>
  <c r="P289" i="1"/>
  <c r="N289" i="1"/>
  <c r="K289" i="1"/>
  <c r="J289" i="1"/>
  <c r="I289" i="1"/>
  <c r="G289" i="1"/>
  <c r="O289" i="1" s="1"/>
  <c r="F289" i="1"/>
  <c r="E289" i="1"/>
  <c r="D289" i="1"/>
  <c r="C289" i="1"/>
  <c r="AI288" i="1"/>
  <c r="AE288" i="1"/>
  <c r="X288" i="1"/>
  <c r="Z288" i="1" s="1"/>
  <c r="U288" i="1"/>
  <c r="S288" i="1"/>
  <c r="P288" i="1"/>
  <c r="K288" i="1"/>
  <c r="N288" i="1" s="1"/>
  <c r="J288" i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R287" i="1"/>
  <c r="Q287" i="1"/>
  <c r="P287" i="1"/>
  <c r="K287" i="1"/>
  <c r="N287" i="1" s="1"/>
  <c r="J287" i="1"/>
  <c r="I287" i="1"/>
  <c r="G287" i="1"/>
  <c r="F287" i="1"/>
  <c r="E287" i="1"/>
  <c r="D287" i="1"/>
  <c r="C287" i="1"/>
  <c r="AI286" i="1"/>
  <c r="AE286" i="1"/>
  <c r="Z286" i="1"/>
  <c r="X286" i="1"/>
  <c r="U286" i="1"/>
  <c r="S286" i="1"/>
  <c r="R286" i="1"/>
  <c r="P286" i="1"/>
  <c r="Q286" i="1" s="1"/>
  <c r="N286" i="1"/>
  <c r="K286" i="1"/>
  <c r="J286" i="1"/>
  <c r="I286" i="1"/>
  <c r="G286" i="1"/>
  <c r="F286" i="1"/>
  <c r="E286" i="1"/>
  <c r="D286" i="1"/>
  <c r="C286" i="1"/>
  <c r="AI285" i="1"/>
  <c r="AE285" i="1"/>
  <c r="X285" i="1"/>
  <c r="U285" i="1"/>
  <c r="S285" i="1"/>
  <c r="P285" i="1"/>
  <c r="R285" i="1" s="1"/>
  <c r="O285" i="1"/>
  <c r="K285" i="1"/>
  <c r="J285" i="1"/>
  <c r="N285" i="1" s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R284" i="1" s="1"/>
  <c r="K284" i="1"/>
  <c r="J284" i="1"/>
  <c r="N284" i="1" s="1"/>
  <c r="AG284" i="1" s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R283" i="1"/>
  <c r="Q283" i="1"/>
  <c r="P283" i="1"/>
  <c r="K283" i="1"/>
  <c r="N283" i="1" s="1"/>
  <c r="J283" i="1"/>
  <c r="I283" i="1"/>
  <c r="G283" i="1"/>
  <c r="F283" i="1"/>
  <c r="E283" i="1"/>
  <c r="D283" i="1"/>
  <c r="C283" i="1"/>
  <c r="AI282" i="1"/>
  <c r="AE282" i="1"/>
  <c r="Z282" i="1"/>
  <c r="X282" i="1"/>
  <c r="U282" i="1"/>
  <c r="S282" i="1"/>
  <c r="R282" i="1"/>
  <c r="P282" i="1"/>
  <c r="N282" i="1"/>
  <c r="O282" i="1" s="1"/>
  <c r="K282" i="1"/>
  <c r="J282" i="1"/>
  <c r="I282" i="1"/>
  <c r="G282" i="1"/>
  <c r="Q282" i="1" s="1"/>
  <c r="F282" i="1"/>
  <c r="E282" i="1"/>
  <c r="D282" i="1"/>
  <c r="C282" i="1"/>
  <c r="AI281" i="1"/>
  <c r="AE281" i="1"/>
  <c r="Z281" i="1" s="1"/>
  <c r="X281" i="1"/>
  <c r="U281" i="1"/>
  <c r="S281" i="1"/>
  <c r="P281" i="1"/>
  <c r="Q281" i="1" s="1"/>
  <c r="K281" i="1"/>
  <c r="J281" i="1"/>
  <c r="N281" i="1" s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P280" i="1"/>
  <c r="K280" i="1"/>
  <c r="J280" i="1"/>
  <c r="N280" i="1" s="1"/>
  <c r="I280" i="1"/>
  <c r="G280" i="1"/>
  <c r="O280" i="1" s="1"/>
  <c r="F280" i="1"/>
  <c r="E280" i="1"/>
  <c r="D280" i="1"/>
  <c r="C280" i="1"/>
  <c r="AI279" i="1"/>
  <c r="AE279" i="1"/>
  <c r="X279" i="1"/>
  <c r="Z279" i="1" s="1"/>
  <c r="U279" i="1"/>
  <c r="S279" i="1"/>
  <c r="R279" i="1"/>
  <c r="Q279" i="1"/>
  <c r="P279" i="1"/>
  <c r="K279" i="1"/>
  <c r="N279" i="1" s="1"/>
  <c r="J279" i="1"/>
  <c r="I279" i="1"/>
  <c r="G279" i="1"/>
  <c r="AG279" i="1" s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Q278" i="1" s="1"/>
  <c r="N278" i="1"/>
  <c r="K278" i="1"/>
  <c r="J278" i="1"/>
  <c r="I278" i="1"/>
  <c r="G278" i="1"/>
  <c r="F278" i="1"/>
  <c r="E278" i="1"/>
  <c r="D278" i="1"/>
  <c r="C278" i="1"/>
  <c r="AI277" i="1"/>
  <c r="AE277" i="1"/>
  <c r="X277" i="1"/>
  <c r="U277" i="1"/>
  <c r="S277" i="1"/>
  <c r="P277" i="1"/>
  <c r="R277" i="1" s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P276" i="1"/>
  <c r="R276" i="1" s="1"/>
  <c r="K276" i="1"/>
  <c r="J276" i="1"/>
  <c r="N276" i="1" s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R275" i="1"/>
  <c r="Q275" i="1"/>
  <c r="P275" i="1"/>
  <c r="K275" i="1"/>
  <c r="N275" i="1" s="1"/>
  <c r="J275" i="1"/>
  <c r="I275" i="1"/>
  <c r="G275" i="1"/>
  <c r="O275" i="1" s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N274" i="1"/>
  <c r="O274" i="1" s="1"/>
  <c r="K274" i="1"/>
  <c r="J274" i="1"/>
  <c r="I274" i="1"/>
  <c r="G274" i="1"/>
  <c r="Q274" i="1" s="1"/>
  <c r="F274" i="1"/>
  <c r="E274" i="1"/>
  <c r="D274" i="1"/>
  <c r="C274" i="1"/>
  <c r="AI273" i="1"/>
  <c r="AE273" i="1"/>
  <c r="Z273" i="1" s="1"/>
  <c r="X273" i="1"/>
  <c r="U273" i="1"/>
  <c r="S273" i="1"/>
  <c r="P273" i="1"/>
  <c r="Q273" i="1" s="1"/>
  <c r="K273" i="1"/>
  <c r="J273" i="1"/>
  <c r="N273" i="1" s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K272" i="1"/>
  <c r="J272" i="1"/>
  <c r="N272" i="1" s="1"/>
  <c r="I272" i="1"/>
  <c r="G272" i="1"/>
  <c r="O272" i="1" s="1"/>
  <c r="F272" i="1"/>
  <c r="E272" i="1"/>
  <c r="D272" i="1"/>
  <c r="C272" i="1"/>
  <c r="AI271" i="1"/>
  <c r="AE271" i="1"/>
  <c r="X271" i="1"/>
  <c r="Z271" i="1" s="1"/>
  <c r="U271" i="1"/>
  <c r="S271" i="1"/>
  <c r="R271" i="1"/>
  <c r="Q271" i="1"/>
  <c r="P271" i="1"/>
  <c r="K271" i="1"/>
  <c r="N271" i="1" s="1"/>
  <c r="J271" i="1"/>
  <c r="I271" i="1"/>
  <c r="G271" i="1"/>
  <c r="AG271" i="1" s="1"/>
  <c r="F271" i="1"/>
  <c r="E271" i="1"/>
  <c r="D271" i="1"/>
  <c r="C271" i="1"/>
  <c r="AI270" i="1"/>
  <c r="AE270" i="1"/>
  <c r="Z270" i="1"/>
  <c r="X270" i="1"/>
  <c r="U270" i="1"/>
  <c r="S270" i="1"/>
  <c r="R270" i="1"/>
  <c r="P270" i="1"/>
  <c r="N270" i="1"/>
  <c r="K270" i="1"/>
  <c r="J270" i="1"/>
  <c r="I270" i="1"/>
  <c r="G270" i="1"/>
  <c r="F270" i="1"/>
  <c r="E270" i="1"/>
  <c r="D270" i="1"/>
  <c r="C270" i="1"/>
  <c r="AI269" i="1"/>
  <c r="AE269" i="1"/>
  <c r="X269" i="1"/>
  <c r="U269" i="1"/>
  <c r="S269" i="1"/>
  <c r="P269" i="1"/>
  <c r="R269" i="1" s="1"/>
  <c r="K269" i="1"/>
  <c r="J269" i="1"/>
  <c r="N269" i="1" s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P268" i="1"/>
  <c r="R268" i="1" s="1"/>
  <c r="K268" i="1"/>
  <c r="J268" i="1"/>
  <c r="N268" i="1" s="1"/>
  <c r="I268" i="1"/>
  <c r="G268" i="1"/>
  <c r="O268" i="1" s="1"/>
  <c r="F268" i="1"/>
  <c r="E268" i="1"/>
  <c r="D268" i="1"/>
  <c r="C268" i="1"/>
  <c r="AI267" i="1"/>
  <c r="AE267" i="1"/>
  <c r="X267" i="1"/>
  <c r="Z267" i="1" s="1"/>
  <c r="U267" i="1"/>
  <c r="S267" i="1"/>
  <c r="R267" i="1"/>
  <c r="Q267" i="1"/>
  <c r="P267" i="1"/>
  <c r="K267" i="1"/>
  <c r="N267" i="1" s="1"/>
  <c r="J267" i="1"/>
  <c r="I267" i="1"/>
  <c r="G267" i="1"/>
  <c r="O267" i="1" s="1"/>
  <c r="F267" i="1"/>
  <c r="E267" i="1"/>
  <c r="D267" i="1"/>
  <c r="C267" i="1"/>
  <c r="AI266" i="1"/>
  <c r="AE266" i="1"/>
  <c r="Z266" i="1"/>
  <c r="X266" i="1"/>
  <c r="U266" i="1"/>
  <c r="S266" i="1"/>
  <c r="R266" i="1"/>
  <c r="P266" i="1"/>
  <c r="N266" i="1"/>
  <c r="O266" i="1" s="1"/>
  <c r="K266" i="1"/>
  <c r="J266" i="1"/>
  <c r="I266" i="1"/>
  <c r="G266" i="1"/>
  <c r="Q266" i="1" s="1"/>
  <c r="F266" i="1"/>
  <c r="E266" i="1"/>
  <c r="D266" i="1"/>
  <c r="C266" i="1"/>
  <c r="AI265" i="1"/>
  <c r="AE265" i="1"/>
  <c r="Z265" i="1" s="1"/>
  <c r="X265" i="1"/>
  <c r="U265" i="1"/>
  <c r="S265" i="1"/>
  <c r="P265" i="1"/>
  <c r="Q265" i="1" s="1"/>
  <c r="K265" i="1"/>
  <c r="J265" i="1"/>
  <c r="N265" i="1" s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R263" i="1"/>
  <c r="Q263" i="1"/>
  <c r="P263" i="1"/>
  <c r="K263" i="1"/>
  <c r="N263" i="1" s="1"/>
  <c r="J263" i="1"/>
  <c r="I263" i="1"/>
  <c r="G263" i="1"/>
  <c r="F263" i="1"/>
  <c r="E263" i="1"/>
  <c r="D263" i="1"/>
  <c r="C263" i="1"/>
  <c r="AI262" i="1"/>
  <c r="AE262" i="1"/>
  <c r="Z262" i="1" s="1"/>
  <c r="X262" i="1"/>
  <c r="U262" i="1"/>
  <c r="S262" i="1"/>
  <c r="R262" i="1"/>
  <c r="P262" i="1"/>
  <c r="N262" i="1"/>
  <c r="K262" i="1"/>
  <c r="J262" i="1"/>
  <c r="I262" i="1"/>
  <c r="G262" i="1"/>
  <c r="F262" i="1"/>
  <c r="E262" i="1"/>
  <c r="D262" i="1"/>
  <c r="C262" i="1"/>
  <c r="AI261" i="1"/>
  <c r="AE261" i="1"/>
  <c r="X261" i="1"/>
  <c r="U261" i="1"/>
  <c r="S261" i="1"/>
  <c r="P261" i="1"/>
  <c r="R261" i="1" s="1"/>
  <c r="K261" i="1"/>
  <c r="J261" i="1"/>
  <c r="N261" i="1" s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P260" i="1"/>
  <c r="R260" i="1" s="1"/>
  <c r="K260" i="1"/>
  <c r="J260" i="1"/>
  <c r="N260" i="1" s="1"/>
  <c r="I260" i="1"/>
  <c r="G260" i="1"/>
  <c r="O260" i="1" s="1"/>
  <c r="F260" i="1"/>
  <c r="E260" i="1"/>
  <c r="D260" i="1"/>
  <c r="C260" i="1"/>
  <c r="AI259" i="1"/>
  <c r="AE259" i="1"/>
  <c r="X259" i="1"/>
  <c r="Z259" i="1" s="1"/>
  <c r="U259" i="1"/>
  <c r="S259" i="1"/>
  <c r="R259" i="1"/>
  <c r="Q259" i="1"/>
  <c r="P259" i="1"/>
  <c r="K259" i="1"/>
  <c r="N259" i="1" s="1"/>
  <c r="J259" i="1"/>
  <c r="I259" i="1"/>
  <c r="G259" i="1"/>
  <c r="O259" i="1" s="1"/>
  <c r="F259" i="1"/>
  <c r="E259" i="1"/>
  <c r="D259" i="1"/>
  <c r="C259" i="1"/>
  <c r="AI258" i="1"/>
  <c r="AE258" i="1"/>
  <c r="Z258" i="1"/>
  <c r="X258" i="1"/>
  <c r="U258" i="1"/>
  <c r="S258" i="1"/>
  <c r="R258" i="1"/>
  <c r="P258" i="1"/>
  <c r="N258" i="1"/>
  <c r="O258" i="1" s="1"/>
  <c r="K258" i="1"/>
  <c r="J258" i="1"/>
  <c r="I258" i="1"/>
  <c r="G258" i="1"/>
  <c r="Q258" i="1" s="1"/>
  <c r="F258" i="1"/>
  <c r="E258" i="1"/>
  <c r="D258" i="1"/>
  <c r="C258" i="1"/>
  <c r="AI257" i="1"/>
  <c r="AE257" i="1"/>
  <c r="Z257" i="1" s="1"/>
  <c r="X257" i="1"/>
  <c r="U257" i="1"/>
  <c r="S257" i="1"/>
  <c r="P257" i="1"/>
  <c r="Q257" i="1" s="1"/>
  <c r="K257" i="1"/>
  <c r="J257" i="1"/>
  <c r="N257" i="1" s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K256" i="1"/>
  <c r="J256" i="1"/>
  <c r="N256" i="1" s="1"/>
  <c r="I256" i="1"/>
  <c r="O256" i="1" s="1"/>
  <c r="G256" i="1"/>
  <c r="F256" i="1"/>
  <c r="E256" i="1"/>
  <c r="D256" i="1"/>
  <c r="C256" i="1"/>
  <c r="AI255" i="1"/>
  <c r="AE255" i="1"/>
  <c r="X255" i="1"/>
  <c r="Z255" i="1" s="1"/>
  <c r="U255" i="1"/>
  <c r="S255" i="1"/>
  <c r="R255" i="1"/>
  <c r="P255" i="1"/>
  <c r="K255" i="1"/>
  <c r="N255" i="1" s="1"/>
  <c r="J255" i="1"/>
  <c r="I255" i="1"/>
  <c r="G255" i="1"/>
  <c r="Q255" i="1" s="1"/>
  <c r="F255" i="1"/>
  <c r="E255" i="1"/>
  <c r="D255" i="1"/>
  <c r="C255" i="1"/>
  <c r="AI254" i="1"/>
  <c r="AE254" i="1"/>
  <c r="Z254" i="1"/>
  <c r="X254" i="1"/>
  <c r="U254" i="1"/>
  <c r="S254" i="1"/>
  <c r="R254" i="1"/>
  <c r="P254" i="1"/>
  <c r="N254" i="1"/>
  <c r="K254" i="1"/>
  <c r="J254" i="1"/>
  <c r="I254" i="1"/>
  <c r="G254" i="1"/>
  <c r="F254" i="1"/>
  <c r="E254" i="1"/>
  <c r="D254" i="1"/>
  <c r="C254" i="1"/>
  <c r="AI253" i="1"/>
  <c r="AE253" i="1"/>
  <c r="X253" i="1"/>
  <c r="U253" i="1"/>
  <c r="S253" i="1"/>
  <c r="P253" i="1"/>
  <c r="R253" i="1" s="1"/>
  <c r="K253" i="1"/>
  <c r="J253" i="1"/>
  <c r="N253" i="1" s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R252" i="1" s="1"/>
  <c r="K252" i="1"/>
  <c r="J252" i="1"/>
  <c r="N252" i="1" s="1"/>
  <c r="I252" i="1"/>
  <c r="G252" i="1"/>
  <c r="O252" i="1" s="1"/>
  <c r="F252" i="1"/>
  <c r="E252" i="1"/>
  <c r="D252" i="1"/>
  <c r="C252" i="1"/>
  <c r="AI251" i="1"/>
  <c r="AE251" i="1"/>
  <c r="X251" i="1"/>
  <c r="Z251" i="1" s="1"/>
  <c r="U251" i="1"/>
  <c r="S251" i="1"/>
  <c r="R251" i="1"/>
  <c r="Q251" i="1"/>
  <c r="P251" i="1"/>
  <c r="K251" i="1"/>
  <c r="N251" i="1" s="1"/>
  <c r="J251" i="1"/>
  <c r="I251" i="1"/>
  <c r="G251" i="1"/>
  <c r="F251" i="1"/>
  <c r="E251" i="1"/>
  <c r="D251" i="1"/>
  <c r="C251" i="1"/>
  <c r="AI250" i="1"/>
  <c r="AE250" i="1"/>
  <c r="Z250" i="1"/>
  <c r="X250" i="1"/>
  <c r="U250" i="1"/>
  <c r="S250" i="1"/>
  <c r="R250" i="1"/>
  <c r="P250" i="1"/>
  <c r="N250" i="1"/>
  <c r="O250" i="1" s="1"/>
  <c r="K250" i="1"/>
  <c r="J250" i="1"/>
  <c r="I250" i="1"/>
  <c r="G250" i="1"/>
  <c r="Q250" i="1" s="1"/>
  <c r="F250" i="1"/>
  <c r="E250" i="1"/>
  <c r="D250" i="1"/>
  <c r="C250" i="1"/>
  <c r="AI249" i="1"/>
  <c r="AE249" i="1"/>
  <c r="Z249" i="1" s="1"/>
  <c r="X249" i="1"/>
  <c r="U249" i="1"/>
  <c r="S249" i="1"/>
  <c r="P249" i="1"/>
  <c r="Q249" i="1" s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R247" i="1"/>
  <c r="P247" i="1"/>
  <c r="K247" i="1"/>
  <c r="N247" i="1" s="1"/>
  <c r="J247" i="1"/>
  <c r="I247" i="1"/>
  <c r="G247" i="1"/>
  <c r="Q247" i="1" s="1"/>
  <c r="F247" i="1"/>
  <c r="E247" i="1"/>
  <c r="D247" i="1"/>
  <c r="C247" i="1"/>
  <c r="AI246" i="1"/>
  <c r="AE246" i="1"/>
  <c r="Z246" i="1"/>
  <c r="X246" i="1"/>
  <c r="U246" i="1"/>
  <c r="S246" i="1"/>
  <c r="R246" i="1"/>
  <c r="P246" i="1"/>
  <c r="N246" i="1"/>
  <c r="K246" i="1"/>
  <c r="J246" i="1"/>
  <c r="I246" i="1"/>
  <c r="G246" i="1"/>
  <c r="F246" i="1"/>
  <c r="E246" i="1"/>
  <c r="D246" i="1"/>
  <c r="C246" i="1"/>
  <c r="AI245" i="1"/>
  <c r="AE245" i="1"/>
  <c r="X245" i="1"/>
  <c r="U245" i="1"/>
  <c r="S245" i="1"/>
  <c r="P245" i="1"/>
  <c r="R245" i="1" s="1"/>
  <c r="K245" i="1"/>
  <c r="J245" i="1"/>
  <c r="N245" i="1" s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R244" i="1" s="1"/>
  <c r="K244" i="1"/>
  <c r="J244" i="1"/>
  <c r="N244" i="1" s="1"/>
  <c r="I244" i="1"/>
  <c r="G244" i="1"/>
  <c r="AG244" i="1" s="1"/>
  <c r="F244" i="1"/>
  <c r="E244" i="1"/>
  <c r="D244" i="1"/>
  <c r="C244" i="1"/>
  <c r="AI243" i="1"/>
  <c r="AE243" i="1"/>
  <c r="X243" i="1"/>
  <c r="Z243" i="1" s="1"/>
  <c r="U243" i="1"/>
  <c r="S243" i="1"/>
  <c r="R243" i="1"/>
  <c r="Q243" i="1"/>
  <c r="P243" i="1"/>
  <c r="K243" i="1"/>
  <c r="N243" i="1" s="1"/>
  <c r="J243" i="1"/>
  <c r="I243" i="1"/>
  <c r="G243" i="1"/>
  <c r="O243" i="1" s="1"/>
  <c r="F243" i="1"/>
  <c r="E243" i="1"/>
  <c r="D243" i="1"/>
  <c r="C243" i="1"/>
  <c r="AI242" i="1"/>
  <c r="AE242" i="1"/>
  <c r="Z242" i="1"/>
  <c r="X242" i="1"/>
  <c r="U242" i="1"/>
  <c r="S242" i="1"/>
  <c r="R242" i="1"/>
  <c r="P242" i="1"/>
  <c r="N242" i="1"/>
  <c r="O242" i="1" s="1"/>
  <c r="K242" i="1"/>
  <c r="J242" i="1"/>
  <c r="I242" i="1"/>
  <c r="G242" i="1"/>
  <c r="Q242" i="1" s="1"/>
  <c r="F242" i="1"/>
  <c r="E242" i="1"/>
  <c r="D242" i="1"/>
  <c r="C242" i="1"/>
  <c r="AI241" i="1"/>
  <c r="AE241" i="1"/>
  <c r="Z241" i="1" s="1"/>
  <c r="X241" i="1"/>
  <c r="U241" i="1"/>
  <c r="S241" i="1"/>
  <c r="P241" i="1"/>
  <c r="Q241" i="1" s="1"/>
  <c r="K241" i="1"/>
  <c r="J241" i="1"/>
  <c r="N241" i="1" s="1"/>
  <c r="I241" i="1"/>
  <c r="G241" i="1"/>
  <c r="F241" i="1"/>
  <c r="E241" i="1"/>
  <c r="D241" i="1"/>
  <c r="C241" i="1"/>
  <c r="AI240" i="1"/>
  <c r="AE240" i="1"/>
  <c r="Z240" i="1"/>
  <c r="X240" i="1"/>
  <c r="U240" i="1"/>
  <c r="S240" i="1"/>
  <c r="P240" i="1"/>
  <c r="N240" i="1"/>
  <c r="K240" i="1"/>
  <c r="J240" i="1"/>
  <c r="I240" i="1"/>
  <c r="G240" i="1"/>
  <c r="O240" i="1" s="1"/>
  <c r="F240" i="1"/>
  <c r="E240" i="1"/>
  <c r="D240" i="1"/>
  <c r="C240" i="1"/>
  <c r="AI239" i="1"/>
  <c r="AE239" i="1"/>
  <c r="X239" i="1"/>
  <c r="Z239" i="1" s="1"/>
  <c r="U239" i="1"/>
  <c r="S239" i="1"/>
  <c r="R239" i="1"/>
  <c r="Q239" i="1"/>
  <c r="P239" i="1"/>
  <c r="K239" i="1"/>
  <c r="N239" i="1" s="1"/>
  <c r="J239" i="1"/>
  <c r="I239" i="1"/>
  <c r="G239" i="1"/>
  <c r="AG239" i="1" s="1"/>
  <c r="F239" i="1"/>
  <c r="E239" i="1"/>
  <c r="D239" i="1"/>
  <c r="C239" i="1"/>
  <c r="AI238" i="1"/>
  <c r="AE238" i="1"/>
  <c r="Z238" i="1"/>
  <c r="X238" i="1"/>
  <c r="U238" i="1"/>
  <c r="S238" i="1"/>
  <c r="R238" i="1"/>
  <c r="P238" i="1"/>
  <c r="Q238" i="1" s="1"/>
  <c r="N238" i="1"/>
  <c r="K238" i="1"/>
  <c r="J238" i="1"/>
  <c r="I238" i="1"/>
  <c r="G238" i="1"/>
  <c r="F238" i="1"/>
  <c r="E238" i="1"/>
  <c r="D238" i="1"/>
  <c r="C238" i="1"/>
  <c r="AI237" i="1"/>
  <c r="AE237" i="1"/>
  <c r="X237" i="1"/>
  <c r="U237" i="1"/>
  <c r="S237" i="1"/>
  <c r="P237" i="1"/>
  <c r="R237" i="1" s="1"/>
  <c r="O237" i="1"/>
  <c r="K237" i="1"/>
  <c r="J237" i="1"/>
  <c r="N237" i="1" s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R236" i="1"/>
  <c r="P236" i="1"/>
  <c r="Q236" i="1" s="1"/>
  <c r="K236" i="1"/>
  <c r="J236" i="1"/>
  <c r="N236" i="1" s="1"/>
  <c r="I236" i="1"/>
  <c r="G236" i="1"/>
  <c r="AG236" i="1" s="1"/>
  <c r="F236" i="1"/>
  <c r="E236" i="1"/>
  <c r="D236" i="1"/>
  <c r="C236" i="1"/>
  <c r="AI235" i="1"/>
  <c r="AE235" i="1"/>
  <c r="X235" i="1"/>
  <c r="Z235" i="1" s="1"/>
  <c r="U235" i="1"/>
  <c r="S235" i="1"/>
  <c r="R235" i="1"/>
  <c r="Q235" i="1"/>
  <c r="P235" i="1"/>
  <c r="K235" i="1"/>
  <c r="N235" i="1" s="1"/>
  <c r="J235" i="1"/>
  <c r="I235" i="1"/>
  <c r="G235" i="1"/>
  <c r="O235" i="1" s="1"/>
  <c r="F235" i="1"/>
  <c r="E235" i="1"/>
  <c r="D235" i="1"/>
  <c r="C235" i="1"/>
  <c r="AI234" i="1"/>
  <c r="AE234" i="1"/>
  <c r="Z234" i="1"/>
  <c r="X234" i="1"/>
  <c r="U234" i="1"/>
  <c r="S234" i="1"/>
  <c r="R234" i="1"/>
  <c r="P234" i="1"/>
  <c r="N234" i="1"/>
  <c r="O234" i="1" s="1"/>
  <c r="K234" i="1"/>
  <c r="J234" i="1"/>
  <c r="I234" i="1"/>
  <c r="G234" i="1"/>
  <c r="Q234" i="1" s="1"/>
  <c r="F234" i="1"/>
  <c r="E234" i="1"/>
  <c r="D234" i="1"/>
  <c r="C234" i="1"/>
  <c r="AI233" i="1"/>
  <c r="AE233" i="1"/>
  <c r="Z233" i="1" s="1"/>
  <c r="X233" i="1"/>
  <c r="U233" i="1"/>
  <c r="S233" i="1"/>
  <c r="Q233" i="1"/>
  <c r="P233" i="1"/>
  <c r="R233" i="1" s="1"/>
  <c r="K233" i="1"/>
  <c r="J233" i="1"/>
  <c r="N233" i="1" s="1"/>
  <c r="I233" i="1"/>
  <c r="G233" i="1"/>
  <c r="F233" i="1"/>
  <c r="E233" i="1"/>
  <c r="D233" i="1"/>
  <c r="C233" i="1"/>
  <c r="AI232" i="1"/>
  <c r="AE232" i="1"/>
  <c r="Z232" i="1"/>
  <c r="X232" i="1"/>
  <c r="U232" i="1"/>
  <c r="S232" i="1"/>
  <c r="P232" i="1"/>
  <c r="N232" i="1"/>
  <c r="K232" i="1"/>
  <c r="J232" i="1"/>
  <c r="I232" i="1"/>
  <c r="G232" i="1"/>
  <c r="O232" i="1" s="1"/>
  <c r="F232" i="1"/>
  <c r="E232" i="1"/>
  <c r="D232" i="1"/>
  <c r="C232" i="1"/>
  <c r="AI231" i="1"/>
  <c r="AE231" i="1"/>
  <c r="X231" i="1"/>
  <c r="Z231" i="1" s="1"/>
  <c r="U231" i="1"/>
  <c r="S231" i="1"/>
  <c r="R231" i="1"/>
  <c r="Q231" i="1"/>
  <c r="P231" i="1"/>
  <c r="K231" i="1"/>
  <c r="N231" i="1" s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R230" i="1"/>
  <c r="P230" i="1"/>
  <c r="N230" i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R229" i="1" s="1"/>
  <c r="K229" i="1"/>
  <c r="J229" i="1"/>
  <c r="N229" i="1" s="1"/>
  <c r="O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R228" i="1"/>
  <c r="P228" i="1"/>
  <c r="Q228" i="1" s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Z227" i="1" s="1"/>
  <c r="U227" i="1"/>
  <c r="S227" i="1"/>
  <c r="R227" i="1"/>
  <c r="Q227" i="1"/>
  <c r="P227" i="1"/>
  <c r="K227" i="1"/>
  <c r="N227" i="1" s="1"/>
  <c r="J227" i="1"/>
  <c r="I227" i="1"/>
  <c r="G227" i="1"/>
  <c r="O227" i="1" s="1"/>
  <c r="F227" i="1"/>
  <c r="E227" i="1"/>
  <c r="D227" i="1"/>
  <c r="C227" i="1"/>
  <c r="AI226" i="1"/>
  <c r="AE226" i="1"/>
  <c r="Z226" i="1"/>
  <c r="X226" i="1"/>
  <c r="U226" i="1"/>
  <c r="S226" i="1"/>
  <c r="R226" i="1"/>
  <c r="P226" i="1"/>
  <c r="N226" i="1"/>
  <c r="K226" i="1"/>
  <c r="J226" i="1"/>
  <c r="I226" i="1"/>
  <c r="G226" i="1"/>
  <c r="Q226" i="1" s="1"/>
  <c r="F226" i="1"/>
  <c r="E226" i="1"/>
  <c r="D226" i="1"/>
  <c r="C226" i="1"/>
  <c r="AI225" i="1"/>
  <c r="AE225" i="1"/>
  <c r="Z225" i="1" s="1"/>
  <c r="X225" i="1"/>
  <c r="U225" i="1"/>
  <c r="S225" i="1"/>
  <c r="Q225" i="1"/>
  <c r="P225" i="1"/>
  <c r="R225" i="1" s="1"/>
  <c r="K225" i="1"/>
  <c r="J225" i="1"/>
  <c r="N225" i="1" s="1"/>
  <c r="I225" i="1"/>
  <c r="G225" i="1"/>
  <c r="F225" i="1"/>
  <c r="E225" i="1"/>
  <c r="D225" i="1"/>
  <c r="C225" i="1"/>
  <c r="AI224" i="1"/>
  <c r="AE224" i="1"/>
  <c r="Z224" i="1"/>
  <c r="X224" i="1"/>
  <c r="U224" i="1"/>
  <c r="S224" i="1"/>
  <c r="P224" i="1"/>
  <c r="N224" i="1"/>
  <c r="K224" i="1"/>
  <c r="J224" i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R223" i="1"/>
  <c r="P223" i="1"/>
  <c r="K223" i="1"/>
  <c r="N223" i="1" s="1"/>
  <c r="J223" i="1"/>
  <c r="I223" i="1"/>
  <c r="G223" i="1"/>
  <c r="Q223" i="1" s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N222" i="1"/>
  <c r="K222" i="1"/>
  <c r="J222" i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R221" i="1" s="1"/>
  <c r="K221" i="1"/>
  <c r="J221" i="1"/>
  <c r="N221" i="1" s="1"/>
  <c r="O221" i="1" s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R220" i="1"/>
  <c r="P220" i="1"/>
  <c r="Q220" i="1" s="1"/>
  <c r="K220" i="1"/>
  <c r="J220" i="1"/>
  <c r="N220" i="1" s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R219" i="1"/>
  <c r="Q219" i="1"/>
  <c r="P219" i="1"/>
  <c r="K219" i="1"/>
  <c r="N219" i="1" s="1"/>
  <c r="O219" i="1" s="1"/>
  <c r="J219" i="1"/>
  <c r="I219" i="1"/>
  <c r="G219" i="1"/>
  <c r="F219" i="1"/>
  <c r="E219" i="1"/>
  <c r="D219" i="1"/>
  <c r="C219" i="1"/>
  <c r="AI218" i="1"/>
  <c r="AE218" i="1"/>
  <c r="Z218" i="1"/>
  <c r="X218" i="1"/>
  <c r="U218" i="1"/>
  <c r="S218" i="1"/>
  <c r="R218" i="1"/>
  <c r="P218" i="1"/>
  <c r="N218" i="1"/>
  <c r="K218" i="1"/>
  <c r="J218" i="1"/>
  <c r="I218" i="1"/>
  <c r="G218" i="1"/>
  <c r="Q218" i="1" s="1"/>
  <c r="F218" i="1"/>
  <c r="E218" i="1"/>
  <c r="D218" i="1"/>
  <c r="C218" i="1"/>
  <c r="AI217" i="1"/>
  <c r="AE217" i="1"/>
  <c r="Z217" i="1" s="1"/>
  <c r="X217" i="1"/>
  <c r="U217" i="1"/>
  <c r="S217" i="1"/>
  <c r="Q217" i="1"/>
  <c r="P217" i="1"/>
  <c r="R217" i="1" s="1"/>
  <c r="K217" i="1"/>
  <c r="J217" i="1"/>
  <c r="N217" i="1" s="1"/>
  <c r="I217" i="1"/>
  <c r="G217" i="1"/>
  <c r="F217" i="1"/>
  <c r="E217" i="1"/>
  <c r="D217" i="1"/>
  <c r="C217" i="1"/>
  <c r="AI216" i="1"/>
  <c r="AE216" i="1"/>
  <c r="Z216" i="1"/>
  <c r="X216" i="1"/>
  <c r="U216" i="1"/>
  <c r="S216" i="1"/>
  <c r="P216" i="1"/>
  <c r="N216" i="1"/>
  <c r="K216" i="1"/>
  <c r="J216" i="1"/>
  <c r="I216" i="1"/>
  <c r="G216" i="1"/>
  <c r="O216" i="1" s="1"/>
  <c r="F216" i="1"/>
  <c r="E216" i="1"/>
  <c r="D216" i="1"/>
  <c r="C216" i="1"/>
  <c r="AI215" i="1"/>
  <c r="AE215" i="1"/>
  <c r="X215" i="1"/>
  <c r="Z215" i="1" s="1"/>
  <c r="U215" i="1"/>
  <c r="S215" i="1"/>
  <c r="Q215" i="1"/>
  <c r="P215" i="1"/>
  <c r="R215" i="1" s="1"/>
  <c r="K215" i="1"/>
  <c r="N215" i="1" s="1"/>
  <c r="J215" i="1"/>
  <c r="I215" i="1"/>
  <c r="G215" i="1"/>
  <c r="F215" i="1"/>
  <c r="E215" i="1"/>
  <c r="D215" i="1"/>
  <c r="C215" i="1"/>
  <c r="AI214" i="1"/>
  <c r="AE214" i="1"/>
  <c r="Z214" i="1"/>
  <c r="X214" i="1"/>
  <c r="U214" i="1"/>
  <c r="S214" i="1"/>
  <c r="R214" i="1"/>
  <c r="P214" i="1"/>
  <c r="Q214" i="1" s="1"/>
  <c r="N214" i="1"/>
  <c r="K214" i="1"/>
  <c r="J214" i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R213" i="1" s="1"/>
  <c r="K213" i="1"/>
  <c r="J213" i="1"/>
  <c r="N213" i="1" s="1"/>
  <c r="O213" i="1" s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R212" i="1"/>
  <c r="P212" i="1"/>
  <c r="Q212" i="1" s="1"/>
  <c r="K212" i="1"/>
  <c r="J212" i="1"/>
  <c r="N212" i="1" s="1"/>
  <c r="I212" i="1"/>
  <c r="G212" i="1"/>
  <c r="AG212" i="1" s="1"/>
  <c r="F212" i="1"/>
  <c r="E212" i="1"/>
  <c r="D212" i="1"/>
  <c r="C212" i="1"/>
  <c r="AI211" i="1"/>
  <c r="AE211" i="1"/>
  <c r="X211" i="1"/>
  <c r="Z211" i="1" s="1"/>
  <c r="U211" i="1"/>
  <c r="S211" i="1"/>
  <c r="R211" i="1"/>
  <c r="Q211" i="1"/>
  <c r="P211" i="1"/>
  <c r="K211" i="1"/>
  <c r="N211" i="1" s="1"/>
  <c r="O211" i="1" s="1"/>
  <c r="J211" i="1"/>
  <c r="I211" i="1"/>
  <c r="G211" i="1"/>
  <c r="F211" i="1"/>
  <c r="E211" i="1"/>
  <c r="D211" i="1"/>
  <c r="C211" i="1"/>
  <c r="AI210" i="1"/>
  <c r="AE210" i="1"/>
  <c r="Z210" i="1"/>
  <c r="X210" i="1"/>
  <c r="U210" i="1"/>
  <c r="S210" i="1"/>
  <c r="R210" i="1"/>
  <c r="P210" i="1"/>
  <c r="K210" i="1"/>
  <c r="J210" i="1"/>
  <c r="N210" i="1" s="1"/>
  <c r="I210" i="1"/>
  <c r="G210" i="1"/>
  <c r="F210" i="1"/>
  <c r="E210" i="1"/>
  <c r="D210" i="1"/>
  <c r="C210" i="1"/>
  <c r="AI209" i="1"/>
  <c r="AE209" i="1"/>
  <c r="Z209" i="1" s="1"/>
  <c r="X209" i="1"/>
  <c r="U209" i="1"/>
  <c r="S209" i="1"/>
  <c r="Q209" i="1"/>
  <c r="P209" i="1"/>
  <c r="R209" i="1" s="1"/>
  <c r="K209" i="1"/>
  <c r="J209" i="1"/>
  <c r="N209" i="1" s="1"/>
  <c r="O209" i="1" s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P208" i="1"/>
  <c r="N208" i="1"/>
  <c r="K208" i="1"/>
  <c r="J208" i="1"/>
  <c r="I208" i="1"/>
  <c r="G208" i="1"/>
  <c r="O208" i="1" s="1"/>
  <c r="F208" i="1"/>
  <c r="E208" i="1"/>
  <c r="D208" i="1"/>
  <c r="C208" i="1"/>
  <c r="AI207" i="1"/>
  <c r="AE207" i="1"/>
  <c r="X207" i="1"/>
  <c r="Z207" i="1" s="1"/>
  <c r="U207" i="1"/>
  <c r="S207" i="1"/>
  <c r="R207" i="1"/>
  <c r="P207" i="1"/>
  <c r="Q207" i="1" s="1"/>
  <c r="N207" i="1"/>
  <c r="K207" i="1"/>
  <c r="J207" i="1"/>
  <c r="I207" i="1"/>
  <c r="G207" i="1"/>
  <c r="F207" i="1"/>
  <c r="E207" i="1"/>
  <c r="D207" i="1"/>
  <c r="C207" i="1"/>
  <c r="AI206" i="1"/>
  <c r="AE206" i="1"/>
  <c r="Z206" i="1" s="1"/>
  <c r="X206" i="1"/>
  <c r="U206" i="1"/>
  <c r="S206" i="1"/>
  <c r="P206" i="1"/>
  <c r="N206" i="1"/>
  <c r="K206" i="1"/>
  <c r="J206" i="1"/>
  <c r="I206" i="1"/>
  <c r="O206" i="1" s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R205" i="1" s="1"/>
  <c r="K205" i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R204" i="1"/>
  <c r="P204" i="1"/>
  <c r="K204" i="1"/>
  <c r="J204" i="1"/>
  <c r="N204" i="1" s="1"/>
  <c r="I204" i="1"/>
  <c r="G204" i="1"/>
  <c r="F204" i="1"/>
  <c r="E204" i="1"/>
  <c r="D204" i="1"/>
  <c r="C204" i="1"/>
  <c r="AI203" i="1"/>
  <c r="AE203" i="1"/>
  <c r="Z203" i="1" s="1"/>
  <c r="X203" i="1"/>
  <c r="U203" i="1"/>
  <c r="S203" i="1"/>
  <c r="R203" i="1"/>
  <c r="P203" i="1"/>
  <c r="Q203" i="1" s="1"/>
  <c r="O203" i="1"/>
  <c r="N203" i="1"/>
  <c r="K203" i="1"/>
  <c r="J203" i="1"/>
  <c r="I203" i="1"/>
  <c r="G203" i="1"/>
  <c r="AG203" i="1" s="1"/>
  <c r="F203" i="1"/>
  <c r="E203" i="1"/>
  <c r="D203" i="1"/>
  <c r="C203" i="1"/>
  <c r="AI202" i="1"/>
  <c r="AE202" i="1"/>
  <c r="X202" i="1"/>
  <c r="Z202" i="1" s="1"/>
  <c r="U202" i="1"/>
  <c r="S202" i="1"/>
  <c r="R202" i="1"/>
  <c r="P202" i="1"/>
  <c r="Q202" i="1" s="1"/>
  <c r="K202" i="1"/>
  <c r="J202" i="1"/>
  <c r="N202" i="1" s="1"/>
  <c r="O202" i="1" s="1"/>
  <c r="I202" i="1"/>
  <c r="G202" i="1"/>
  <c r="AG202" i="1" s="1"/>
  <c r="F202" i="1"/>
  <c r="E202" i="1"/>
  <c r="D202" i="1"/>
  <c r="C202" i="1"/>
  <c r="AI201" i="1"/>
  <c r="AE201" i="1"/>
  <c r="X201" i="1"/>
  <c r="Z201" i="1" s="1"/>
  <c r="U201" i="1"/>
  <c r="S201" i="1"/>
  <c r="Q201" i="1"/>
  <c r="P201" i="1"/>
  <c r="R201" i="1" s="1"/>
  <c r="K201" i="1"/>
  <c r="J201" i="1"/>
  <c r="N201" i="1" s="1"/>
  <c r="I201" i="1"/>
  <c r="G201" i="1"/>
  <c r="F201" i="1"/>
  <c r="E201" i="1"/>
  <c r="D201" i="1"/>
  <c r="C201" i="1"/>
  <c r="AI200" i="1"/>
  <c r="AE200" i="1"/>
  <c r="Z200" i="1"/>
  <c r="X200" i="1"/>
  <c r="U200" i="1"/>
  <c r="S200" i="1"/>
  <c r="Q200" i="1"/>
  <c r="P200" i="1"/>
  <c r="R200" i="1" s="1"/>
  <c r="N200" i="1"/>
  <c r="K200" i="1"/>
  <c r="J200" i="1"/>
  <c r="I200" i="1"/>
  <c r="G200" i="1"/>
  <c r="F200" i="1"/>
  <c r="E200" i="1"/>
  <c r="D200" i="1"/>
  <c r="C200" i="1"/>
  <c r="AI199" i="1"/>
  <c r="AE199" i="1"/>
  <c r="Z199" i="1"/>
  <c r="X199" i="1"/>
  <c r="U199" i="1"/>
  <c r="S199" i="1"/>
  <c r="R199" i="1"/>
  <c r="P199" i="1"/>
  <c r="N199" i="1"/>
  <c r="K199" i="1"/>
  <c r="J199" i="1"/>
  <c r="I199" i="1"/>
  <c r="G199" i="1"/>
  <c r="Q199" i="1" s="1"/>
  <c r="F199" i="1"/>
  <c r="E199" i="1"/>
  <c r="D199" i="1"/>
  <c r="C199" i="1"/>
  <c r="AI198" i="1"/>
  <c r="AE198" i="1"/>
  <c r="Z198" i="1" s="1"/>
  <c r="X198" i="1"/>
  <c r="U198" i="1"/>
  <c r="S198" i="1"/>
  <c r="P198" i="1"/>
  <c r="N198" i="1"/>
  <c r="K198" i="1"/>
  <c r="J198" i="1"/>
  <c r="I198" i="1"/>
  <c r="O198" i="1" s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R197" i="1" s="1"/>
  <c r="K197" i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P196" i="1"/>
  <c r="K196" i="1"/>
  <c r="J196" i="1"/>
  <c r="N196" i="1" s="1"/>
  <c r="I196" i="1"/>
  <c r="G196" i="1"/>
  <c r="F196" i="1"/>
  <c r="E196" i="1"/>
  <c r="D196" i="1"/>
  <c r="C196" i="1"/>
  <c r="AI195" i="1"/>
  <c r="AE195" i="1"/>
  <c r="Z195" i="1" s="1"/>
  <c r="X195" i="1"/>
  <c r="U195" i="1"/>
  <c r="S195" i="1"/>
  <c r="R195" i="1"/>
  <c r="P195" i="1"/>
  <c r="Q195" i="1" s="1"/>
  <c r="O195" i="1"/>
  <c r="N195" i="1"/>
  <c r="K195" i="1"/>
  <c r="J195" i="1"/>
  <c r="I195" i="1"/>
  <c r="G195" i="1"/>
  <c r="AG195" i="1" s="1"/>
  <c r="F195" i="1"/>
  <c r="E195" i="1"/>
  <c r="D195" i="1"/>
  <c r="C195" i="1"/>
  <c r="AI194" i="1"/>
  <c r="AE194" i="1"/>
  <c r="X194" i="1"/>
  <c r="Z194" i="1" s="1"/>
  <c r="U194" i="1"/>
  <c r="S194" i="1"/>
  <c r="R194" i="1"/>
  <c r="P194" i="1"/>
  <c r="K194" i="1"/>
  <c r="J194" i="1"/>
  <c r="N194" i="1" s="1"/>
  <c r="O194" i="1" s="1"/>
  <c r="I194" i="1"/>
  <c r="G194" i="1"/>
  <c r="Q194" i="1" s="1"/>
  <c r="F194" i="1"/>
  <c r="E194" i="1"/>
  <c r="D194" i="1"/>
  <c r="C194" i="1"/>
  <c r="AI193" i="1"/>
  <c r="AE193" i="1"/>
  <c r="Z193" i="1" s="1"/>
  <c r="X193" i="1"/>
  <c r="U193" i="1"/>
  <c r="S193" i="1"/>
  <c r="Q193" i="1"/>
  <c r="P193" i="1"/>
  <c r="R193" i="1" s="1"/>
  <c r="K193" i="1"/>
  <c r="J193" i="1"/>
  <c r="N193" i="1" s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Q192" i="1"/>
  <c r="P192" i="1"/>
  <c r="R192" i="1" s="1"/>
  <c r="N192" i="1"/>
  <c r="K192" i="1"/>
  <c r="J192" i="1"/>
  <c r="I192" i="1"/>
  <c r="G192" i="1"/>
  <c r="F192" i="1"/>
  <c r="E192" i="1"/>
  <c r="D192" i="1"/>
  <c r="C192" i="1"/>
  <c r="AI191" i="1"/>
  <c r="AE191" i="1"/>
  <c r="Z191" i="1"/>
  <c r="X191" i="1"/>
  <c r="U191" i="1"/>
  <c r="S191" i="1"/>
  <c r="R191" i="1"/>
  <c r="P191" i="1"/>
  <c r="N191" i="1"/>
  <c r="K191" i="1"/>
  <c r="J191" i="1"/>
  <c r="I191" i="1"/>
  <c r="G191" i="1"/>
  <c r="Q191" i="1" s="1"/>
  <c r="F191" i="1"/>
  <c r="E191" i="1"/>
  <c r="D191" i="1"/>
  <c r="C191" i="1"/>
  <c r="AI190" i="1"/>
  <c r="AE190" i="1"/>
  <c r="Z190" i="1" s="1"/>
  <c r="X190" i="1"/>
  <c r="U190" i="1"/>
  <c r="S190" i="1"/>
  <c r="P190" i="1"/>
  <c r="N190" i="1"/>
  <c r="K190" i="1"/>
  <c r="J190" i="1"/>
  <c r="I190" i="1"/>
  <c r="O190" i="1" s="1"/>
  <c r="G190" i="1"/>
  <c r="F190" i="1"/>
  <c r="E190" i="1"/>
  <c r="D190" i="1"/>
  <c r="C190" i="1"/>
  <c r="AI189" i="1"/>
  <c r="AE189" i="1"/>
  <c r="X189" i="1"/>
  <c r="Z189" i="1" s="1"/>
  <c r="U189" i="1"/>
  <c r="S189" i="1"/>
  <c r="P189" i="1"/>
  <c r="R189" i="1" s="1"/>
  <c r="K189" i="1"/>
  <c r="J189" i="1"/>
  <c r="N189" i="1" s="1"/>
  <c r="AG189" i="1" s="1"/>
  <c r="I189" i="1"/>
  <c r="O189" i="1" s="1"/>
  <c r="G189" i="1"/>
  <c r="F189" i="1"/>
  <c r="E189" i="1"/>
  <c r="D189" i="1"/>
  <c r="C189" i="1"/>
  <c r="AI188" i="1"/>
  <c r="AE188" i="1"/>
  <c r="X188" i="1"/>
  <c r="Z188" i="1" s="1"/>
  <c r="U188" i="1"/>
  <c r="S188" i="1"/>
  <c r="R188" i="1"/>
  <c r="P188" i="1"/>
  <c r="K188" i="1"/>
  <c r="J188" i="1"/>
  <c r="N188" i="1" s="1"/>
  <c r="I188" i="1"/>
  <c r="G188" i="1"/>
  <c r="F188" i="1"/>
  <c r="E188" i="1"/>
  <c r="D188" i="1"/>
  <c r="C188" i="1"/>
  <c r="AI187" i="1"/>
  <c r="AE187" i="1"/>
  <c r="Z187" i="1" s="1"/>
  <c r="X187" i="1"/>
  <c r="U187" i="1"/>
  <c r="S187" i="1"/>
  <c r="R187" i="1"/>
  <c r="P187" i="1"/>
  <c r="Q187" i="1" s="1"/>
  <c r="O187" i="1"/>
  <c r="N187" i="1"/>
  <c r="K187" i="1"/>
  <c r="J187" i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R186" i="1"/>
  <c r="P186" i="1"/>
  <c r="Q186" i="1" s="1"/>
  <c r="K186" i="1"/>
  <c r="J186" i="1"/>
  <c r="N186" i="1" s="1"/>
  <c r="O186" i="1" s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R185" i="1" s="1"/>
  <c r="K185" i="1"/>
  <c r="J185" i="1"/>
  <c r="N185" i="1" s="1"/>
  <c r="I185" i="1"/>
  <c r="G185" i="1"/>
  <c r="O185" i="1" s="1"/>
  <c r="F185" i="1"/>
  <c r="E185" i="1"/>
  <c r="D185" i="1"/>
  <c r="C185" i="1"/>
  <c r="AI184" i="1"/>
  <c r="AE184" i="1"/>
  <c r="Z184" i="1"/>
  <c r="X184" i="1"/>
  <c r="U184" i="1"/>
  <c r="S184" i="1"/>
  <c r="Q184" i="1"/>
  <c r="P184" i="1"/>
  <c r="R184" i="1" s="1"/>
  <c r="N184" i="1"/>
  <c r="K184" i="1"/>
  <c r="J184" i="1"/>
  <c r="I184" i="1"/>
  <c r="G184" i="1"/>
  <c r="F184" i="1"/>
  <c r="E184" i="1"/>
  <c r="D184" i="1"/>
  <c r="C184" i="1"/>
  <c r="AI183" i="1"/>
  <c r="AE183" i="1"/>
  <c r="Z183" i="1"/>
  <c r="X183" i="1"/>
  <c r="U183" i="1"/>
  <c r="S183" i="1"/>
  <c r="R183" i="1"/>
  <c r="P183" i="1"/>
  <c r="N183" i="1"/>
  <c r="K183" i="1"/>
  <c r="J183" i="1"/>
  <c r="I183" i="1"/>
  <c r="G183" i="1"/>
  <c r="Q183" i="1" s="1"/>
  <c r="F183" i="1"/>
  <c r="E183" i="1"/>
  <c r="D183" i="1"/>
  <c r="C183" i="1"/>
  <c r="AI182" i="1"/>
  <c r="AE182" i="1"/>
  <c r="Z182" i="1" s="1"/>
  <c r="X182" i="1"/>
  <c r="U182" i="1"/>
  <c r="S182" i="1"/>
  <c r="P182" i="1"/>
  <c r="N182" i="1"/>
  <c r="K182" i="1"/>
  <c r="J182" i="1"/>
  <c r="I182" i="1"/>
  <c r="O182" i="1" s="1"/>
  <c r="G182" i="1"/>
  <c r="F182" i="1"/>
  <c r="E182" i="1"/>
  <c r="D182" i="1"/>
  <c r="C182" i="1"/>
  <c r="AI181" i="1"/>
  <c r="AE181" i="1"/>
  <c r="X181" i="1"/>
  <c r="Z181" i="1" s="1"/>
  <c r="U181" i="1"/>
  <c r="S181" i="1"/>
  <c r="P181" i="1"/>
  <c r="R181" i="1" s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R180" i="1"/>
  <c r="P180" i="1"/>
  <c r="K180" i="1"/>
  <c r="J180" i="1"/>
  <c r="N180" i="1" s="1"/>
  <c r="I180" i="1"/>
  <c r="G180" i="1"/>
  <c r="F180" i="1"/>
  <c r="E180" i="1"/>
  <c r="D180" i="1"/>
  <c r="C180" i="1"/>
  <c r="AI179" i="1"/>
  <c r="AE179" i="1"/>
  <c r="Z179" i="1" s="1"/>
  <c r="X179" i="1"/>
  <c r="U179" i="1"/>
  <c r="S179" i="1"/>
  <c r="R179" i="1"/>
  <c r="P179" i="1"/>
  <c r="Q179" i="1" s="1"/>
  <c r="O179" i="1"/>
  <c r="N179" i="1"/>
  <c r="K179" i="1"/>
  <c r="J179" i="1"/>
  <c r="I179" i="1"/>
  <c r="G179" i="1"/>
  <c r="AG179" i="1" s="1"/>
  <c r="F179" i="1"/>
  <c r="E179" i="1"/>
  <c r="D179" i="1"/>
  <c r="C179" i="1"/>
  <c r="AI178" i="1"/>
  <c r="AE178" i="1"/>
  <c r="X178" i="1"/>
  <c r="Z178" i="1" s="1"/>
  <c r="U178" i="1"/>
  <c r="S178" i="1"/>
  <c r="R178" i="1"/>
  <c r="P178" i="1"/>
  <c r="Q178" i="1" s="1"/>
  <c r="K178" i="1"/>
  <c r="J178" i="1"/>
  <c r="N178" i="1" s="1"/>
  <c r="O178" i="1" s="1"/>
  <c r="I178" i="1"/>
  <c r="G178" i="1"/>
  <c r="AG178" i="1" s="1"/>
  <c r="F178" i="1"/>
  <c r="E178" i="1"/>
  <c r="D178" i="1"/>
  <c r="C178" i="1"/>
  <c r="AI177" i="1"/>
  <c r="AE177" i="1"/>
  <c r="X177" i="1"/>
  <c r="Z177" i="1" s="1"/>
  <c r="U177" i="1"/>
  <c r="S177" i="1"/>
  <c r="Q177" i="1"/>
  <c r="P177" i="1"/>
  <c r="R177" i="1" s="1"/>
  <c r="K177" i="1"/>
  <c r="J177" i="1"/>
  <c r="N177" i="1" s="1"/>
  <c r="I177" i="1"/>
  <c r="G177" i="1"/>
  <c r="O177" i="1" s="1"/>
  <c r="F177" i="1"/>
  <c r="E177" i="1"/>
  <c r="D177" i="1"/>
  <c r="C177" i="1"/>
  <c r="AI176" i="1"/>
  <c r="AE176" i="1"/>
  <c r="Z176" i="1"/>
  <c r="X176" i="1"/>
  <c r="U176" i="1"/>
  <c r="S176" i="1"/>
  <c r="Q176" i="1"/>
  <c r="P176" i="1"/>
  <c r="R176" i="1" s="1"/>
  <c r="N176" i="1"/>
  <c r="K176" i="1"/>
  <c r="J176" i="1"/>
  <c r="I176" i="1"/>
  <c r="G176" i="1"/>
  <c r="F176" i="1"/>
  <c r="E176" i="1"/>
  <c r="D176" i="1"/>
  <c r="C176" i="1"/>
  <c r="AI175" i="1"/>
  <c r="AE175" i="1"/>
  <c r="Z175" i="1"/>
  <c r="X175" i="1"/>
  <c r="U175" i="1"/>
  <c r="S175" i="1"/>
  <c r="R175" i="1"/>
  <c r="P175" i="1"/>
  <c r="N175" i="1"/>
  <c r="K175" i="1"/>
  <c r="J175" i="1"/>
  <c r="I175" i="1"/>
  <c r="G175" i="1"/>
  <c r="Q175" i="1" s="1"/>
  <c r="F175" i="1"/>
  <c r="E175" i="1"/>
  <c r="D175" i="1"/>
  <c r="C175" i="1"/>
  <c r="AI174" i="1"/>
  <c r="AE174" i="1"/>
  <c r="Z174" i="1" s="1"/>
  <c r="X174" i="1"/>
  <c r="U174" i="1"/>
  <c r="S174" i="1"/>
  <c r="P174" i="1"/>
  <c r="N174" i="1"/>
  <c r="K174" i="1"/>
  <c r="J174" i="1"/>
  <c r="I174" i="1"/>
  <c r="O174" i="1" s="1"/>
  <c r="G174" i="1"/>
  <c r="F174" i="1"/>
  <c r="E174" i="1"/>
  <c r="D174" i="1"/>
  <c r="C174" i="1"/>
  <c r="AI173" i="1"/>
  <c r="AE173" i="1"/>
  <c r="X173" i="1"/>
  <c r="Z173" i="1" s="1"/>
  <c r="U173" i="1"/>
  <c r="S173" i="1"/>
  <c r="P173" i="1"/>
  <c r="R173" i="1" s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Q172" i="1"/>
  <c r="P172" i="1"/>
  <c r="K172" i="1"/>
  <c r="J172" i="1"/>
  <c r="N172" i="1" s="1"/>
  <c r="I172" i="1"/>
  <c r="G172" i="1"/>
  <c r="R172" i="1" s="1"/>
  <c r="F172" i="1"/>
  <c r="E172" i="1"/>
  <c r="D172" i="1"/>
  <c r="C172" i="1"/>
  <c r="AI171" i="1"/>
  <c r="AE171" i="1"/>
  <c r="Z171" i="1" s="1"/>
  <c r="X171" i="1"/>
  <c r="U171" i="1"/>
  <c r="S171" i="1"/>
  <c r="P171" i="1"/>
  <c r="Q171" i="1" s="1"/>
  <c r="O171" i="1"/>
  <c r="N171" i="1"/>
  <c r="K171" i="1"/>
  <c r="J171" i="1"/>
  <c r="I171" i="1"/>
  <c r="G171" i="1"/>
  <c r="R171" i="1" s="1"/>
  <c r="F171" i="1"/>
  <c r="E171" i="1"/>
  <c r="D171" i="1"/>
  <c r="C171" i="1"/>
  <c r="AI170" i="1"/>
  <c r="AE170" i="1"/>
  <c r="X170" i="1"/>
  <c r="Z170" i="1" s="1"/>
  <c r="U170" i="1"/>
  <c r="S170" i="1"/>
  <c r="R170" i="1"/>
  <c r="P170" i="1"/>
  <c r="Q170" i="1" s="1"/>
  <c r="K170" i="1"/>
  <c r="J170" i="1"/>
  <c r="N170" i="1" s="1"/>
  <c r="O170" i="1" s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R169" i="1" s="1"/>
  <c r="K169" i="1"/>
  <c r="J169" i="1"/>
  <c r="N169" i="1" s="1"/>
  <c r="AG169" i="1" s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Q168" i="1"/>
  <c r="P168" i="1"/>
  <c r="R168" i="1" s="1"/>
  <c r="N168" i="1"/>
  <c r="K168" i="1"/>
  <c r="J168" i="1"/>
  <c r="I168" i="1"/>
  <c r="G168" i="1"/>
  <c r="F168" i="1"/>
  <c r="E168" i="1"/>
  <c r="D168" i="1"/>
  <c r="C168" i="1"/>
  <c r="AI167" i="1"/>
  <c r="AE167" i="1"/>
  <c r="Z167" i="1"/>
  <c r="X167" i="1"/>
  <c r="U167" i="1"/>
  <c r="S167" i="1"/>
  <c r="R167" i="1"/>
  <c r="P167" i="1"/>
  <c r="N167" i="1"/>
  <c r="K167" i="1"/>
  <c r="J167" i="1"/>
  <c r="I167" i="1"/>
  <c r="G167" i="1"/>
  <c r="Q167" i="1" s="1"/>
  <c r="F167" i="1"/>
  <c r="E167" i="1"/>
  <c r="D167" i="1"/>
  <c r="C167" i="1"/>
  <c r="AI166" i="1"/>
  <c r="AE166" i="1"/>
  <c r="Z166" i="1" s="1"/>
  <c r="X166" i="1"/>
  <c r="U166" i="1"/>
  <c r="S166" i="1"/>
  <c r="P166" i="1"/>
  <c r="N166" i="1"/>
  <c r="K166" i="1"/>
  <c r="J166" i="1"/>
  <c r="I166" i="1"/>
  <c r="O166" i="1" s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R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R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Z163" i="1" s="1"/>
  <c r="X163" i="1"/>
  <c r="U163" i="1"/>
  <c r="S163" i="1"/>
  <c r="R163" i="1"/>
  <c r="P163" i="1"/>
  <c r="Q163" i="1" s="1"/>
  <c r="O163" i="1"/>
  <c r="N163" i="1"/>
  <c r="K163" i="1"/>
  <c r="J163" i="1"/>
  <c r="I163" i="1"/>
  <c r="G163" i="1"/>
  <c r="AG163" i="1" s="1"/>
  <c r="F163" i="1"/>
  <c r="E163" i="1"/>
  <c r="D163" i="1"/>
  <c r="C163" i="1"/>
  <c r="AI162" i="1"/>
  <c r="AE162" i="1"/>
  <c r="X162" i="1"/>
  <c r="Z162" i="1" s="1"/>
  <c r="U162" i="1"/>
  <c r="S162" i="1"/>
  <c r="R162" i="1"/>
  <c r="P162" i="1"/>
  <c r="Q162" i="1" s="1"/>
  <c r="K162" i="1"/>
  <c r="J162" i="1"/>
  <c r="N162" i="1" s="1"/>
  <c r="O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R161" i="1" s="1"/>
  <c r="K161" i="1"/>
  <c r="J161" i="1"/>
  <c r="N161" i="1" s="1"/>
  <c r="AG161" i="1" s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Q160" i="1"/>
  <c r="P160" i="1"/>
  <c r="R160" i="1" s="1"/>
  <c r="N160" i="1"/>
  <c r="O160" i="1" s="1"/>
  <c r="K160" i="1"/>
  <c r="J160" i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R159" i="1"/>
  <c r="P159" i="1"/>
  <c r="N159" i="1"/>
  <c r="K159" i="1"/>
  <c r="J159" i="1"/>
  <c r="I159" i="1"/>
  <c r="G159" i="1"/>
  <c r="Q159" i="1" s="1"/>
  <c r="F159" i="1"/>
  <c r="E159" i="1"/>
  <c r="D159" i="1"/>
  <c r="C159" i="1"/>
  <c r="AI158" i="1"/>
  <c r="AE158" i="1"/>
  <c r="Z158" i="1" s="1"/>
  <c r="X158" i="1"/>
  <c r="U158" i="1"/>
  <c r="S158" i="1"/>
  <c r="P158" i="1"/>
  <c r="N158" i="1"/>
  <c r="K158" i="1"/>
  <c r="J158" i="1"/>
  <c r="I158" i="1"/>
  <c r="O158" i="1" s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K157" i="1"/>
  <c r="J157" i="1"/>
  <c r="N157" i="1" s="1"/>
  <c r="AG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Q156" i="1" s="1"/>
  <c r="K156" i="1"/>
  <c r="J156" i="1"/>
  <c r="N156" i="1" s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R155" i="1"/>
  <c r="P155" i="1"/>
  <c r="Q155" i="1" s="1"/>
  <c r="O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R154" i="1"/>
  <c r="P154" i="1"/>
  <c r="K154" i="1"/>
  <c r="J154" i="1"/>
  <c r="N154" i="1" s="1"/>
  <c r="O154" i="1" s="1"/>
  <c r="I154" i="1"/>
  <c r="G154" i="1"/>
  <c r="Q154" i="1" s="1"/>
  <c r="F154" i="1"/>
  <c r="E154" i="1"/>
  <c r="D154" i="1"/>
  <c r="C154" i="1"/>
  <c r="AI153" i="1"/>
  <c r="AE153" i="1"/>
  <c r="Z153" i="1" s="1"/>
  <c r="X153" i="1"/>
  <c r="U153" i="1"/>
  <c r="S153" i="1"/>
  <c r="Q153" i="1"/>
  <c r="P153" i="1"/>
  <c r="R153" i="1" s="1"/>
  <c r="K153" i="1"/>
  <c r="J153" i="1"/>
  <c r="N153" i="1" s="1"/>
  <c r="I153" i="1"/>
  <c r="G153" i="1"/>
  <c r="O153" i="1" s="1"/>
  <c r="F153" i="1"/>
  <c r="E153" i="1"/>
  <c r="D153" i="1"/>
  <c r="C153" i="1"/>
  <c r="AI152" i="1"/>
  <c r="AE152" i="1"/>
  <c r="Z152" i="1"/>
  <c r="X152" i="1"/>
  <c r="U152" i="1"/>
  <c r="S152" i="1"/>
  <c r="Q152" i="1"/>
  <c r="P152" i="1"/>
  <c r="R152" i="1" s="1"/>
  <c r="N152" i="1"/>
  <c r="O152" i="1" s="1"/>
  <c r="K152" i="1"/>
  <c r="J152" i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R151" i="1"/>
  <c r="P151" i="1"/>
  <c r="N151" i="1"/>
  <c r="K151" i="1"/>
  <c r="J151" i="1"/>
  <c r="I151" i="1"/>
  <c r="G151" i="1"/>
  <c r="Q151" i="1" s="1"/>
  <c r="F151" i="1"/>
  <c r="E151" i="1"/>
  <c r="D151" i="1"/>
  <c r="C151" i="1"/>
  <c r="AI150" i="1"/>
  <c r="AE150" i="1"/>
  <c r="Z150" i="1"/>
  <c r="X150" i="1"/>
  <c r="U150" i="1"/>
  <c r="S150" i="1"/>
  <c r="P150" i="1"/>
  <c r="N150" i="1"/>
  <c r="K150" i="1"/>
  <c r="J150" i="1"/>
  <c r="I150" i="1"/>
  <c r="G150" i="1"/>
  <c r="O150" i="1" s="1"/>
  <c r="F150" i="1"/>
  <c r="E150" i="1"/>
  <c r="D150" i="1"/>
  <c r="C150" i="1"/>
  <c r="AI149" i="1"/>
  <c r="AE149" i="1"/>
  <c r="X149" i="1"/>
  <c r="Z149" i="1" s="1"/>
  <c r="U149" i="1"/>
  <c r="S149" i="1"/>
  <c r="P149" i="1"/>
  <c r="R149" i="1" s="1"/>
  <c r="K149" i="1"/>
  <c r="N149" i="1" s="1"/>
  <c r="AG149" i="1" s="1"/>
  <c r="J149" i="1"/>
  <c r="I149" i="1"/>
  <c r="O149" i="1" s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P148" i="1"/>
  <c r="Q148" i="1" s="1"/>
  <c r="K148" i="1"/>
  <c r="J148" i="1"/>
  <c r="N148" i="1" s="1"/>
  <c r="I148" i="1"/>
  <c r="G148" i="1"/>
  <c r="F148" i="1"/>
  <c r="E148" i="1"/>
  <c r="D148" i="1"/>
  <c r="C148" i="1"/>
  <c r="AI147" i="1"/>
  <c r="AE147" i="1"/>
  <c r="X147" i="1"/>
  <c r="U147" i="1"/>
  <c r="S147" i="1"/>
  <c r="R147" i="1"/>
  <c r="P147" i="1"/>
  <c r="Q147" i="1" s="1"/>
  <c r="K147" i="1"/>
  <c r="N147" i="1" s="1"/>
  <c r="O147" i="1" s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R146" i="1"/>
  <c r="P146" i="1"/>
  <c r="K146" i="1"/>
  <c r="J146" i="1"/>
  <c r="N146" i="1" s="1"/>
  <c r="O146" i="1" s="1"/>
  <c r="I146" i="1"/>
  <c r="G146" i="1"/>
  <c r="Q146" i="1" s="1"/>
  <c r="F146" i="1"/>
  <c r="E146" i="1"/>
  <c r="D146" i="1"/>
  <c r="C146" i="1"/>
  <c r="AI145" i="1"/>
  <c r="AE145" i="1"/>
  <c r="Z145" i="1" s="1"/>
  <c r="X145" i="1"/>
  <c r="U145" i="1"/>
  <c r="S145" i="1"/>
  <c r="Q145" i="1"/>
  <c r="P145" i="1"/>
  <c r="R145" i="1" s="1"/>
  <c r="K145" i="1"/>
  <c r="J145" i="1"/>
  <c r="N145" i="1" s="1"/>
  <c r="I145" i="1"/>
  <c r="G145" i="1"/>
  <c r="O145" i="1" s="1"/>
  <c r="F145" i="1"/>
  <c r="E145" i="1"/>
  <c r="D145" i="1"/>
  <c r="C145" i="1"/>
  <c r="AI144" i="1"/>
  <c r="AE144" i="1"/>
  <c r="Z144" i="1"/>
  <c r="X144" i="1"/>
  <c r="U144" i="1"/>
  <c r="S144" i="1"/>
  <c r="Q144" i="1"/>
  <c r="P144" i="1"/>
  <c r="R144" i="1" s="1"/>
  <c r="N144" i="1"/>
  <c r="K144" i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R143" i="1"/>
  <c r="Q143" i="1"/>
  <c r="P143" i="1"/>
  <c r="N143" i="1"/>
  <c r="K143" i="1"/>
  <c r="J143" i="1"/>
  <c r="I143" i="1"/>
  <c r="G143" i="1"/>
  <c r="AG143" i="1" s="1"/>
  <c r="F143" i="1"/>
  <c r="E143" i="1"/>
  <c r="D143" i="1"/>
  <c r="C143" i="1"/>
  <c r="AI142" i="1"/>
  <c r="AE142" i="1"/>
  <c r="Z142" i="1"/>
  <c r="X142" i="1"/>
  <c r="U142" i="1"/>
  <c r="S142" i="1"/>
  <c r="P142" i="1"/>
  <c r="N142" i="1"/>
  <c r="K142" i="1"/>
  <c r="J142" i="1"/>
  <c r="I142" i="1"/>
  <c r="G142" i="1"/>
  <c r="O142" i="1" s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N141" i="1" s="1"/>
  <c r="AG141" i="1" s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P140" i="1"/>
  <c r="Q140" i="1" s="1"/>
  <c r="K140" i="1"/>
  <c r="N140" i="1" s="1"/>
  <c r="J140" i="1"/>
  <c r="I140" i="1"/>
  <c r="G140" i="1"/>
  <c r="F140" i="1"/>
  <c r="E140" i="1"/>
  <c r="D140" i="1"/>
  <c r="C140" i="1"/>
  <c r="AI139" i="1"/>
  <c r="AE139" i="1"/>
  <c r="X139" i="1"/>
  <c r="U139" i="1"/>
  <c r="S139" i="1"/>
  <c r="R139" i="1"/>
  <c r="P139" i="1"/>
  <c r="Q139" i="1" s="1"/>
  <c r="K139" i="1"/>
  <c r="N139" i="1" s="1"/>
  <c r="O139" i="1" s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R138" i="1"/>
  <c r="P138" i="1"/>
  <c r="Q138" i="1" s="1"/>
  <c r="K138" i="1"/>
  <c r="J138" i="1"/>
  <c r="N138" i="1" s="1"/>
  <c r="O138" i="1" s="1"/>
  <c r="I138" i="1"/>
  <c r="G138" i="1"/>
  <c r="F138" i="1"/>
  <c r="E138" i="1"/>
  <c r="D138" i="1"/>
  <c r="C138" i="1"/>
  <c r="AI137" i="1"/>
  <c r="AE137" i="1"/>
  <c r="Z137" i="1" s="1"/>
  <c r="X137" i="1"/>
  <c r="U137" i="1"/>
  <c r="S137" i="1"/>
  <c r="R137" i="1"/>
  <c r="Q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Q136" i="1"/>
  <c r="P136" i="1"/>
  <c r="N136" i="1"/>
  <c r="O136" i="1" s="1"/>
  <c r="K136" i="1"/>
  <c r="J136" i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Q135" i="1"/>
  <c r="P135" i="1"/>
  <c r="R135" i="1" s="1"/>
  <c r="N135" i="1"/>
  <c r="K135" i="1"/>
  <c r="J135" i="1"/>
  <c r="I135" i="1"/>
  <c r="G135" i="1"/>
  <c r="AG135" i="1" s="1"/>
  <c r="F135" i="1"/>
  <c r="E135" i="1"/>
  <c r="D135" i="1"/>
  <c r="C135" i="1"/>
  <c r="AI134" i="1"/>
  <c r="AE134" i="1"/>
  <c r="Z134" i="1"/>
  <c r="X134" i="1"/>
  <c r="U134" i="1"/>
  <c r="S134" i="1"/>
  <c r="P134" i="1"/>
  <c r="N134" i="1"/>
  <c r="K134" i="1"/>
  <c r="J134" i="1"/>
  <c r="I134" i="1"/>
  <c r="O134" i="1" s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R133" i="1" s="1"/>
  <c r="K133" i="1"/>
  <c r="N133" i="1" s="1"/>
  <c r="AG133" i="1" s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Q132" i="1" s="1"/>
  <c r="K132" i="1"/>
  <c r="N132" i="1" s="1"/>
  <c r="J132" i="1"/>
  <c r="I132" i="1"/>
  <c r="G132" i="1"/>
  <c r="F132" i="1"/>
  <c r="E132" i="1"/>
  <c r="D132" i="1"/>
  <c r="C132" i="1"/>
  <c r="AI131" i="1"/>
  <c r="AE131" i="1"/>
  <c r="X131" i="1"/>
  <c r="U131" i="1"/>
  <c r="S131" i="1"/>
  <c r="R131" i="1"/>
  <c r="P131" i="1"/>
  <c r="Q131" i="1" s="1"/>
  <c r="O131" i="1"/>
  <c r="K131" i="1"/>
  <c r="J131" i="1"/>
  <c r="N131" i="1" s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R130" i="1" s="1"/>
  <c r="K130" i="1"/>
  <c r="J130" i="1"/>
  <c r="N130" i="1" s="1"/>
  <c r="O130" i="1" s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R129" i="1"/>
  <c r="Q129" i="1"/>
  <c r="P129" i="1"/>
  <c r="K129" i="1"/>
  <c r="J129" i="1"/>
  <c r="N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R128" i="1"/>
  <c r="Q128" i="1"/>
  <c r="P128" i="1"/>
  <c r="N128" i="1"/>
  <c r="K128" i="1"/>
  <c r="J128" i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P127" i="1"/>
  <c r="Q127" i="1" s="1"/>
  <c r="N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K126" i="1"/>
  <c r="N126" i="1" s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N125" i="1" s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N124" i="1" s="1"/>
  <c r="J124" i="1"/>
  <c r="I124" i="1"/>
  <c r="G124" i="1"/>
  <c r="F124" i="1"/>
  <c r="E124" i="1"/>
  <c r="D124" i="1"/>
  <c r="C124" i="1"/>
  <c r="AI123" i="1"/>
  <c r="AE123" i="1"/>
  <c r="X123" i="1"/>
  <c r="U123" i="1"/>
  <c r="S123" i="1"/>
  <c r="R123" i="1"/>
  <c r="P123" i="1"/>
  <c r="K123" i="1"/>
  <c r="N123" i="1" s="1"/>
  <c r="O123" i="1" s="1"/>
  <c r="J123" i="1"/>
  <c r="I123" i="1"/>
  <c r="G123" i="1"/>
  <c r="F123" i="1"/>
  <c r="E123" i="1"/>
  <c r="D123" i="1"/>
  <c r="C123" i="1"/>
  <c r="AI122" i="1"/>
  <c r="AE122" i="1"/>
  <c r="X122" i="1"/>
  <c r="U122" i="1"/>
  <c r="S122" i="1"/>
  <c r="P122" i="1"/>
  <c r="R122" i="1" s="1"/>
  <c r="K122" i="1"/>
  <c r="J122" i="1"/>
  <c r="N122" i="1" s="1"/>
  <c r="O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R121" i="1"/>
  <c r="Q121" i="1"/>
  <c r="P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R120" i="1"/>
  <c r="Q120" i="1"/>
  <c r="P120" i="1"/>
  <c r="K120" i="1"/>
  <c r="J120" i="1"/>
  <c r="N120" i="1" s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R119" i="1"/>
  <c r="P119" i="1"/>
  <c r="N119" i="1"/>
  <c r="O119" i="1" s="1"/>
  <c r="K119" i="1"/>
  <c r="J119" i="1"/>
  <c r="I119" i="1"/>
  <c r="G119" i="1"/>
  <c r="Q119" i="1" s="1"/>
  <c r="F119" i="1"/>
  <c r="E119" i="1"/>
  <c r="D119" i="1"/>
  <c r="C119" i="1"/>
  <c r="AI118" i="1"/>
  <c r="AE118" i="1"/>
  <c r="Z118" i="1" s="1"/>
  <c r="X118" i="1"/>
  <c r="U118" i="1"/>
  <c r="S118" i="1"/>
  <c r="P118" i="1"/>
  <c r="R118" i="1" s="1"/>
  <c r="K118" i="1"/>
  <c r="J118" i="1"/>
  <c r="N118" i="1" s="1"/>
  <c r="I118" i="1"/>
  <c r="O118" i="1" s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Q116" i="1"/>
  <c r="P116" i="1"/>
  <c r="R116" i="1" s="1"/>
  <c r="K116" i="1"/>
  <c r="N116" i="1" s="1"/>
  <c r="J116" i="1"/>
  <c r="I116" i="1"/>
  <c r="G116" i="1"/>
  <c r="O116" i="1" s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N115" i="1"/>
  <c r="K115" i="1"/>
  <c r="J115" i="1"/>
  <c r="I115" i="1"/>
  <c r="G115" i="1"/>
  <c r="F115" i="1"/>
  <c r="E115" i="1"/>
  <c r="D115" i="1"/>
  <c r="C115" i="1"/>
  <c r="AI114" i="1"/>
  <c r="AE114" i="1"/>
  <c r="Z114" i="1" s="1"/>
  <c r="X114" i="1"/>
  <c r="U114" i="1"/>
  <c r="S114" i="1"/>
  <c r="P114" i="1"/>
  <c r="R114" i="1" s="1"/>
  <c r="O114" i="1"/>
  <c r="N114" i="1"/>
  <c r="K114" i="1"/>
  <c r="J114" i="1"/>
  <c r="I114" i="1"/>
  <c r="AG114" i="1" s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R113" i="1" s="1"/>
  <c r="K113" i="1"/>
  <c r="J113" i="1"/>
  <c r="N113" i="1" s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R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N111" i="1"/>
  <c r="K111" i="1"/>
  <c r="J111" i="1"/>
  <c r="I111" i="1"/>
  <c r="G111" i="1"/>
  <c r="Q111" i="1" s="1"/>
  <c r="F111" i="1"/>
  <c r="E111" i="1"/>
  <c r="D111" i="1"/>
  <c r="C111" i="1"/>
  <c r="AI110" i="1"/>
  <c r="AE110" i="1"/>
  <c r="Z110" i="1" s="1"/>
  <c r="X110" i="1"/>
  <c r="U110" i="1"/>
  <c r="S110" i="1"/>
  <c r="P110" i="1"/>
  <c r="R110" i="1" s="1"/>
  <c r="K110" i="1"/>
  <c r="J110" i="1"/>
  <c r="N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K109" i="1"/>
  <c r="J109" i="1"/>
  <c r="N109" i="1" s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Q108" i="1"/>
  <c r="P108" i="1"/>
  <c r="R108" i="1" s="1"/>
  <c r="K108" i="1"/>
  <c r="N108" i="1" s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O106" i="1"/>
  <c r="K106" i="1"/>
  <c r="N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N103" i="1"/>
  <c r="K103" i="1"/>
  <c r="J103" i="1"/>
  <c r="I103" i="1"/>
  <c r="G103" i="1"/>
  <c r="Q103" i="1" s="1"/>
  <c r="F103" i="1"/>
  <c r="E103" i="1"/>
  <c r="D103" i="1"/>
  <c r="C103" i="1"/>
  <c r="AI102" i="1"/>
  <c r="AE102" i="1"/>
  <c r="Z102" i="1" s="1"/>
  <c r="X102" i="1"/>
  <c r="U102" i="1"/>
  <c r="S102" i="1"/>
  <c r="R102" i="1"/>
  <c r="P102" i="1"/>
  <c r="Q102" i="1" s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J101" i="1"/>
  <c r="N101" i="1" s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R100" i="1" s="1"/>
  <c r="K100" i="1"/>
  <c r="N100" i="1" s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R99" i="1"/>
  <c r="P99" i="1"/>
  <c r="Q99" i="1" s="1"/>
  <c r="N99" i="1"/>
  <c r="K99" i="1"/>
  <c r="J99" i="1"/>
  <c r="I99" i="1"/>
  <c r="G99" i="1"/>
  <c r="F99" i="1"/>
  <c r="E99" i="1"/>
  <c r="D99" i="1"/>
  <c r="C99" i="1"/>
  <c r="AI98" i="1"/>
  <c r="AE98" i="1"/>
  <c r="Z98" i="1" s="1"/>
  <c r="X98" i="1"/>
  <c r="U98" i="1"/>
  <c r="S98" i="1"/>
  <c r="P98" i="1"/>
  <c r="R98" i="1" s="1"/>
  <c r="O98" i="1"/>
  <c r="N98" i="1"/>
  <c r="K98" i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R97" i="1" s="1"/>
  <c r="K97" i="1"/>
  <c r="J97" i="1"/>
  <c r="N97" i="1" s="1"/>
  <c r="I97" i="1"/>
  <c r="G97" i="1"/>
  <c r="F97" i="1"/>
  <c r="E97" i="1"/>
  <c r="D97" i="1"/>
  <c r="C97" i="1"/>
  <c r="AI96" i="1"/>
  <c r="AE96" i="1"/>
  <c r="X96" i="1"/>
  <c r="Z96" i="1" s="1"/>
  <c r="U96" i="1"/>
  <c r="S96" i="1"/>
  <c r="R96" i="1"/>
  <c r="Q96" i="1"/>
  <c r="P96" i="1"/>
  <c r="K96" i="1"/>
  <c r="N96" i="1" s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R95" i="1"/>
  <c r="P95" i="1"/>
  <c r="N95" i="1"/>
  <c r="K95" i="1"/>
  <c r="J95" i="1"/>
  <c r="I95" i="1"/>
  <c r="G95" i="1"/>
  <c r="Q95" i="1" s="1"/>
  <c r="F95" i="1"/>
  <c r="E95" i="1"/>
  <c r="D95" i="1"/>
  <c r="C95" i="1"/>
  <c r="AI94" i="1"/>
  <c r="AE94" i="1"/>
  <c r="Z94" i="1" s="1"/>
  <c r="X94" i="1"/>
  <c r="U94" i="1"/>
  <c r="S94" i="1"/>
  <c r="R94" i="1"/>
  <c r="P94" i="1"/>
  <c r="Q94" i="1" s="1"/>
  <c r="K94" i="1"/>
  <c r="J94" i="1"/>
  <c r="N94" i="1" s="1"/>
  <c r="I94" i="1"/>
  <c r="O94" i="1" s="1"/>
  <c r="G94" i="1"/>
  <c r="F94" i="1"/>
  <c r="E94" i="1"/>
  <c r="D94" i="1"/>
  <c r="C94" i="1"/>
  <c r="AI93" i="1"/>
  <c r="AE93" i="1"/>
  <c r="X93" i="1"/>
  <c r="Z93" i="1" s="1"/>
  <c r="U93" i="1"/>
  <c r="S93" i="1"/>
  <c r="P93" i="1"/>
  <c r="K93" i="1"/>
  <c r="J93" i="1"/>
  <c r="N93" i="1" s="1"/>
  <c r="I93" i="1"/>
  <c r="O93" i="1" s="1"/>
  <c r="G93" i="1"/>
  <c r="F93" i="1"/>
  <c r="E93" i="1"/>
  <c r="D93" i="1"/>
  <c r="C93" i="1"/>
  <c r="AI92" i="1"/>
  <c r="AE92" i="1"/>
  <c r="X92" i="1"/>
  <c r="Z92" i="1" s="1"/>
  <c r="U92" i="1"/>
  <c r="S92" i="1"/>
  <c r="Q92" i="1"/>
  <c r="P92" i="1"/>
  <c r="R92" i="1" s="1"/>
  <c r="K92" i="1"/>
  <c r="N92" i="1" s="1"/>
  <c r="J92" i="1"/>
  <c r="I92" i="1"/>
  <c r="G92" i="1"/>
  <c r="AG92" i="1" s="1"/>
  <c r="F92" i="1"/>
  <c r="E92" i="1"/>
  <c r="D92" i="1"/>
  <c r="C92" i="1"/>
  <c r="AI91" i="1"/>
  <c r="AE91" i="1"/>
  <c r="Z91" i="1"/>
  <c r="X91" i="1"/>
  <c r="U91" i="1"/>
  <c r="S91" i="1"/>
  <c r="R91" i="1"/>
  <c r="P91" i="1"/>
  <c r="N91" i="1"/>
  <c r="K91" i="1"/>
  <c r="J91" i="1"/>
  <c r="I91" i="1"/>
  <c r="G91" i="1"/>
  <c r="F91" i="1"/>
  <c r="E91" i="1"/>
  <c r="D91" i="1"/>
  <c r="C91" i="1"/>
  <c r="AI90" i="1"/>
  <c r="AE90" i="1"/>
  <c r="Z90" i="1" s="1"/>
  <c r="X90" i="1"/>
  <c r="U90" i="1"/>
  <c r="S90" i="1"/>
  <c r="P90" i="1"/>
  <c r="R90" i="1" s="1"/>
  <c r="O90" i="1"/>
  <c r="N90" i="1"/>
  <c r="K90" i="1"/>
  <c r="J90" i="1"/>
  <c r="I90" i="1"/>
  <c r="AG90" i="1" s="1"/>
  <c r="G90" i="1"/>
  <c r="F90" i="1"/>
  <c r="E90" i="1"/>
  <c r="D90" i="1"/>
  <c r="C90" i="1"/>
  <c r="AI89" i="1"/>
  <c r="AE89" i="1"/>
  <c r="X89" i="1"/>
  <c r="Z89" i="1" s="1"/>
  <c r="U89" i="1"/>
  <c r="S89" i="1"/>
  <c r="P89" i="1"/>
  <c r="R89" i="1" s="1"/>
  <c r="K89" i="1"/>
  <c r="J89" i="1"/>
  <c r="N89" i="1" s="1"/>
  <c r="I89" i="1"/>
  <c r="G89" i="1"/>
  <c r="O89" i="1" s="1"/>
  <c r="F89" i="1"/>
  <c r="E89" i="1"/>
  <c r="D89" i="1"/>
  <c r="C89" i="1"/>
  <c r="AI88" i="1"/>
  <c r="AE88" i="1"/>
  <c r="X88" i="1"/>
  <c r="Z88" i="1" s="1"/>
  <c r="U88" i="1"/>
  <c r="S88" i="1"/>
  <c r="R88" i="1"/>
  <c r="Q88" i="1"/>
  <c r="P88" i="1"/>
  <c r="K88" i="1"/>
  <c r="J88" i="1"/>
  <c r="N88" i="1" s="1"/>
  <c r="I88" i="1"/>
  <c r="G88" i="1"/>
  <c r="AG88" i="1" s="1"/>
  <c r="F88" i="1"/>
  <c r="E88" i="1"/>
  <c r="D88" i="1"/>
  <c r="C88" i="1"/>
  <c r="AI87" i="1"/>
  <c r="AE87" i="1"/>
  <c r="Z87" i="1"/>
  <c r="X87" i="1"/>
  <c r="U87" i="1"/>
  <c r="S87" i="1"/>
  <c r="R87" i="1"/>
  <c r="P87" i="1"/>
  <c r="Q87" i="1" s="1"/>
  <c r="N87" i="1"/>
  <c r="K87" i="1"/>
  <c r="J87" i="1"/>
  <c r="I87" i="1"/>
  <c r="G87" i="1"/>
  <c r="AG87" i="1" s="1"/>
  <c r="F87" i="1"/>
  <c r="E87" i="1"/>
  <c r="D87" i="1"/>
  <c r="C87" i="1"/>
  <c r="AI86" i="1"/>
  <c r="AE86" i="1"/>
  <c r="X86" i="1"/>
  <c r="Z86" i="1" s="1"/>
  <c r="U86" i="1"/>
  <c r="S86" i="1"/>
  <c r="R86" i="1"/>
  <c r="P86" i="1"/>
  <c r="K86" i="1"/>
  <c r="J86" i="1"/>
  <c r="N86" i="1" s="1"/>
  <c r="I86" i="1"/>
  <c r="G86" i="1"/>
  <c r="Q86" i="1" s="1"/>
  <c r="F86" i="1"/>
  <c r="E86" i="1"/>
  <c r="D86" i="1"/>
  <c r="C86" i="1"/>
  <c r="AI85" i="1"/>
  <c r="AE85" i="1"/>
  <c r="Z85" i="1"/>
  <c r="X85" i="1"/>
  <c r="U85" i="1"/>
  <c r="S85" i="1"/>
  <c r="P85" i="1"/>
  <c r="K85" i="1"/>
  <c r="J85" i="1"/>
  <c r="N85" i="1" s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Q84" i="1"/>
  <c r="P84" i="1"/>
  <c r="R84" i="1" s="1"/>
  <c r="K84" i="1"/>
  <c r="N84" i="1" s="1"/>
  <c r="J84" i="1"/>
  <c r="I84" i="1"/>
  <c r="O84" i="1" s="1"/>
  <c r="G84" i="1"/>
  <c r="AG84" i="1" s="1"/>
  <c r="F84" i="1"/>
  <c r="E84" i="1"/>
  <c r="D84" i="1"/>
  <c r="C84" i="1"/>
  <c r="AI83" i="1"/>
  <c r="AE83" i="1"/>
  <c r="Z83" i="1"/>
  <c r="X83" i="1"/>
  <c r="U83" i="1"/>
  <c r="S83" i="1"/>
  <c r="R83" i="1"/>
  <c r="P83" i="1"/>
  <c r="N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R82" i="1" s="1"/>
  <c r="K82" i="1"/>
  <c r="N82" i="1" s="1"/>
  <c r="O82" i="1" s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R81" i="1" s="1"/>
  <c r="K81" i="1"/>
  <c r="J81" i="1"/>
  <c r="N81" i="1" s="1"/>
  <c r="I81" i="1"/>
  <c r="G81" i="1"/>
  <c r="O81" i="1" s="1"/>
  <c r="F81" i="1"/>
  <c r="E81" i="1"/>
  <c r="D81" i="1"/>
  <c r="C81" i="1"/>
  <c r="AI80" i="1"/>
  <c r="AE80" i="1"/>
  <c r="X80" i="1"/>
  <c r="Z80" i="1" s="1"/>
  <c r="U80" i="1"/>
  <c r="S80" i="1"/>
  <c r="R80" i="1"/>
  <c r="Q80" i="1"/>
  <c r="P80" i="1"/>
  <c r="K80" i="1"/>
  <c r="N80" i="1" s="1"/>
  <c r="J80" i="1"/>
  <c r="I80" i="1"/>
  <c r="G80" i="1"/>
  <c r="AG80" i="1" s="1"/>
  <c r="F80" i="1"/>
  <c r="E80" i="1"/>
  <c r="D80" i="1"/>
  <c r="C80" i="1"/>
  <c r="AI79" i="1"/>
  <c r="AE79" i="1"/>
  <c r="Z79" i="1"/>
  <c r="X79" i="1"/>
  <c r="U79" i="1"/>
  <c r="S79" i="1"/>
  <c r="R79" i="1"/>
  <c r="P79" i="1"/>
  <c r="Q79" i="1" s="1"/>
  <c r="N79" i="1"/>
  <c r="K79" i="1"/>
  <c r="J79" i="1"/>
  <c r="I79" i="1"/>
  <c r="G79" i="1"/>
  <c r="AG79" i="1" s="1"/>
  <c r="F79" i="1"/>
  <c r="E79" i="1"/>
  <c r="D79" i="1"/>
  <c r="C79" i="1"/>
  <c r="AI78" i="1"/>
  <c r="AE78" i="1"/>
  <c r="X78" i="1"/>
  <c r="Z78" i="1" s="1"/>
  <c r="U78" i="1"/>
  <c r="S78" i="1"/>
  <c r="R78" i="1"/>
  <c r="P78" i="1"/>
  <c r="K78" i="1"/>
  <c r="J78" i="1"/>
  <c r="N78" i="1" s="1"/>
  <c r="I78" i="1"/>
  <c r="O78" i="1" s="1"/>
  <c r="G78" i="1"/>
  <c r="Q78" i="1" s="1"/>
  <c r="F78" i="1"/>
  <c r="E78" i="1"/>
  <c r="D78" i="1"/>
  <c r="C78" i="1"/>
  <c r="AI77" i="1"/>
  <c r="AE77" i="1"/>
  <c r="Z77" i="1"/>
  <c r="X77" i="1"/>
  <c r="U77" i="1"/>
  <c r="S77" i="1"/>
  <c r="P77" i="1"/>
  <c r="K77" i="1"/>
  <c r="J77" i="1"/>
  <c r="N77" i="1" s="1"/>
  <c r="I77" i="1"/>
  <c r="G77" i="1"/>
  <c r="O77" i="1" s="1"/>
  <c r="F77" i="1"/>
  <c r="E77" i="1"/>
  <c r="D77" i="1"/>
  <c r="C77" i="1"/>
  <c r="AI76" i="1"/>
  <c r="AE76" i="1"/>
  <c r="X76" i="1"/>
  <c r="Z76" i="1" s="1"/>
  <c r="U76" i="1"/>
  <c r="S76" i="1"/>
  <c r="Q76" i="1"/>
  <c r="P76" i="1"/>
  <c r="R76" i="1" s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P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O74" i="1"/>
  <c r="K74" i="1"/>
  <c r="N74" i="1" s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R73" i="1" s="1"/>
  <c r="K73" i="1"/>
  <c r="J73" i="1"/>
  <c r="N73" i="1" s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Q72" i="1"/>
  <c r="P72" i="1"/>
  <c r="K72" i="1"/>
  <c r="J72" i="1"/>
  <c r="N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P71" i="1"/>
  <c r="Q71" i="1" s="1"/>
  <c r="N71" i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R70" i="1" s="1"/>
  <c r="K70" i="1"/>
  <c r="J70" i="1"/>
  <c r="N70" i="1" s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K69" i="1"/>
  <c r="J69" i="1"/>
  <c r="N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Q68" i="1"/>
  <c r="P68" i="1"/>
  <c r="R68" i="1" s="1"/>
  <c r="K68" i="1"/>
  <c r="N68" i="1" s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P67" i="1"/>
  <c r="Q67" i="1" s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N66" i="1" s="1"/>
  <c r="O66" i="1" s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R65" i="1" s="1"/>
  <c r="K65" i="1"/>
  <c r="J65" i="1"/>
  <c r="N65" i="1" s="1"/>
  <c r="AG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Q64" i="1"/>
  <c r="P64" i="1"/>
  <c r="K64" i="1"/>
  <c r="N64" i="1" s="1"/>
  <c r="J64" i="1"/>
  <c r="I64" i="1"/>
  <c r="G64" i="1"/>
  <c r="F64" i="1"/>
  <c r="E64" i="1"/>
  <c r="D64" i="1"/>
  <c r="C64" i="1"/>
  <c r="AI63" i="1"/>
  <c r="AE63" i="1"/>
  <c r="Z63" i="1"/>
  <c r="X63" i="1"/>
  <c r="U63" i="1"/>
  <c r="S63" i="1"/>
  <c r="R63" i="1"/>
  <c r="P63" i="1"/>
  <c r="Q63" i="1" s="1"/>
  <c r="N63" i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N62" i="1" s="1"/>
  <c r="I62" i="1"/>
  <c r="O62" i="1" s="1"/>
  <c r="G62" i="1"/>
  <c r="F62" i="1"/>
  <c r="E62" i="1"/>
  <c r="D62" i="1"/>
  <c r="C62" i="1"/>
  <c r="AI61" i="1"/>
  <c r="AE61" i="1"/>
  <c r="Z61" i="1"/>
  <c r="X61" i="1"/>
  <c r="U61" i="1"/>
  <c r="S61" i="1"/>
  <c r="P61" i="1"/>
  <c r="N61" i="1"/>
  <c r="K61" i="1"/>
  <c r="J61" i="1"/>
  <c r="I61" i="1"/>
  <c r="G61" i="1"/>
  <c r="O61" i="1" s="1"/>
  <c r="F61" i="1"/>
  <c r="E61" i="1"/>
  <c r="D61" i="1"/>
  <c r="C61" i="1"/>
  <c r="AI60" i="1"/>
  <c r="AE60" i="1"/>
  <c r="X60" i="1"/>
  <c r="Z60" i="1" s="1"/>
  <c r="U60" i="1"/>
  <c r="S60" i="1"/>
  <c r="R60" i="1"/>
  <c r="Q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P59" i="1"/>
  <c r="Q59" i="1" s="1"/>
  <c r="N59" i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K58" i="1"/>
  <c r="N58" i="1" s="1"/>
  <c r="O58" i="1" s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K57" i="1"/>
  <c r="J57" i="1"/>
  <c r="N57" i="1" s="1"/>
  <c r="AG57" i="1" s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Q56" i="1"/>
  <c r="P56" i="1"/>
  <c r="K56" i="1"/>
  <c r="N56" i="1" s="1"/>
  <c r="O56" i="1" s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P55" i="1"/>
  <c r="Q55" i="1" s="1"/>
  <c r="N55" i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Z53" i="1"/>
  <c r="X53" i="1"/>
  <c r="U53" i="1"/>
  <c r="S53" i="1"/>
  <c r="P53" i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N52" i="1" s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P51" i="1"/>
  <c r="Q51" i="1" s="1"/>
  <c r="N51" i="1"/>
  <c r="K51" i="1"/>
  <c r="J51" i="1"/>
  <c r="I51" i="1"/>
  <c r="G51" i="1"/>
  <c r="F51" i="1"/>
  <c r="E51" i="1"/>
  <c r="D51" i="1"/>
  <c r="C51" i="1"/>
  <c r="AI50" i="1"/>
  <c r="AE50" i="1"/>
  <c r="X50" i="1"/>
  <c r="U50" i="1"/>
  <c r="S50" i="1"/>
  <c r="P50" i="1"/>
  <c r="R50" i="1" s="1"/>
  <c r="K50" i="1"/>
  <c r="J50" i="1"/>
  <c r="N50" i="1" s="1"/>
  <c r="O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N49" i="1" s="1"/>
  <c r="AG49" i="1" s="1"/>
  <c r="I49" i="1"/>
  <c r="G49" i="1"/>
  <c r="O49" i="1" s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N48" i="1" s="1"/>
  <c r="J48" i="1"/>
  <c r="I48" i="1"/>
  <c r="G48" i="1"/>
  <c r="AG48" i="1" s="1"/>
  <c r="F48" i="1"/>
  <c r="E48" i="1"/>
  <c r="D48" i="1"/>
  <c r="C48" i="1"/>
  <c r="AI47" i="1"/>
  <c r="AE47" i="1"/>
  <c r="Z47" i="1"/>
  <c r="X47" i="1"/>
  <c r="U47" i="1"/>
  <c r="S47" i="1"/>
  <c r="R47" i="1"/>
  <c r="P47" i="1"/>
  <c r="Q47" i="1" s="1"/>
  <c r="N47" i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Q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K45" i="1"/>
  <c r="J45" i="1"/>
  <c r="N45" i="1" s="1"/>
  <c r="I45" i="1"/>
  <c r="G45" i="1"/>
  <c r="O45" i="1" s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N44" i="1" s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R43" i="1"/>
  <c r="P43" i="1"/>
  <c r="Q43" i="1" s="1"/>
  <c r="N43" i="1"/>
  <c r="K43" i="1"/>
  <c r="J43" i="1"/>
  <c r="I43" i="1"/>
  <c r="G43" i="1"/>
  <c r="F43" i="1"/>
  <c r="E43" i="1"/>
  <c r="D43" i="1"/>
  <c r="C43" i="1"/>
  <c r="AI42" i="1"/>
  <c r="AE42" i="1"/>
  <c r="X42" i="1"/>
  <c r="U42" i="1"/>
  <c r="S42" i="1"/>
  <c r="Q42" i="1"/>
  <c r="P42" i="1"/>
  <c r="R42" i="1" s="1"/>
  <c r="K42" i="1"/>
  <c r="J42" i="1"/>
  <c r="N42" i="1" s="1"/>
  <c r="O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P41" i="1"/>
  <c r="R41" i="1" s="1"/>
  <c r="K41" i="1"/>
  <c r="J41" i="1"/>
  <c r="N41" i="1" s="1"/>
  <c r="AG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N40" i="1" s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R39" i="1"/>
  <c r="P39" i="1"/>
  <c r="Q39" i="1" s="1"/>
  <c r="N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Q38" i="1"/>
  <c r="P38" i="1"/>
  <c r="R38" i="1" s="1"/>
  <c r="K38" i="1"/>
  <c r="J38" i="1"/>
  <c r="N38" i="1" s="1"/>
  <c r="I38" i="1"/>
  <c r="O38" i="1" s="1"/>
  <c r="G38" i="1"/>
  <c r="F38" i="1"/>
  <c r="E38" i="1"/>
  <c r="D38" i="1"/>
  <c r="C38" i="1"/>
  <c r="AI37" i="1"/>
  <c r="AE37" i="1"/>
  <c r="Z37" i="1"/>
  <c r="X37" i="1"/>
  <c r="U37" i="1"/>
  <c r="S37" i="1"/>
  <c r="P37" i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Q36" i="1"/>
  <c r="P36" i="1"/>
  <c r="K36" i="1"/>
  <c r="N36" i="1" s="1"/>
  <c r="J36" i="1"/>
  <c r="I36" i="1"/>
  <c r="O36" i="1" s="1"/>
  <c r="G36" i="1"/>
  <c r="F36" i="1"/>
  <c r="E36" i="1"/>
  <c r="D36" i="1"/>
  <c r="C36" i="1"/>
  <c r="AI35" i="1"/>
  <c r="AE35" i="1"/>
  <c r="Z35" i="1"/>
  <c r="X35" i="1"/>
  <c r="U35" i="1"/>
  <c r="S35" i="1"/>
  <c r="R35" i="1"/>
  <c r="P35" i="1"/>
  <c r="Q35" i="1" s="1"/>
  <c r="N35" i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N34" i="1" s="1"/>
  <c r="O34" i="1" s="1"/>
  <c r="J34" i="1"/>
  <c r="I34" i="1"/>
  <c r="G34" i="1"/>
  <c r="F34" i="1"/>
  <c r="E34" i="1"/>
  <c r="D34" i="1"/>
  <c r="C34" i="1"/>
  <c r="AI33" i="1"/>
  <c r="AE33" i="1"/>
  <c r="Z33" i="1"/>
  <c r="X33" i="1"/>
  <c r="U33" i="1"/>
  <c r="S33" i="1"/>
  <c r="P33" i="1"/>
  <c r="K33" i="1"/>
  <c r="J33" i="1"/>
  <c r="N33" i="1" s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N32" i="1" s="1"/>
  <c r="J32" i="1"/>
  <c r="I32" i="1"/>
  <c r="G32" i="1"/>
  <c r="F32" i="1"/>
  <c r="E32" i="1"/>
  <c r="D32" i="1"/>
  <c r="C32" i="1"/>
  <c r="AI31" i="1"/>
  <c r="AE31" i="1"/>
  <c r="Z31" i="1" s="1"/>
  <c r="X31" i="1"/>
  <c r="U31" i="1"/>
  <c r="S31" i="1"/>
  <c r="P31" i="1"/>
  <c r="Q31" i="1" s="1"/>
  <c r="N31" i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P30" i="1"/>
  <c r="Q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Q28" i="1"/>
  <c r="P28" i="1"/>
  <c r="R28" i="1" s="1"/>
  <c r="N28" i="1"/>
  <c r="K28" i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R27" i="1"/>
  <c r="P27" i="1"/>
  <c r="K27" i="1"/>
  <c r="J27" i="1"/>
  <c r="N27" i="1" s="1"/>
  <c r="I27" i="1"/>
  <c r="G27" i="1"/>
  <c r="Q27" i="1" s="1"/>
  <c r="F27" i="1"/>
  <c r="E27" i="1"/>
  <c r="D27" i="1"/>
  <c r="C27" i="1"/>
  <c r="AI26" i="1"/>
  <c r="AE26" i="1"/>
  <c r="Z26" i="1" s="1"/>
  <c r="X26" i="1"/>
  <c r="U26" i="1"/>
  <c r="S26" i="1"/>
  <c r="P26" i="1"/>
  <c r="R26" i="1" s="1"/>
  <c r="N26" i="1"/>
  <c r="K26" i="1"/>
  <c r="J26" i="1"/>
  <c r="I26" i="1"/>
  <c r="G26" i="1"/>
  <c r="O26" i="1" s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N25" i="1" s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K24" i="1"/>
  <c r="J24" i="1"/>
  <c r="N24" i="1" s="1"/>
  <c r="I24" i="1"/>
  <c r="G24" i="1"/>
  <c r="F24" i="1"/>
  <c r="E24" i="1"/>
  <c r="D24" i="1"/>
  <c r="C24" i="1"/>
  <c r="AI23" i="1"/>
  <c r="AE23" i="1"/>
  <c r="Z23" i="1" s="1"/>
  <c r="X23" i="1"/>
  <c r="U23" i="1"/>
  <c r="S23" i="1"/>
  <c r="P23" i="1"/>
  <c r="R23" i="1" s="1"/>
  <c r="AG23" i="1" s="1"/>
  <c r="O23" i="1"/>
  <c r="N23" i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R22" i="1"/>
  <c r="P22" i="1"/>
  <c r="Q22" i="1" s="1"/>
  <c r="K22" i="1"/>
  <c r="J22" i="1"/>
  <c r="N22" i="1" s="1"/>
  <c r="O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Q21" i="1"/>
  <c r="P21" i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Q20" i="1"/>
  <c r="P20" i="1"/>
  <c r="R20" i="1" s="1"/>
  <c r="N20" i="1"/>
  <c r="K20" i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R19" i="1"/>
  <c r="P19" i="1"/>
  <c r="K19" i="1"/>
  <c r="J19" i="1"/>
  <c r="N19" i="1" s="1"/>
  <c r="I19" i="1"/>
  <c r="G19" i="1"/>
  <c r="Q19" i="1" s="1"/>
  <c r="F19" i="1"/>
  <c r="E19" i="1"/>
  <c r="D19" i="1"/>
  <c r="C19" i="1"/>
  <c r="AI18" i="1"/>
  <c r="AE18" i="1"/>
  <c r="Z18" i="1" s="1"/>
  <c r="X18" i="1"/>
  <c r="U18" i="1"/>
  <c r="S18" i="1"/>
  <c r="P18" i="1"/>
  <c r="R18" i="1" s="1"/>
  <c r="AG18" i="1" s="1"/>
  <c r="N18" i="1"/>
  <c r="K18" i="1"/>
  <c r="J18" i="1"/>
  <c r="I18" i="1"/>
  <c r="G18" i="1"/>
  <c r="O18" i="1" s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Z15" i="1" s="1"/>
  <c r="X15" i="1"/>
  <c r="U15" i="1"/>
  <c r="S15" i="1"/>
  <c r="P15" i="1"/>
  <c r="R15" i="1" s="1"/>
  <c r="O15" i="1"/>
  <c r="N15" i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K14" i="1"/>
  <c r="J14" i="1"/>
  <c r="N14" i="1" s="1"/>
  <c r="O14" i="1" s="1"/>
  <c r="I14" i="1"/>
  <c r="G14" i="1"/>
  <c r="Q14" i="1" s="1"/>
  <c r="F14" i="1"/>
  <c r="E14" i="1"/>
  <c r="D14" i="1"/>
  <c r="C14" i="1"/>
  <c r="AI13" i="1"/>
  <c r="AE13" i="1"/>
  <c r="Z13" i="1" s="1"/>
  <c r="X13" i="1"/>
  <c r="U13" i="1"/>
  <c r="S13" i="1"/>
  <c r="R13" i="1"/>
  <c r="Q13" i="1"/>
  <c r="P13" i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Q12" i="1"/>
  <c r="P12" i="1"/>
  <c r="R12" i="1" s="1"/>
  <c r="N12" i="1"/>
  <c r="K12" i="1"/>
  <c r="J12" i="1"/>
  <c r="I12" i="1"/>
  <c r="G12" i="1"/>
  <c r="F12" i="1"/>
  <c r="E12" i="1"/>
  <c r="D12" i="1"/>
  <c r="C12" i="1"/>
  <c r="AI11" i="1"/>
  <c r="AE11" i="1"/>
  <c r="Z11" i="1"/>
  <c r="X11" i="1"/>
  <c r="U11" i="1"/>
  <c r="S11" i="1"/>
  <c r="R11" i="1"/>
  <c r="P11" i="1"/>
  <c r="K11" i="1"/>
  <c r="J11" i="1"/>
  <c r="N11" i="1" s="1"/>
  <c r="I11" i="1"/>
  <c r="G11" i="1"/>
  <c r="Q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I10" i="1"/>
  <c r="AE10" i="1"/>
  <c r="Z10" i="1" s="1"/>
  <c r="X10" i="1"/>
  <c r="U10" i="1"/>
  <c r="S10" i="1"/>
  <c r="P10" i="1"/>
  <c r="Q10" i="1" s="1"/>
  <c r="N10" i="1"/>
  <c r="K10" i="1"/>
  <c r="J10" i="1"/>
  <c r="I10" i="1"/>
  <c r="G10" i="1"/>
  <c r="O10" i="1" s="1"/>
  <c r="F10" i="1"/>
  <c r="E10" i="1"/>
  <c r="D10" i="1"/>
  <c r="C10" i="1"/>
  <c r="A10" i="1"/>
  <c r="AI9" i="1"/>
  <c r="AE9" i="1"/>
  <c r="X9" i="1"/>
  <c r="X451" i="1" s="1"/>
  <c r="U9" i="1"/>
  <c r="S9" i="1"/>
  <c r="P9" i="1"/>
  <c r="R9" i="1" s="1"/>
  <c r="K9" i="1"/>
  <c r="K451" i="1" s="1"/>
  <c r="J9" i="1"/>
  <c r="I9" i="1"/>
  <c r="G9" i="1"/>
  <c r="F9" i="1"/>
  <c r="E9" i="1"/>
  <c r="D9" i="1"/>
  <c r="C9" i="1"/>
  <c r="E5" i="1"/>
  <c r="D457" i="1" s="1"/>
  <c r="E4" i="1"/>
  <c r="B3" i="1"/>
  <c r="AG16" i="1" l="1"/>
  <c r="AG20" i="1"/>
  <c r="O13" i="1"/>
  <c r="O29" i="1"/>
  <c r="AG30" i="1"/>
  <c r="O30" i="1"/>
  <c r="AG12" i="1"/>
  <c r="AG24" i="1"/>
  <c r="AG28" i="1"/>
  <c r="AG17" i="1"/>
  <c r="O17" i="1"/>
  <c r="O21" i="1"/>
  <c r="AG22" i="1"/>
  <c r="AG15" i="1"/>
  <c r="AG25" i="1"/>
  <c r="O25" i="1"/>
  <c r="AG26" i="1"/>
  <c r="AG118" i="1"/>
  <c r="O12" i="1"/>
  <c r="J451" i="1"/>
  <c r="U451" i="1"/>
  <c r="AG13" i="1"/>
  <c r="Q16" i="1"/>
  <c r="AG21" i="1"/>
  <c r="Q24" i="1"/>
  <c r="AG29" i="1"/>
  <c r="O31" i="1"/>
  <c r="AG36" i="1"/>
  <c r="O37" i="1"/>
  <c r="AG38" i="1"/>
  <c r="AG40" i="1"/>
  <c r="O41" i="1"/>
  <c r="Z42" i="1"/>
  <c r="AG42" i="1" s="1"/>
  <c r="AG47" i="1"/>
  <c r="AG52" i="1"/>
  <c r="O53" i="1"/>
  <c r="AG56" i="1"/>
  <c r="O57" i="1"/>
  <c r="AG62" i="1"/>
  <c r="AG64" i="1"/>
  <c r="O65" i="1"/>
  <c r="AG73" i="1"/>
  <c r="Q75" i="1"/>
  <c r="R77" i="1"/>
  <c r="AG77" i="1" s="1"/>
  <c r="Q77" i="1"/>
  <c r="Q91" i="1"/>
  <c r="AG91" i="1"/>
  <c r="O91" i="1"/>
  <c r="AG94" i="1"/>
  <c r="AG96" i="1"/>
  <c r="O97" i="1"/>
  <c r="AG100" i="1"/>
  <c r="O101" i="1"/>
  <c r="AG105" i="1"/>
  <c r="Q107" i="1"/>
  <c r="R109" i="1"/>
  <c r="AG109" i="1" s="1"/>
  <c r="Q109" i="1"/>
  <c r="N9" i="1"/>
  <c r="Q18" i="1"/>
  <c r="O20" i="1"/>
  <c r="Q26" i="1"/>
  <c r="O28" i="1"/>
  <c r="R31" i="1"/>
  <c r="AG31" i="1" s="1"/>
  <c r="AG46" i="1"/>
  <c r="O46" i="1"/>
  <c r="R69" i="1"/>
  <c r="AG69" i="1" s="1"/>
  <c r="Q69" i="1"/>
  <c r="AG97" i="1"/>
  <c r="AG204" i="1"/>
  <c r="O204" i="1"/>
  <c r="Q204" i="1"/>
  <c r="AG83" i="1"/>
  <c r="O83" i="1"/>
  <c r="AG115" i="1"/>
  <c r="O115" i="1"/>
  <c r="R10" i="1"/>
  <c r="AG10" i="1" s="1"/>
  <c r="Q15" i="1"/>
  <c r="Q23" i="1"/>
  <c r="R33" i="1"/>
  <c r="AG33" i="1" s="1"/>
  <c r="Q33" i="1"/>
  <c r="AG75" i="1"/>
  <c r="O75" i="1"/>
  <c r="AG82" i="1"/>
  <c r="O86" i="1"/>
  <c r="R101" i="1"/>
  <c r="AG101" i="1" s="1"/>
  <c r="Q101" i="1"/>
  <c r="AG107" i="1"/>
  <c r="O107" i="1"/>
  <c r="AG112" i="1"/>
  <c r="O117" i="1"/>
  <c r="AG168" i="1"/>
  <c r="O168" i="1"/>
  <c r="Z9" i="1"/>
  <c r="AE451" i="1"/>
  <c r="R37" i="1"/>
  <c r="AG37" i="1" s="1"/>
  <c r="Q37" i="1"/>
  <c r="R53" i="1"/>
  <c r="AG53" i="1" s="1"/>
  <c r="Q53" i="1"/>
  <c r="R61" i="1"/>
  <c r="AG61" i="1" s="1"/>
  <c r="Q61" i="1"/>
  <c r="AG89" i="1"/>
  <c r="AG110" i="1"/>
  <c r="R166" i="1"/>
  <c r="AG166" i="1" s="1"/>
  <c r="Q166" i="1"/>
  <c r="Q9" i="1"/>
  <c r="O11" i="1"/>
  <c r="AG14" i="1"/>
  <c r="Q17" i="1"/>
  <c r="O19" i="1"/>
  <c r="Q25" i="1"/>
  <c r="O27" i="1"/>
  <c r="R45" i="1"/>
  <c r="AG45" i="1" s="1"/>
  <c r="Q45" i="1"/>
  <c r="AG59" i="1"/>
  <c r="O59" i="1"/>
  <c r="AG67" i="1"/>
  <c r="O67" i="1"/>
  <c r="AG71" i="1"/>
  <c r="AG74" i="1"/>
  <c r="R93" i="1"/>
  <c r="AG93" i="1" s="1"/>
  <c r="Q93" i="1"/>
  <c r="AG106" i="1"/>
  <c r="O108" i="1"/>
  <c r="O109" i="1"/>
  <c r="O110" i="1"/>
  <c r="AG113" i="1"/>
  <c r="O113" i="1"/>
  <c r="R134" i="1"/>
  <c r="AG134" i="1" s="1"/>
  <c r="Q134" i="1"/>
  <c r="AG54" i="1"/>
  <c r="O54" i="1"/>
  <c r="G451" i="1"/>
  <c r="AG11" i="1"/>
  <c r="O16" i="1"/>
  <c r="AG19" i="1"/>
  <c r="O24" i="1"/>
  <c r="AG27" i="1"/>
  <c r="AG35" i="1"/>
  <c r="O35" i="1"/>
  <c r="AG51" i="1"/>
  <c r="O51" i="1"/>
  <c r="Z58" i="1"/>
  <c r="AG58" i="1" s="1"/>
  <c r="O69" i="1"/>
  <c r="AG70" i="1"/>
  <c r="AG72" i="1"/>
  <c r="O73" i="1"/>
  <c r="AG76" i="1"/>
  <c r="AG81" i="1"/>
  <c r="Q83" i="1"/>
  <c r="R85" i="1"/>
  <c r="AG85" i="1" s="1"/>
  <c r="Q85" i="1"/>
  <c r="AG99" i="1"/>
  <c r="O99" i="1"/>
  <c r="AG102" i="1"/>
  <c r="AG104" i="1"/>
  <c r="O105" i="1"/>
  <c r="AG108" i="1"/>
  <c r="Q115" i="1"/>
  <c r="AG116" i="1"/>
  <c r="R117" i="1"/>
  <c r="AG117" i="1" s="1"/>
  <c r="Q117" i="1"/>
  <c r="I451" i="1"/>
  <c r="S451" i="1"/>
  <c r="AG32" i="1"/>
  <c r="O33" i="1"/>
  <c r="Z34" i="1"/>
  <c r="AG34" i="1" s="1"/>
  <c r="AG39" i="1"/>
  <c r="AG43" i="1"/>
  <c r="O43" i="1"/>
  <c r="Z50" i="1"/>
  <c r="AG50" i="1" s="1"/>
  <c r="AG55" i="1"/>
  <c r="AG60" i="1"/>
  <c r="AG63" i="1"/>
  <c r="AG66" i="1"/>
  <c r="AG68" i="1"/>
  <c r="O70" i="1"/>
  <c r="AG98" i="1"/>
  <c r="O102" i="1"/>
  <c r="O39" i="1"/>
  <c r="O47" i="1"/>
  <c r="O55" i="1"/>
  <c r="O63" i="1"/>
  <c r="O71" i="1"/>
  <c r="O79" i="1"/>
  <c r="O87" i="1"/>
  <c r="O95" i="1"/>
  <c r="O103" i="1"/>
  <c r="O111" i="1"/>
  <c r="AG120" i="1"/>
  <c r="R126" i="1"/>
  <c r="Q126" i="1"/>
  <c r="R142" i="1"/>
  <c r="AG142" i="1" s="1"/>
  <c r="Q142" i="1"/>
  <c r="R150" i="1"/>
  <c r="AG150" i="1" s="1"/>
  <c r="Q150" i="1"/>
  <c r="AG153" i="1"/>
  <c r="R158" i="1"/>
  <c r="AG158" i="1" s="1"/>
  <c r="Q158" i="1"/>
  <c r="AG187" i="1"/>
  <c r="AG196" i="1"/>
  <c r="O196" i="1"/>
  <c r="Q196" i="1"/>
  <c r="O201" i="1"/>
  <c r="Q34" i="1"/>
  <c r="O44" i="1"/>
  <c r="Q50" i="1"/>
  <c r="O52" i="1"/>
  <c r="Q58" i="1"/>
  <c r="O60" i="1"/>
  <c r="Q66" i="1"/>
  <c r="O68" i="1"/>
  <c r="Q74" i="1"/>
  <c r="O76" i="1"/>
  <c r="Q82" i="1"/>
  <c r="Q90" i="1"/>
  <c r="O92" i="1"/>
  <c r="AG95" i="1"/>
  <c r="Q98" i="1"/>
  <c r="O100" i="1"/>
  <c r="AG103" i="1"/>
  <c r="Q106" i="1"/>
  <c r="AG111" i="1"/>
  <c r="Q114" i="1"/>
  <c r="AG119" i="1"/>
  <c r="Q123" i="1"/>
  <c r="Q124" i="1"/>
  <c r="R125" i="1"/>
  <c r="AG125" i="1" s="1"/>
  <c r="Q125" i="1"/>
  <c r="AG186" i="1"/>
  <c r="AG188" i="1"/>
  <c r="O188" i="1"/>
  <c r="Q188" i="1"/>
  <c r="O193" i="1"/>
  <c r="N205" i="1"/>
  <c r="AG217" i="1"/>
  <c r="O217" i="1"/>
  <c r="O245" i="1"/>
  <c r="AG144" i="1"/>
  <c r="O144" i="1"/>
  <c r="AG172" i="1"/>
  <c r="O172" i="1"/>
  <c r="AG180" i="1"/>
  <c r="O180" i="1"/>
  <c r="Q180" i="1"/>
  <c r="N197" i="1"/>
  <c r="R206" i="1"/>
  <c r="AG206" i="1" s="1"/>
  <c r="Q206" i="1"/>
  <c r="R208" i="1"/>
  <c r="AG208" i="1" s="1"/>
  <c r="Q208" i="1"/>
  <c r="AG281" i="1"/>
  <c r="O281" i="1"/>
  <c r="Q289" i="1"/>
  <c r="R289" i="1"/>
  <c r="AG128" i="1"/>
  <c r="AG170" i="1"/>
  <c r="AG193" i="1"/>
  <c r="R198" i="1"/>
  <c r="AG198" i="1" s="1"/>
  <c r="Q198" i="1"/>
  <c r="AG200" i="1"/>
  <c r="O200" i="1"/>
  <c r="O261" i="1"/>
  <c r="Q41" i="1"/>
  <c r="Q49" i="1"/>
  <c r="Q57" i="1"/>
  <c r="Q65" i="1"/>
  <c r="Q73" i="1"/>
  <c r="AG78" i="1"/>
  <c r="Q81" i="1"/>
  <c r="AG86" i="1"/>
  <c r="Q89" i="1"/>
  <c r="Q97" i="1"/>
  <c r="Q105" i="1"/>
  <c r="Q113" i="1"/>
  <c r="O127" i="1"/>
  <c r="AG132" i="1"/>
  <c r="O132" i="1"/>
  <c r="O133" i="1"/>
  <c r="AG136" i="1"/>
  <c r="AG155" i="1"/>
  <c r="AG162" i="1"/>
  <c r="AG164" i="1"/>
  <c r="O164" i="1"/>
  <c r="Q164" i="1"/>
  <c r="O169" i="1"/>
  <c r="O173" i="1"/>
  <c r="N181" i="1"/>
  <c r="AG181" i="1" s="1"/>
  <c r="AG185" i="1"/>
  <c r="R190" i="1"/>
  <c r="AG190" i="1" s="1"/>
  <c r="Q190" i="1"/>
  <c r="AG192" i="1"/>
  <c r="O192" i="1"/>
  <c r="O32" i="1"/>
  <c r="O40" i="1"/>
  <c r="O48" i="1"/>
  <c r="O64" i="1"/>
  <c r="O72" i="1"/>
  <c r="O80" i="1"/>
  <c r="O88" i="1"/>
  <c r="O96" i="1"/>
  <c r="O104" i="1"/>
  <c r="Q110" i="1"/>
  <c r="O112" i="1"/>
  <c r="Q118" i="1"/>
  <c r="O120" i="1"/>
  <c r="AG122" i="1"/>
  <c r="Z122" i="1"/>
  <c r="Z123" i="1"/>
  <c r="AG123" i="1" s="1"/>
  <c r="AG124" i="1"/>
  <c r="O124" i="1"/>
  <c r="O125" i="1"/>
  <c r="O126" i="1"/>
  <c r="AG126" i="1"/>
  <c r="O129" i="1"/>
  <c r="Z131" i="1"/>
  <c r="AG131" i="1" s="1"/>
  <c r="AG140" i="1"/>
  <c r="O140" i="1"/>
  <c r="O141" i="1"/>
  <c r="AG148" i="1"/>
  <c r="O148" i="1"/>
  <c r="AG156" i="1"/>
  <c r="O156" i="1"/>
  <c r="AG160" i="1"/>
  <c r="O161" i="1"/>
  <c r="N173" i="1"/>
  <c r="AG173" i="1" s="1"/>
  <c r="AG177" i="1"/>
  <c r="R182" i="1"/>
  <c r="AG182" i="1" s="1"/>
  <c r="Q182" i="1"/>
  <c r="AG184" i="1"/>
  <c r="O184" i="1"/>
  <c r="N121" i="1"/>
  <c r="O121" i="1" s="1"/>
  <c r="AG130" i="1"/>
  <c r="O137" i="1"/>
  <c r="AG138" i="1"/>
  <c r="Z139" i="1"/>
  <c r="AG139" i="1" s="1"/>
  <c r="Z147" i="1"/>
  <c r="AG147" i="1" s="1"/>
  <c r="AG152" i="1"/>
  <c r="O157" i="1"/>
  <c r="N165" i="1"/>
  <c r="AG165" i="1" s="1"/>
  <c r="R174" i="1"/>
  <c r="AG174" i="1" s="1"/>
  <c r="Q174" i="1"/>
  <c r="AG176" i="1"/>
  <c r="O176" i="1"/>
  <c r="AG225" i="1"/>
  <c r="O225" i="1"/>
  <c r="R127" i="1"/>
  <c r="AG127" i="1" s="1"/>
  <c r="AG129" i="1"/>
  <c r="AG137" i="1"/>
  <c r="AG145" i="1"/>
  <c r="AG201" i="1"/>
  <c r="O207" i="1"/>
  <c r="AG211" i="1"/>
  <c r="AG215" i="1"/>
  <c r="AG219" i="1"/>
  <c r="AG220" i="1"/>
  <c r="AG228" i="1"/>
  <c r="AG231" i="1"/>
  <c r="Z237" i="1"/>
  <c r="O264" i="1"/>
  <c r="R272" i="1"/>
  <c r="AG272" i="1" s="1"/>
  <c r="Q272" i="1"/>
  <c r="Z277" i="1"/>
  <c r="O128" i="1"/>
  <c r="AG171" i="1"/>
  <c r="AG233" i="1"/>
  <c r="O233" i="1"/>
  <c r="AG237" i="1"/>
  <c r="AG254" i="1"/>
  <c r="O254" i="1"/>
  <c r="AG270" i="1"/>
  <c r="O270" i="1"/>
  <c r="O276" i="1"/>
  <c r="AG277" i="1"/>
  <c r="R288" i="1"/>
  <c r="Q288" i="1"/>
  <c r="Q222" i="1"/>
  <c r="Q230" i="1"/>
  <c r="AG241" i="1"/>
  <c r="O241" i="1"/>
  <c r="Q246" i="1"/>
  <c r="R248" i="1"/>
  <c r="AG248" i="1" s="1"/>
  <c r="Q248" i="1"/>
  <c r="Z253" i="1"/>
  <c r="AG253" i="1" s="1"/>
  <c r="O257" i="1"/>
  <c r="AG260" i="1"/>
  <c r="Q262" i="1"/>
  <c r="R264" i="1"/>
  <c r="AG264" i="1" s="1"/>
  <c r="Q264" i="1"/>
  <c r="Z269" i="1"/>
  <c r="AG269" i="1" s="1"/>
  <c r="AG311" i="1"/>
  <c r="O311" i="1"/>
  <c r="R216" i="1"/>
  <c r="AG216" i="1" s="1"/>
  <c r="Q216" i="1"/>
  <c r="R224" i="1"/>
  <c r="AG224" i="1" s="1"/>
  <c r="Q224" i="1"/>
  <c r="AG273" i="1"/>
  <c r="O273" i="1"/>
  <c r="AG276" i="1"/>
  <c r="O277" i="1"/>
  <c r="AG286" i="1"/>
  <c r="O286" i="1"/>
  <c r="R305" i="1"/>
  <c r="AG305" i="1" s="1"/>
  <c r="Q305" i="1"/>
  <c r="AG321" i="1"/>
  <c r="AG384" i="1"/>
  <c r="R384" i="1"/>
  <c r="O384" i="1"/>
  <c r="R389" i="1"/>
  <c r="Q389" i="1"/>
  <c r="AG400" i="1"/>
  <c r="Q400" i="1"/>
  <c r="O400" i="1"/>
  <c r="Q133" i="1"/>
  <c r="O135" i="1"/>
  <c r="Q141" i="1"/>
  <c r="O143" i="1"/>
  <c r="AG146" i="1"/>
  <c r="Q149" i="1"/>
  <c r="O151" i="1"/>
  <c r="AG154" i="1"/>
  <c r="Q157" i="1"/>
  <c r="O159" i="1"/>
  <c r="Q165" i="1"/>
  <c r="O167" i="1"/>
  <c r="Q173" i="1"/>
  <c r="O175" i="1"/>
  <c r="Q181" i="1"/>
  <c r="O183" i="1"/>
  <c r="Q189" i="1"/>
  <c r="O191" i="1"/>
  <c r="AG194" i="1"/>
  <c r="Q197" i="1"/>
  <c r="O199" i="1"/>
  <c r="Q205" i="1"/>
  <c r="AG207" i="1"/>
  <c r="R232" i="1"/>
  <c r="AG232" i="1" s="1"/>
  <c r="Q232" i="1"/>
  <c r="O251" i="1"/>
  <c r="R280" i="1"/>
  <c r="AG280" i="1" s="1"/>
  <c r="Q280" i="1"/>
  <c r="Z285" i="1"/>
  <c r="Q122" i="1"/>
  <c r="Q130" i="1"/>
  <c r="AG151" i="1"/>
  <c r="AG159" i="1"/>
  <c r="AG167" i="1"/>
  <c r="AG175" i="1"/>
  <c r="AG183" i="1"/>
  <c r="AG191" i="1"/>
  <c r="AG199" i="1"/>
  <c r="AG214" i="1"/>
  <c r="O214" i="1"/>
  <c r="AG222" i="1"/>
  <c r="O222" i="1"/>
  <c r="AG230" i="1"/>
  <c r="O230" i="1"/>
  <c r="R240" i="1"/>
  <c r="AG240" i="1" s="1"/>
  <c r="Q240" i="1"/>
  <c r="AG246" i="1"/>
  <c r="O246" i="1"/>
  <c r="AG262" i="1"/>
  <c r="O262" i="1"/>
  <c r="AG287" i="1"/>
  <c r="O327" i="1"/>
  <c r="R327" i="1"/>
  <c r="AG327" i="1" s="1"/>
  <c r="AG209" i="1"/>
  <c r="Q210" i="1"/>
  <c r="AG210" i="1"/>
  <c r="O210" i="1"/>
  <c r="Z213" i="1"/>
  <c r="AG213" i="1" s="1"/>
  <c r="Z221" i="1"/>
  <c r="AG221" i="1" s="1"/>
  <c r="Z229" i="1"/>
  <c r="AG229" i="1" s="1"/>
  <c r="AG238" i="1"/>
  <c r="O238" i="1"/>
  <c r="Z245" i="1"/>
  <c r="AG245" i="1" s="1"/>
  <c r="O248" i="1"/>
  <c r="O249" i="1"/>
  <c r="AG252" i="1"/>
  <c r="O253" i="1"/>
  <c r="Q254" i="1"/>
  <c r="R256" i="1"/>
  <c r="AG256" i="1" s="1"/>
  <c r="Q256" i="1"/>
  <c r="Z261" i="1"/>
  <c r="AG261" i="1" s="1"/>
  <c r="AG263" i="1"/>
  <c r="AG265" i="1"/>
  <c r="O265" i="1"/>
  <c r="AG268" i="1"/>
  <c r="O269" i="1"/>
  <c r="Q270" i="1"/>
  <c r="AG278" i="1"/>
  <c r="O278" i="1"/>
  <c r="O283" i="1"/>
  <c r="O284" i="1"/>
  <c r="AG285" i="1"/>
  <c r="O288" i="1"/>
  <c r="AG345" i="1"/>
  <c r="AG227" i="1"/>
  <c r="AG235" i="1"/>
  <c r="R241" i="1"/>
  <c r="AG243" i="1"/>
  <c r="R249" i="1"/>
  <c r="AG249" i="1" s="1"/>
  <c r="AG251" i="1"/>
  <c r="R257" i="1"/>
  <c r="AG257" i="1" s="1"/>
  <c r="AG259" i="1"/>
  <c r="R265" i="1"/>
  <c r="AG267" i="1"/>
  <c r="R273" i="1"/>
  <c r="AG275" i="1"/>
  <c r="R281" i="1"/>
  <c r="AG283" i="1"/>
  <c r="AG289" i="1"/>
  <c r="AG314" i="1"/>
  <c r="R321" i="1"/>
  <c r="Q321" i="1"/>
  <c r="O333" i="1"/>
  <c r="AG334" i="1"/>
  <c r="Q335" i="1"/>
  <c r="AG335" i="1"/>
  <c r="O335" i="1"/>
  <c r="O337" i="1"/>
  <c r="AG347" i="1"/>
  <c r="R353" i="1"/>
  <c r="AG353" i="1" s="1"/>
  <c r="Q353" i="1"/>
  <c r="AG389" i="1"/>
  <c r="O218" i="1"/>
  <c r="O226" i="1"/>
  <c r="R297" i="1"/>
  <c r="AG297" i="1" s="1"/>
  <c r="Q297" i="1"/>
  <c r="AG312" i="1"/>
  <c r="AG332" i="1"/>
  <c r="R345" i="1"/>
  <c r="Q345" i="1"/>
  <c r="R445" i="1"/>
  <c r="AG445" i="1" s="1"/>
  <c r="Q445" i="1"/>
  <c r="Q213" i="1"/>
  <c r="O215" i="1"/>
  <c r="AG218" i="1"/>
  <c r="Q221" i="1"/>
  <c r="O223" i="1"/>
  <c r="AG226" i="1"/>
  <c r="Q229" i="1"/>
  <c r="O231" i="1"/>
  <c r="AG234" i="1"/>
  <c r="Q237" i="1"/>
  <c r="O239" i="1"/>
  <c r="AG242" i="1"/>
  <c r="Q245" i="1"/>
  <c r="O247" i="1"/>
  <c r="AG250" i="1"/>
  <c r="Q253" i="1"/>
  <c r="O255" i="1"/>
  <c r="AG258" i="1"/>
  <c r="Q261" i="1"/>
  <c r="O263" i="1"/>
  <c r="AG266" i="1"/>
  <c r="Q269" i="1"/>
  <c r="O271" i="1"/>
  <c r="AG274" i="1"/>
  <c r="Q277" i="1"/>
  <c r="O279" i="1"/>
  <c r="AG282" i="1"/>
  <c r="Q285" i="1"/>
  <c r="O287" i="1"/>
  <c r="AG288" i="1"/>
  <c r="AG303" i="1"/>
  <c r="O303" i="1"/>
  <c r="O307" i="1"/>
  <c r="AG308" i="1"/>
  <c r="AG324" i="1"/>
  <c r="AG325" i="1"/>
  <c r="O329" i="1"/>
  <c r="O330" i="1"/>
  <c r="N336" i="1"/>
  <c r="O336" i="1" s="1"/>
  <c r="O349" i="1"/>
  <c r="AG350" i="1"/>
  <c r="Q351" i="1"/>
  <c r="AG351" i="1"/>
  <c r="O351" i="1"/>
  <c r="AG356" i="1"/>
  <c r="O212" i="1"/>
  <c r="O220" i="1"/>
  <c r="AG223" i="1"/>
  <c r="O228" i="1"/>
  <c r="O236" i="1"/>
  <c r="O244" i="1"/>
  <c r="AG247" i="1"/>
  <c r="AG255" i="1"/>
  <c r="AG301" i="1"/>
  <c r="Z302" i="1"/>
  <c r="AG302" i="1" s="1"/>
  <c r="AG304" i="1"/>
  <c r="AG309" i="1"/>
  <c r="N312" i="1"/>
  <c r="O312" i="1" s="1"/>
  <c r="AG318" i="1"/>
  <c r="AG319" i="1"/>
  <c r="O319" i="1"/>
  <c r="O321" i="1"/>
  <c r="AG322" i="1"/>
  <c r="R337" i="1"/>
  <c r="AG337" i="1" s="1"/>
  <c r="Q337" i="1"/>
  <c r="AG342" i="1"/>
  <c r="AG349" i="1"/>
  <c r="AG352" i="1"/>
  <c r="O353" i="1"/>
  <c r="AG358" i="1"/>
  <c r="O358" i="1"/>
  <c r="AG392" i="1"/>
  <c r="Q392" i="1"/>
  <c r="O392" i="1"/>
  <c r="R397" i="1"/>
  <c r="AG397" i="1" s="1"/>
  <c r="Q397" i="1"/>
  <c r="AG294" i="1"/>
  <c r="AG295" i="1"/>
  <c r="O295" i="1"/>
  <c r="O299" i="1"/>
  <c r="AG300" i="1"/>
  <c r="AG306" i="1"/>
  <c r="Q311" i="1"/>
  <c r="R313" i="1"/>
  <c r="AG313" i="1" s="1"/>
  <c r="Q313" i="1"/>
  <c r="Z318" i="1"/>
  <c r="AG320" i="1"/>
  <c r="N328" i="1"/>
  <c r="O328" i="1" s="1"/>
  <c r="AG331" i="1"/>
  <c r="O341" i="1"/>
  <c r="AG343" i="1"/>
  <c r="O343" i="1"/>
  <c r="AG348" i="1"/>
  <c r="AG357" i="1"/>
  <c r="AG381" i="1"/>
  <c r="Q244" i="1"/>
  <c r="Q252" i="1"/>
  <c r="Q260" i="1"/>
  <c r="Q268" i="1"/>
  <c r="Q276" i="1"/>
  <c r="Q284" i="1"/>
  <c r="O291" i="1"/>
  <c r="AG292" i="1"/>
  <c r="AG296" i="1"/>
  <c r="AG298" i="1"/>
  <c r="O315" i="1"/>
  <c r="AG316" i="1"/>
  <c r="AG341" i="1"/>
  <c r="R381" i="1"/>
  <c r="Q381" i="1"/>
  <c r="AG405" i="1"/>
  <c r="AG290" i="1"/>
  <c r="O298" i="1"/>
  <c r="AG307" i="1"/>
  <c r="O316" i="1"/>
  <c r="AG317" i="1"/>
  <c r="R329" i="1"/>
  <c r="AG329" i="1" s="1"/>
  <c r="Q329" i="1"/>
  <c r="AG340" i="1"/>
  <c r="AG344" i="1"/>
  <c r="O363" i="1"/>
  <c r="R405" i="1"/>
  <c r="Q405" i="1"/>
  <c r="O356" i="1"/>
  <c r="N361" i="1"/>
  <c r="Q369" i="1"/>
  <c r="Z370" i="1"/>
  <c r="O371" i="1"/>
  <c r="Q409" i="1"/>
  <c r="Z410" i="1"/>
  <c r="O411" i="1"/>
  <c r="AG423" i="1"/>
  <c r="AG424" i="1"/>
  <c r="AG425" i="1"/>
  <c r="AG372" i="1"/>
  <c r="Q377" i="1"/>
  <c r="AG377" i="1"/>
  <c r="O377" i="1"/>
  <c r="AG385" i="1"/>
  <c r="O385" i="1"/>
  <c r="AG393" i="1"/>
  <c r="O393" i="1"/>
  <c r="Q401" i="1"/>
  <c r="AG401" i="1"/>
  <c r="O401" i="1"/>
  <c r="O412" i="1"/>
  <c r="AG415" i="1"/>
  <c r="AG422" i="1"/>
  <c r="R429" i="1"/>
  <c r="AG429" i="1" s="1"/>
  <c r="Q429" i="1"/>
  <c r="Q291" i="1"/>
  <c r="O293" i="1"/>
  <c r="Q299" i="1"/>
  <c r="O301" i="1"/>
  <c r="Q307" i="1"/>
  <c r="Q315" i="1"/>
  <c r="Q323" i="1"/>
  <c r="Q331" i="1"/>
  <c r="Q339" i="1"/>
  <c r="Q347" i="1"/>
  <c r="Q355" i="1"/>
  <c r="Q357" i="1"/>
  <c r="AG367" i="1"/>
  <c r="O368" i="1"/>
  <c r="N369" i="1"/>
  <c r="O369" i="1" s="1"/>
  <c r="N370" i="1"/>
  <c r="AG371" i="1"/>
  <c r="O380" i="1"/>
  <c r="O381" i="1"/>
  <c r="AG388" i="1"/>
  <c r="O389" i="1"/>
  <c r="O396" i="1"/>
  <c r="O404" i="1"/>
  <c r="N409" i="1"/>
  <c r="AG409" i="1" s="1"/>
  <c r="N410" i="1"/>
  <c r="AG412" i="1"/>
  <c r="AG414" i="1"/>
  <c r="O414" i="1"/>
  <c r="AG419" i="1"/>
  <c r="O419" i="1"/>
  <c r="AG420" i="1"/>
  <c r="O422" i="1"/>
  <c r="AG426" i="1"/>
  <c r="R437" i="1"/>
  <c r="AG437" i="1" s="1"/>
  <c r="Q437" i="1"/>
  <c r="AG443" i="1"/>
  <c r="O443" i="1"/>
  <c r="O290" i="1"/>
  <c r="O338" i="1"/>
  <c r="O346" i="1"/>
  <c r="O354" i="1"/>
  <c r="AG360" i="1"/>
  <c r="R360" i="1"/>
  <c r="AG366" i="1"/>
  <c r="O366" i="1"/>
  <c r="AG375" i="1"/>
  <c r="O376" i="1"/>
  <c r="AG379" i="1"/>
  <c r="AG380" i="1"/>
  <c r="AG387" i="1"/>
  <c r="AG395" i="1"/>
  <c r="AG396" i="1"/>
  <c r="AG403" i="1"/>
  <c r="AG404" i="1"/>
  <c r="AG417" i="1"/>
  <c r="O417" i="1"/>
  <c r="AG446" i="1"/>
  <c r="Q301" i="1"/>
  <c r="Q309" i="1"/>
  <c r="Q317" i="1"/>
  <c r="Q325" i="1"/>
  <c r="Q333" i="1"/>
  <c r="AG338" i="1"/>
  <c r="Q341" i="1"/>
  <c r="AG346" i="1"/>
  <c r="Q349" i="1"/>
  <c r="AG354" i="1"/>
  <c r="O357" i="1"/>
  <c r="R362" i="1"/>
  <c r="AG362" i="1" s="1"/>
  <c r="Q362" i="1"/>
  <c r="R363" i="1"/>
  <c r="AG363" i="1" s="1"/>
  <c r="Q371" i="1"/>
  <c r="AG374" i="1"/>
  <c r="O374" i="1"/>
  <c r="AG383" i="1"/>
  <c r="AG391" i="1"/>
  <c r="AG399" i="1"/>
  <c r="AG407" i="1"/>
  <c r="Q411" i="1"/>
  <c r="AG435" i="1"/>
  <c r="O435" i="1"/>
  <c r="O444" i="1"/>
  <c r="Q306" i="1"/>
  <c r="O308" i="1"/>
  <c r="Q314" i="1"/>
  <c r="Q322" i="1"/>
  <c r="O340" i="1"/>
  <c r="O348" i="1"/>
  <c r="AG368" i="1"/>
  <c r="R370" i="1"/>
  <c r="Q370" i="1"/>
  <c r="Q376" i="1"/>
  <c r="Q379" i="1"/>
  <c r="AG382" i="1"/>
  <c r="O382" i="1"/>
  <c r="Q385" i="1"/>
  <c r="Q387" i="1"/>
  <c r="AG390" i="1"/>
  <c r="O390" i="1"/>
  <c r="Q393" i="1"/>
  <c r="Q395" i="1"/>
  <c r="AG398" i="1"/>
  <c r="O398" i="1"/>
  <c r="Q403" i="1"/>
  <c r="AG406" i="1"/>
  <c r="O406" i="1"/>
  <c r="R410" i="1"/>
  <c r="Q410" i="1"/>
  <c r="R411" i="1"/>
  <c r="AG411" i="1" s="1"/>
  <c r="R413" i="1"/>
  <c r="AG413" i="1" s="1"/>
  <c r="Q413" i="1"/>
  <c r="AG418" i="1"/>
  <c r="R421" i="1"/>
  <c r="AG421" i="1" s="1"/>
  <c r="Q421" i="1"/>
  <c r="AG430" i="1"/>
  <c r="AG431" i="1"/>
  <c r="Z434" i="1"/>
  <c r="AG434" i="1" s="1"/>
  <c r="AG444" i="1"/>
  <c r="AG361" i="1"/>
  <c r="O361" i="1"/>
  <c r="R378" i="1"/>
  <c r="AG378" i="1" s="1"/>
  <c r="Q378" i="1"/>
  <c r="R386" i="1"/>
  <c r="AG386" i="1" s="1"/>
  <c r="Q386" i="1"/>
  <c r="R394" i="1"/>
  <c r="AG394" i="1" s="1"/>
  <c r="Q394" i="1"/>
  <c r="R402" i="1"/>
  <c r="AG402" i="1" s="1"/>
  <c r="Q402" i="1"/>
  <c r="R403" i="1"/>
  <c r="AG408" i="1"/>
  <c r="Q419" i="1"/>
  <c r="AG427" i="1"/>
  <c r="O427" i="1"/>
  <c r="AG428" i="1"/>
  <c r="O430" i="1"/>
  <c r="AG432" i="1"/>
  <c r="AG433" i="1"/>
  <c r="AG436" i="1"/>
  <c r="AG442" i="1"/>
  <c r="R438" i="1"/>
  <c r="AG438" i="1" s="1"/>
  <c r="AG440" i="1"/>
  <c r="R446" i="1"/>
  <c r="AG448" i="1"/>
  <c r="AG359" i="1"/>
  <c r="O364" i="1"/>
  <c r="O372" i="1"/>
  <c r="O388" i="1"/>
  <c r="Q418" i="1"/>
  <c r="O420" i="1"/>
  <c r="Q426" i="1"/>
  <c r="O428" i="1"/>
  <c r="Q434" i="1"/>
  <c r="O436" i="1"/>
  <c r="AG439" i="1"/>
  <c r="Q442" i="1"/>
  <c r="AG447" i="1"/>
  <c r="AG364" i="1"/>
  <c r="Q423" i="1"/>
  <c r="O425" i="1"/>
  <c r="O433" i="1"/>
  <c r="O441" i="1"/>
  <c r="O449" i="1"/>
  <c r="Q372" i="1"/>
  <c r="Q380" i="1"/>
  <c r="Q388" i="1"/>
  <c r="Q396" i="1"/>
  <c r="Q404" i="1"/>
  <c r="Q412" i="1"/>
  <c r="Q420" i="1"/>
  <c r="Q428" i="1"/>
  <c r="O438" i="1"/>
  <c r="AG441" i="1"/>
  <c r="Q444" i="1"/>
  <c r="O446" i="1"/>
  <c r="AG449" i="1"/>
  <c r="AG369" i="1" l="1"/>
  <c r="AG336" i="1"/>
  <c r="O410" i="1"/>
  <c r="AG410" i="1"/>
  <c r="O409" i="1"/>
  <c r="O370" i="1"/>
  <c r="AG370" i="1"/>
  <c r="O181" i="1"/>
  <c r="Z451" i="1"/>
  <c r="R451" i="1"/>
  <c r="AG205" i="1"/>
  <c r="O205" i="1"/>
  <c r="AG328" i="1"/>
  <c r="AG197" i="1"/>
  <c r="O197" i="1"/>
  <c r="N451" i="1"/>
  <c r="AG9" i="1"/>
  <c r="O9" i="1"/>
  <c r="O165" i="1"/>
  <c r="AG121" i="1"/>
  <c r="Q451" i="1"/>
  <c r="O451" i="1" l="1"/>
  <c r="AG4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tc={8FC0571A-9659-4715-9530-6C77E7A7F8D3}</author>
    <author>tc={33F70DDB-B885-43C9-97BE-53CE873C8D68}</author>
    <author>tc={71CCCFB9-2C47-4007-829C-765CC2BFE653}</author>
    <author>tc={78CBA8C8-B804-478E-B30C-F0BC76C3841C}</author>
    <author>tc={C30AFB76-923D-415B-B384-BE70B4D6A6A4}</author>
    <author>tc={0C89D682-6F45-4E41-9B89-785C55FAEA5F}</author>
  </authors>
  <commentList>
    <comment ref="J8" authorId="0" shapeId="0" xr:uid="{8FC0571A-9659-4715-9530-6C77E7A7F8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3F70DDB-B885-43C9-97BE-53CE873C8D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1CCCFB9-2C47-4007-829C-765CC2BFE6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8CBA8C8-B804-478E-B30C-F0BC76C384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30AFB76-923D-415B-B384-BE70B4D6A6A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C89D682-6F45-4E41-9B89-785C55FAEA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<sst xmlns="http://schemas.openxmlformats.org/spreadsheetml/2006/main" count="1813" uniqueCount="52">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</sst>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B6F8262-B797-4B73-A150-5E48392FFF58}"/>
    <cellStyle name="Normal 4" xfId="3" xr:uid="{8ED45F9A-5CE3-44ED-B368-35907F1E9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SIMULADOR%20DE%20CONCILIACION%20MAYO%20ESE%20HOSPITAL%20SAN%20RAFAEL%20DE%20ALBANIA.xlsb" TargetMode="External"/><Relationship Id="rId1" Type="http://schemas.openxmlformats.org/officeDocument/2006/relationships/externalLinkPath" Target="SIMULADOR%20DE%20CONCILIACION%20MAYO%20ESE%20HOSPITAL%20SAN%20RAFAEL%20DE%20ALBANI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44346</v>
          </cell>
          <cell r="B3">
            <v>44346</v>
          </cell>
          <cell r="C3">
            <v>42081</v>
          </cell>
          <cell r="F3">
            <v>486692</v>
          </cell>
          <cell r="G3" t="str">
            <v>DEVUELTA</v>
          </cell>
          <cell r="H3">
            <v>0</v>
          </cell>
          <cell r="I3">
            <v>0</v>
          </cell>
          <cell r="J3">
            <v>486692</v>
          </cell>
          <cell r="L3">
            <v>0</v>
          </cell>
          <cell r="P3">
            <v>0</v>
          </cell>
          <cell r="R3">
            <v>0</v>
          </cell>
        </row>
        <row r="4">
          <cell r="A4">
            <v>46900</v>
          </cell>
          <cell r="B4">
            <v>46900</v>
          </cell>
          <cell r="C4">
            <v>42201</v>
          </cell>
          <cell r="F4">
            <v>488035</v>
          </cell>
          <cell r="G4" t="str">
            <v>GLOSA LEGALIZADA Y CANCELADA</v>
          </cell>
          <cell r="H4">
            <v>0</v>
          </cell>
          <cell r="I4">
            <v>0</v>
          </cell>
          <cell r="J4">
            <v>0</v>
          </cell>
          <cell r="L4">
            <v>13325</v>
          </cell>
          <cell r="P4">
            <v>474710</v>
          </cell>
          <cell r="R4">
            <v>0</v>
          </cell>
        </row>
        <row r="5">
          <cell r="A5">
            <v>46910</v>
          </cell>
          <cell r="B5">
            <v>46910</v>
          </cell>
          <cell r="C5">
            <v>42201</v>
          </cell>
          <cell r="F5">
            <v>82993</v>
          </cell>
          <cell r="G5" t="str">
            <v>CANCELADA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P5">
            <v>82993</v>
          </cell>
          <cell r="R5">
            <v>0</v>
          </cell>
        </row>
        <row r="6">
          <cell r="A6">
            <v>47291</v>
          </cell>
          <cell r="B6">
            <v>47291</v>
          </cell>
          <cell r="C6">
            <v>42201</v>
          </cell>
          <cell r="F6">
            <v>78183</v>
          </cell>
          <cell r="G6" t="str">
            <v>CANCELADA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P6">
            <v>78183</v>
          </cell>
          <cell r="R6">
            <v>0</v>
          </cell>
        </row>
        <row r="7">
          <cell r="A7">
            <v>47489</v>
          </cell>
          <cell r="B7">
            <v>47489</v>
          </cell>
          <cell r="C7">
            <v>42201</v>
          </cell>
          <cell r="F7">
            <v>77360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P7">
            <v>77360</v>
          </cell>
          <cell r="R7">
            <v>0</v>
          </cell>
        </row>
        <row r="8">
          <cell r="A8">
            <v>47651</v>
          </cell>
          <cell r="B8">
            <v>47651</v>
          </cell>
          <cell r="C8">
            <v>42201</v>
          </cell>
          <cell r="F8">
            <v>67334</v>
          </cell>
          <cell r="G8" t="str">
            <v>CANCELADA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P8">
            <v>67334</v>
          </cell>
          <cell r="R8">
            <v>0</v>
          </cell>
        </row>
        <row r="9">
          <cell r="A9">
            <v>47751</v>
          </cell>
          <cell r="B9">
            <v>47751</v>
          </cell>
          <cell r="C9">
            <v>42201</v>
          </cell>
          <cell r="F9">
            <v>84613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P9">
            <v>84613</v>
          </cell>
          <cell r="R9">
            <v>0</v>
          </cell>
        </row>
        <row r="10">
          <cell r="A10">
            <v>46082</v>
          </cell>
          <cell r="B10">
            <v>46082</v>
          </cell>
          <cell r="C10">
            <v>42201</v>
          </cell>
          <cell r="F10">
            <v>579760</v>
          </cell>
          <cell r="G10" t="str">
            <v>GLOSA LEGALIZADA Y CANCELADA</v>
          </cell>
          <cell r="H10">
            <v>0</v>
          </cell>
          <cell r="I10">
            <v>0</v>
          </cell>
          <cell r="J10">
            <v>0</v>
          </cell>
          <cell r="L10">
            <v>454025</v>
          </cell>
          <cell r="P10">
            <v>125735</v>
          </cell>
          <cell r="R10">
            <v>0</v>
          </cell>
        </row>
        <row r="11">
          <cell r="A11">
            <v>46139</v>
          </cell>
          <cell r="B11">
            <v>46139</v>
          </cell>
          <cell r="C11">
            <v>42201</v>
          </cell>
          <cell r="F11">
            <v>776459</v>
          </cell>
          <cell r="G11" t="str">
            <v>GLOSA LEGALIZADA Y CANCELADA</v>
          </cell>
          <cell r="H11">
            <v>0</v>
          </cell>
          <cell r="I11">
            <v>0</v>
          </cell>
          <cell r="J11">
            <v>0</v>
          </cell>
          <cell r="L11">
            <v>13325</v>
          </cell>
          <cell r="P11">
            <v>763134</v>
          </cell>
          <cell r="R11">
            <v>0</v>
          </cell>
        </row>
        <row r="12">
          <cell r="A12">
            <v>46197</v>
          </cell>
          <cell r="B12">
            <v>46197</v>
          </cell>
          <cell r="C12">
            <v>42201</v>
          </cell>
          <cell r="F12">
            <v>67180</v>
          </cell>
          <cell r="G12" t="str">
            <v>CANCELADA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P12">
            <v>67180</v>
          </cell>
          <cell r="R12">
            <v>0</v>
          </cell>
        </row>
        <row r="13">
          <cell r="A13">
            <v>46218</v>
          </cell>
          <cell r="B13">
            <v>46218</v>
          </cell>
          <cell r="C13">
            <v>42201</v>
          </cell>
          <cell r="F13">
            <v>126515</v>
          </cell>
          <cell r="G13" t="str">
            <v>CANCELADA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P13">
            <v>126515</v>
          </cell>
          <cell r="R13">
            <v>0</v>
          </cell>
        </row>
        <row r="14">
          <cell r="A14">
            <v>46292</v>
          </cell>
          <cell r="B14">
            <v>46292</v>
          </cell>
          <cell r="C14">
            <v>42201</v>
          </cell>
          <cell r="F14">
            <v>67180</v>
          </cell>
          <cell r="G14" t="str">
            <v>CANCELADA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P14">
            <v>67180</v>
          </cell>
          <cell r="R14">
            <v>0</v>
          </cell>
        </row>
        <row r="15">
          <cell r="A15">
            <v>46336</v>
          </cell>
          <cell r="B15">
            <v>46336</v>
          </cell>
          <cell r="C15">
            <v>42201</v>
          </cell>
          <cell r="F15">
            <v>75870</v>
          </cell>
          <cell r="G15" t="str">
            <v>CANCELADA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P15">
            <v>75870</v>
          </cell>
          <cell r="R15">
            <v>0</v>
          </cell>
        </row>
        <row r="16">
          <cell r="A16">
            <v>46342</v>
          </cell>
          <cell r="B16">
            <v>46342</v>
          </cell>
          <cell r="C16">
            <v>42201</v>
          </cell>
          <cell r="F16">
            <v>80898</v>
          </cell>
          <cell r="G16" t="str">
            <v>CANCELADA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P16">
            <v>80898</v>
          </cell>
          <cell r="R16">
            <v>0</v>
          </cell>
        </row>
        <row r="17">
          <cell r="A17">
            <v>46382</v>
          </cell>
          <cell r="B17">
            <v>46382</v>
          </cell>
          <cell r="C17">
            <v>42201</v>
          </cell>
          <cell r="F17">
            <v>114425</v>
          </cell>
          <cell r="G17" t="str">
            <v>CANCELADA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P17">
            <v>114425</v>
          </cell>
          <cell r="R17">
            <v>0</v>
          </cell>
        </row>
        <row r="18">
          <cell r="A18">
            <v>46449</v>
          </cell>
          <cell r="B18">
            <v>46449</v>
          </cell>
          <cell r="C18">
            <v>42201</v>
          </cell>
          <cell r="F18">
            <v>286348</v>
          </cell>
          <cell r="G18" t="str">
            <v>GLOSA LEGALIZADA Y CANCELADA</v>
          </cell>
          <cell r="H18">
            <v>0</v>
          </cell>
          <cell r="I18">
            <v>0</v>
          </cell>
          <cell r="J18">
            <v>0</v>
          </cell>
          <cell r="L18">
            <v>13325</v>
          </cell>
          <cell r="P18">
            <v>273023</v>
          </cell>
          <cell r="R18">
            <v>0</v>
          </cell>
        </row>
        <row r="19">
          <cell r="A19">
            <v>46477</v>
          </cell>
          <cell r="B19">
            <v>46477</v>
          </cell>
          <cell r="C19">
            <v>42201</v>
          </cell>
          <cell r="F19">
            <v>171028</v>
          </cell>
          <cell r="G19" t="str">
            <v>GLOSA LEGALIZADA Y CANCELADA</v>
          </cell>
          <cell r="H19">
            <v>0</v>
          </cell>
          <cell r="I19">
            <v>0</v>
          </cell>
          <cell r="J19">
            <v>0</v>
          </cell>
          <cell r="L19">
            <v>28150</v>
          </cell>
          <cell r="P19">
            <v>142878</v>
          </cell>
          <cell r="R19">
            <v>0</v>
          </cell>
        </row>
        <row r="20">
          <cell r="A20">
            <v>46498</v>
          </cell>
          <cell r="B20">
            <v>46498</v>
          </cell>
          <cell r="C20">
            <v>42201</v>
          </cell>
          <cell r="F20">
            <v>125470</v>
          </cell>
          <cell r="G20" t="str">
            <v>GLOSA LEGALIZADA Y CANCELADA</v>
          </cell>
          <cell r="H20">
            <v>0</v>
          </cell>
          <cell r="I20">
            <v>0</v>
          </cell>
          <cell r="J20">
            <v>0</v>
          </cell>
          <cell r="L20">
            <v>13325</v>
          </cell>
          <cell r="P20">
            <v>112145</v>
          </cell>
          <cell r="R20">
            <v>0</v>
          </cell>
        </row>
        <row r="21">
          <cell r="A21">
            <v>46599</v>
          </cell>
          <cell r="B21">
            <v>46599</v>
          </cell>
          <cell r="C21">
            <v>42201</v>
          </cell>
          <cell r="F21">
            <v>80388</v>
          </cell>
          <cell r="G21" t="str">
            <v>CANCELADA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P21">
            <v>80388</v>
          </cell>
          <cell r="R21">
            <v>0</v>
          </cell>
        </row>
        <row r="22">
          <cell r="A22">
            <v>46615</v>
          </cell>
          <cell r="B22">
            <v>46615</v>
          </cell>
          <cell r="C22">
            <v>42201</v>
          </cell>
          <cell r="F22">
            <v>159542</v>
          </cell>
          <cell r="G22" t="str">
            <v>GLOSA LEGALIZADA Y CANCELADA</v>
          </cell>
          <cell r="H22">
            <v>0</v>
          </cell>
          <cell r="I22">
            <v>0</v>
          </cell>
          <cell r="J22">
            <v>0</v>
          </cell>
          <cell r="L22">
            <v>93500</v>
          </cell>
          <cell r="P22">
            <v>66042</v>
          </cell>
          <cell r="R22">
            <v>0</v>
          </cell>
        </row>
        <row r="23">
          <cell r="A23">
            <v>46658</v>
          </cell>
          <cell r="B23">
            <v>46658</v>
          </cell>
          <cell r="C23">
            <v>42201</v>
          </cell>
          <cell r="F23">
            <v>78340</v>
          </cell>
          <cell r="G23" t="str">
            <v>CANCELADA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P23">
            <v>78340</v>
          </cell>
          <cell r="R23">
            <v>0</v>
          </cell>
        </row>
        <row r="24">
          <cell r="A24">
            <v>46736</v>
          </cell>
          <cell r="B24">
            <v>46736</v>
          </cell>
          <cell r="C24">
            <v>42201</v>
          </cell>
          <cell r="F24">
            <v>167113</v>
          </cell>
          <cell r="G24" t="str">
            <v>GLOSA LEGALIZADA Y CANCELADA</v>
          </cell>
          <cell r="H24">
            <v>0</v>
          </cell>
          <cell r="I24">
            <v>0</v>
          </cell>
          <cell r="J24">
            <v>0</v>
          </cell>
          <cell r="L24">
            <v>13325</v>
          </cell>
          <cell r="P24">
            <v>153788</v>
          </cell>
          <cell r="R24">
            <v>0</v>
          </cell>
        </row>
        <row r="25">
          <cell r="A25">
            <v>46763</v>
          </cell>
          <cell r="B25">
            <v>46763</v>
          </cell>
          <cell r="C25">
            <v>42201</v>
          </cell>
          <cell r="F25">
            <v>561535</v>
          </cell>
          <cell r="G25" t="str">
            <v>GLOSA LEGALIZADA Y CANCELADA</v>
          </cell>
          <cell r="H25">
            <v>0</v>
          </cell>
          <cell r="I25">
            <v>0</v>
          </cell>
          <cell r="J25">
            <v>0</v>
          </cell>
          <cell r="L25">
            <v>13325</v>
          </cell>
          <cell r="P25">
            <v>548210</v>
          </cell>
          <cell r="R25">
            <v>0</v>
          </cell>
        </row>
        <row r="26">
          <cell r="A26">
            <v>46785</v>
          </cell>
          <cell r="B26">
            <v>46785</v>
          </cell>
          <cell r="C26">
            <v>42201</v>
          </cell>
          <cell r="F26">
            <v>78620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P26">
            <v>78620</v>
          </cell>
          <cell r="R26">
            <v>0</v>
          </cell>
        </row>
        <row r="27">
          <cell r="A27">
            <v>46791</v>
          </cell>
          <cell r="B27">
            <v>46791</v>
          </cell>
          <cell r="C27">
            <v>42201</v>
          </cell>
          <cell r="F27">
            <v>101255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P27">
            <v>101255</v>
          </cell>
          <cell r="R27">
            <v>0</v>
          </cell>
        </row>
        <row r="28">
          <cell r="A28">
            <v>47825</v>
          </cell>
          <cell r="B28">
            <v>47825</v>
          </cell>
          <cell r="C28">
            <v>42235</v>
          </cell>
          <cell r="F28">
            <v>78394</v>
          </cell>
          <cell r="G28" t="str">
            <v>GLOSA LEGALIZADA Y CANCELADA</v>
          </cell>
          <cell r="H28">
            <v>0</v>
          </cell>
          <cell r="I28">
            <v>0</v>
          </cell>
          <cell r="J28">
            <v>0</v>
          </cell>
          <cell r="L28">
            <v>13325</v>
          </cell>
          <cell r="P28">
            <v>65069</v>
          </cell>
          <cell r="R28">
            <v>0</v>
          </cell>
        </row>
        <row r="29">
          <cell r="A29">
            <v>47936</v>
          </cell>
          <cell r="B29">
            <v>47936</v>
          </cell>
          <cell r="C29">
            <v>42235</v>
          </cell>
          <cell r="F29">
            <v>67180</v>
          </cell>
          <cell r="G29" t="str">
            <v>GLOSA LEGALIZADA Y CANCELADA</v>
          </cell>
          <cell r="H29">
            <v>0</v>
          </cell>
          <cell r="I29">
            <v>0</v>
          </cell>
          <cell r="J29">
            <v>0</v>
          </cell>
          <cell r="L29">
            <v>13325</v>
          </cell>
          <cell r="P29">
            <v>53855</v>
          </cell>
          <cell r="R29">
            <v>0</v>
          </cell>
        </row>
        <row r="30">
          <cell r="A30">
            <v>48015</v>
          </cell>
          <cell r="B30">
            <v>48015</v>
          </cell>
          <cell r="C30">
            <v>42235</v>
          </cell>
          <cell r="F30">
            <v>72295</v>
          </cell>
          <cell r="G30" t="str">
            <v>GLOSA LEGALIZADA Y CANCELADA</v>
          </cell>
          <cell r="H30">
            <v>0</v>
          </cell>
          <cell r="I30">
            <v>0</v>
          </cell>
          <cell r="J30">
            <v>0</v>
          </cell>
          <cell r="L30">
            <v>13325</v>
          </cell>
          <cell r="P30">
            <v>58970</v>
          </cell>
          <cell r="R30">
            <v>0</v>
          </cell>
        </row>
        <row r="31">
          <cell r="A31">
            <v>48029</v>
          </cell>
          <cell r="B31">
            <v>48029</v>
          </cell>
          <cell r="C31">
            <v>42235</v>
          </cell>
          <cell r="F31">
            <v>67467</v>
          </cell>
          <cell r="G31" t="str">
            <v>GLOSA LEGALIZADA Y CANCELADA</v>
          </cell>
          <cell r="H31">
            <v>0</v>
          </cell>
          <cell r="I31">
            <v>0</v>
          </cell>
          <cell r="J31">
            <v>0</v>
          </cell>
          <cell r="L31">
            <v>13325</v>
          </cell>
          <cell r="P31">
            <v>54142</v>
          </cell>
          <cell r="R31">
            <v>0</v>
          </cell>
        </row>
        <row r="32">
          <cell r="A32">
            <v>48112</v>
          </cell>
          <cell r="B32">
            <v>48112</v>
          </cell>
          <cell r="C32">
            <v>42235</v>
          </cell>
          <cell r="F32">
            <v>81035</v>
          </cell>
          <cell r="G32" t="str">
            <v>GLOSA LEGALIZADA Y CANCELADA</v>
          </cell>
          <cell r="H32">
            <v>0</v>
          </cell>
          <cell r="I32">
            <v>0</v>
          </cell>
          <cell r="J32">
            <v>0</v>
          </cell>
          <cell r="L32">
            <v>13325</v>
          </cell>
          <cell r="P32">
            <v>67710</v>
          </cell>
          <cell r="R32">
            <v>0</v>
          </cell>
        </row>
        <row r="33">
          <cell r="A33">
            <v>48138</v>
          </cell>
          <cell r="B33">
            <v>48138</v>
          </cell>
          <cell r="C33">
            <v>42235</v>
          </cell>
          <cell r="F33">
            <v>77660</v>
          </cell>
          <cell r="G33" t="str">
            <v>GLOSA LEGALIZADA Y CANCELADA</v>
          </cell>
          <cell r="H33">
            <v>0</v>
          </cell>
          <cell r="I33">
            <v>0</v>
          </cell>
          <cell r="J33">
            <v>0</v>
          </cell>
          <cell r="L33">
            <v>13325</v>
          </cell>
          <cell r="P33">
            <v>64335</v>
          </cell>
          <cell r="R33">
            <v>0</v>
          </cell>
        </row>
        <row r="34">
          <cell r="A34">
            <v>48144</v>
          </cell>
          <cell r="B34">
            <v>48144</v>
          </cell>
          <cell r="C34">
            <v>42235</v>
          </cell>
          <cell r="F34">
            <v>78340</v>
          </cell>
          <cell r="G34" t="str">
            <v>GLOSA LEGALIZADA Y CANCELADA</v>
          </cell>
          <cell r="H34">
            <v>0</v>
          </cell>
          <cell r="I34">
            <v>0</v>
          </cell>
          <cell r="J34">
            <v>0</v>
          </cell>
          <cell r="L34">
            <v>13325</v>
          </cell>
          <cell r="P34">
            <v>65015</v>
          </cell>
          <cell r="R34">
            <v>0</v>
          </cell>
        </row>
        <row r="35">
          <cell r="A35">
            <v>48232</v>
          </cell>
          <cell r="B35">
            <v>48232</v>
          </cell>
          <cell r="C35">
            <v>42235</v>
          </cell>
          <cell r="F35">
            <v>78393</v>
          </cell>
          <cell r="G35" t="str">
            <v>GLOSA LEGALIZADA Y CANCELADA</v>
          </cell>
          <cell r="H35">
            <v>0</v>
          </cell>
          <cell r="I35">
            <v>0</v>
          </cell>
          <cell r="J35">
            <v>0</v>
          </cell>
          <cell r="L35">
            <v>13325</v>
          </cell>
          <cell r="P35">
            <v>65068</v>
          </cell>
          <cell r="R35">
            <v>0</v>
          </cell>
        </row>
        <row r="36">
          <cell r="A36">
            <v>48259</v>
          </cell>
          <cell r="B36">
            <v>48259</v>
          </cell>
          <cell r="C36">
            <v>42235</v>
          </cell>
          <cell r="F36">
            <v>127027</v>
          </cell>
          <cell r="G36" t="str">
            <v>GLOSA LEGALIZADA Y CANCELADA</v>
          </cell>
          <cell r="H36">
            <v>0</v>
          </cell>
          <cell r="I36">
            <v>0</v>
          </cell>
          <cell r="J36">
            <v>0</v>
          </cell>
          <cell r="L36">
            <v>13325</v>
          </cell>
          <cell r="P36">
            <v>113702</v>
          </cell>
          <cell r="R36">
            <v>0</v>
          </cell>
        </row>
        <row r="37">
          <cell r="A37">
            <v>49352</v>
          </cell>
          <cell r="B37">
            <v>49352</v>
          </cell>
          <cell r="C37">
            <v>42292</v>
          </cell>
          <cell r="F37">
            <v>69121</v>
          </cell>
          <cell r="G37" t="str">
            <v>CANCELADA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P37">
            <v>69121</v>
          </cell>
          <cell r="R37">
            <v>0</v>
          </cell>
        </row>
        <row r="38">
          <cell r="A38">
            <v>49366</v>
          </cell>
          <cell r="B38">
            <v>49366</v>
          </cell>
          <cell r="C38">
            <v>42292</v>
          </cell>
          <cell r="F38">
            <v>69490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P38">
            <v>69490</v>
          </cell>
          <cell r="R38">
            <v>0</v>
          </cell>
        </row>
        <row r="39">
          <cell r="A39">
            <v>49384</v>
          </cell>
          <cell r="B39">
            <v>49384</v>
          </cell>
          <cell r="C39">
            <v>42292</v>
          </cell>
          <cell r="F39">
            <v>66750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P39">
            <v>66750</v>
          </cell>
          <cell r="R39">
            <v>0</v>
          </cell>
        </row>
        <row r="40">
          <cell r="A40">
            <v>49453</v>
          </cell>
          <cell r="B40">
            <v>49453</v>
          </cell>
          <cell r="C40">
            <v>42292</v>
          </cell>
          <cell r="F40">
            <v>68441</v>
          </cell>
          <cell r="G40" t="str">
            <v>CANCELADA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P40">
            <v>68441</v>
          </cell>
          <cell r="R40">
            <v>0</v>
          </cell>
        </row>
        <row r="41">
          <cell r="A41">
            <v>49464</v>
          </cell>
          <cell r="B41">
            <v>49464</v>
          </cell>
          <cell r="C41">
            <v>42292</v>
          </cell>
          <cell r="F41">
            <v>74470</v>
          </cell>
          <cell r="G41" t="str">
            <v>CANCELADA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P41">
            <v>74470</v>
          </cell>
          <cell r="R41">
            <v>0</v>
          </cell>
        </row>
        <row r="42">
          <cell r="A42">
            <v>49472</v>
          </cell>
          <cell r="B42">
            <v>49472</v>
          </cell>
          <cell r="C42">
            <v>42292</v>
          </cell>
          <cell r="F42">
            <v>71566</v>
          </cell>
          <cell r="G42" t="str">
            <v>CANCELADA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P42">
            <v>71566</v>
          </cell>
          <cell r="R42">
            <v>0</v>
          </cell>
        </row>
        <row r="43">
          <cell r="A43">
            <v>49567</v>
          </cell>
          <cell r="B43">
            <v>49567</v>
          </cell>
          <cell r="C43">
            <v>42292</v>
          </cell>
          <cell r="F43">
            <v>464620</v>
          </cell>
          <cell r="G43" t="str">
            <v>CANCELADA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P43">
            <v>464620</v>
          </cell>
          <cell r="R43">
            <v>0</v>
          </cell>
        </row>
        <row r="44">
          <cell r="A44">
            <v>49690</v>
          </cell>
          <cell r="B44">
            <v>49690</v>
          </cell>
          <cell r="C44">
            <v>42292</v>
          </cell>
          <cell r="F44">
            <v>67570</v>
          </cell>
          <cell r="G44" t="str">
            <v>CANCELADA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P44">
            <v>67570</v>
          </cell>
          <cell r="R44">
            <v>0</v>
          </cell>
        </row>
        <row r="45">
          <cell r="A45">
            <v>49850</v>
          </cell>
          <cell r="B45">
            <v>49850</v>
          </cell>
          <cell r="C45">
            <v>42292</v>
          </cell>
          <cell r="F45">
            <v>232688</v>
          </cell>
          <cell r="G45" t="str">
            <v>CANCELADA</v>
          </cell>
          <cell r="H45">
            <v>0</v>
          </cell>
          <cell r="I45">
            <v>0</v>
          </cell>
          <cell r="J45">
            <v>0</v>
          </cell>
          <cell r="L45">
            <v>0</v>
          </cell>
          <cell r="P45">
            <v>232688</v>
          </cell>
          <cell r="R45">
            <v>0</v>
          </cell>
        </row>
        <row r="46">
          <cell r="A46">
            <v>50051</v>
          </cell>
          <cell r="B46">
            <v>50051</v>
          </cell>
          <cell r="C46">
            <v>42292</v>
          </cell>
          <cell r="F46">
            <v>104535</v>
          </cell>
          <cell r="G46" t="str">
            <v>CANCELADA</v>
          </cell>
          <cell r="H46">
            <v>0</v>
          </cell>
          <cell r="I46">
            <v>0</v>
          </cell>
          <cell r="J46">
            <v>0</v>
          </cell>
          <cell r="L46">
            <v>0</v>
          </cell>
          <cell r="P46">
            <v>104535</v>
          </cell>
          <cell r="R46">
            <v>0</v>
          </cell>
        </row>
        <row r="47">
          <cell r="A47">
            <v>50091</v>
          </cell>
          <cell r="B47">
            <v>50091</v>
          </cell>
          <cell r="C47">
            <v>42292</v>
          </cell>
          <cell r="F47">
            <v>100206</v>
          </cell>
          <cell r="G47" t="str">
            <v>CANCELADA</v>
          </cell>
          <cell r="H47">
            <v>0</v>
          </cell>
          <cell r="I47">
            <v>0</v>
          </cell>
          <cell r="J47">
            <v>0</v>
          </cell>
          <cell r="L47">
            <v>0</v>
          </cell>
          <cell r="P47">
            <v>100206</v>
          </cell>
          <cell r="R47">
            <v>0</v>
          </cell>
        </row>
        <row r="48">
          <cell r="A48">
            <v>50220</v>
          </cell>
          <cell r="B48">
            <v>50220</v>
          </cell>
          <cell r="C48">
            <v>42292</v>
          </cell>
          <cell r="F48">
            <v>67635</v>
          </cell>
          <cell r="G48" t="str">
            <v>CANCELADA</v>
          </cell>
          <cell r="H48">
            <v>0</v>
          </cell>
          <cell r="I48">
            <v>0</v>
          </cell>
          <cell r="J48">
            <v>0</v>
          </cell>
          <cell r="L48">
            <v>0</v>
          </cell>
          <cell r="P48">
            <v>67635</v>
          </cell>
          <cell r="R48">
            <v>0</v>
          </cell>
        </row>
        <row r="49">
          <cell r="A49">
            <v>48596</v>
          </cell>
          <cell r="B49">
            <v>48596</v>
          </cell>
          <cell r="C49">
            <v>42292</v>
          </cell>
          <cell r="F49">
            <v>67694</v>
          </cell>
          <cell r="G49" t="str">
            <v>CANCELADA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P49">
            <v>67694</v>
          </cell>
          <cell r="R49">
            <v>0</v>
          </cell>
        </row>
        <row r="50">
          <cell r="A50">
            <v>48600</v>
          </cell>
          <cell r="B50">
            <v>48600</v>
          </cell>
          <cell r="C50">
            <v>42292</v>
          </cell>
          <cell r="F50">
            <v>115200</v>
          </cell>
          <cell r="G50" t="str">
            <v>CANCELADA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P50">
            <v>115200</v>
          </cell>
          <cell r="R50">
            <v>0</v>
          </cell>
        </row>
        <row r="51">
          <cell r="A51">
            <v>66364</v>
          </cell>
          <cell r="B51">
            <v>66364</v>
          </cell>
          <cell r="C51">
            <v>42478</v>
          </cell>
          <cell r="F51">
            <v>96404</v>
          </cell>
          <cell r="G51" t="str">
            <v>CANCELADA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P51">
            <v>96404</v>
          </cell>
          <cell r="R51">
            <v>0</v>
          </cell>
        </row>
        <row r="52">
          <cell r="A52">
            <v>56223</v>
          </cell>
          <cell r="B52">
            <v>56223</v>
          </cell>
          <cell r="C52">
            <v>42481</v>
          </cell>
          <cell r="F52">
            <v>472500</v>
          </cell>
          <cell r="G52" t="str">
            <v>GLOSA LEGALIZADA</v>
          </cell>
          <cell r="H52">
            <v>0</v>
          </cell>
          <cell r="I52">
            <v>0</v>
          </cell>
          <cell r="J52">
            <v>0</v>
          </cell>
          <cell r="L52">
            <v>472500</v>
          </cell>
          <cell r="P52">
            <v>0</v>
          </cell>
          <cell r="R52">
            <v>0</v>
          </cell>
        </row>
        <row r="53">
          <cell r="A53">
            <v>56377</v>
          </cell>
          <cell r="B53">
            <v>56377</v>
          </cell>
          <cell r="C53">
            <v>42481</v>
          </cell>
          <cell r="F53">
            <v>505600</v>
          </cell>
          <cell r="G53" t="str">
            <v>GLOSA LEGALIZADA</v>
          </cell>
          <cell r="H53">
            <v>0</v>
          </cell>
          <cell r="I53">
            <v>0</v>
          </cell>
          <cell r="J53">
            <v>0</v>
          </cell>
          <cell r="L53">
            <v>505600</v>
          </cell>
          <cell r="P53">
            <v>0</v>
          </cell>
          <cell r="R53">
            <v>0</v>
          </cell>
        </row>
        <row r="54">
          <cell r="A54">
            <v>56536</v>
          </cell>
          <cell r="B54">
            <v>56536</v>
          </cell>
          <cell r="C54">
            <v>42481</v>
          </cell>
          <cell r="F54">
            <v>505600</v>
          </cell>
          <cell r="G54" t="str">
            <v>GLOSA LEGALIZADA</v>
          </cell>
          <cell r="H54">
            <v>0</v>
          </cell>
          <cell r="I54">
            <v>0</v>
          </cell>
          <cell r="J54">
            <v>0</v>
          </cell>
          <cell r="L54">
            <v>505600</v>
          </cell>
          <cell r="P54">
            <v>0</v>
          </cell>
          <cell r="R54">
            <v>0</v>
          </cell>
        </row>
        <row r="55">
          <cell r="A55">
            <v>54725</v>
          </cell>
          <cell r="B55">
            <v>54725</v>
          </cell>
          <cell r="C55">
            <v>42481</v>
          </cell>
          <cell r="F55">
            <v>505600</v>
          </cell>
          <cell r="G55" t="str">
            <v>GLOSA LEGALIZADA</v>
          </cell>
          <cell r="H55">
            <v>0</v>
          </cell>
          <cell r="I55">
            <v>0</v>
          </cell>
          <cell r="J55">
            <v>0</v>
          </cell>
          <cell r="L55">
            <v>505600</v>
          </cell>
          <cell r="P55">
            <v>0</v>
          </cell>
          <cell r="R55">
            <v>0</v>
          </cell>
        </row>
        <row r="56">
          <cell r="A56">
            <v>55691</v>
          </cell>
          <cell r="B56">
            <v>55691</v>
          </cell>
          <cell r="C56">
            <v>42481</v>
          </cell>
          <cell r="F56">
            <v>672100</v>
          </cell>
          <cell r="G56" t="str">
            <v>GLOSA LEGALIZADA</v>
          </cell>
          <cell r="H56">
            <v>0</v>
          </cell>
          <cell r="I56">
            <v>0</v>
          </cell>
          <cell r="J56">
            <v>0</v>
          </cell>
          <cell r="L56">
            <v>672100</v>
          </cell>
          <cell r="P56">
            <v>0</v>
          </cell>
          <cell r="R56">
            <v>0</v>
          </cell>
        </row>
        <row r="57">
          <cell r="A57">
            <v>55708</v>
          </cell>
          <cell r="B57">
            <v>55708</v>
          </cell>
          <cell r="C57">
            <v>42481</v>
          </cell>
          <cell r="F57">
            <v>28700</v>
          </cell>
          <cell r="G57" t="str">
            <v>GLOSA LEGALIZADA</v>
          </cell>
          <cell r="H57">
            <v>0</v>
          </cell>
          <cell r="I57">
            <v>0</v>
          </cell>
          <cell r="J57">
            <v>0</v>
          </cell>
          <cell r="L57">
            <v>28700</v>
          </cell>
          <cell r="P57">
            <v>0</v>
          </cell>
          <cell r="R57">
            <v>0</v>
          </cell>
        </row>
        <row r="58">
          <cell r="A58">
            <v>55749</v>
          </cell>
          <cell r="B58">
            <v>55749</v>
          </cell>
          <cell r="C58">
            <v>42481</v>
          </cell>
          <cell r="F58">
            <v>505600</v>
          </cell>
          <cell r="G58" t="str">
            <v>GLOSA LEGALIZADA</v>
          </cell>
          <cell r="H58">
            <v>0</v>
          </cell>
          <cell r="I58">
            <v>0</v>
          </cell>
          <cell r="J58">
            <v>0</v>
          </cell>
          <cell r="L58">
            <v>505600</v>
          </cell>
          <cell r="P58">
            <v>0</v>
          </cell>
          <cell r="R58">
            <v>0</v>
          </cell>
        </row>
        <row r="59">
          <cell r="A59">
            <v>56934</v>
          </cell>
          <cell r="B59">
            <v>56934</v>
          </cell>
          <cell r="C59">
            <v>42502</v>
          </cell>
          <cell r="F59">
            <v>772700</v>
          </cell>
          <cell r="G59" t="str">
            <v>GLOSA LEGALIZADA</v>
          </cell>
          <cell r="H59">
            <v>0</v>
          </cell>
          <cell r="I59">
            <v>0</v>
          </cell>
          <cell r="J59">
            <v>0</v>
          </cell>
          <cell r="L59">
            <v>772700</v>
          </cell>
          <cell r="P59">
            <v>0</v>
          </cell>
          <cell r="R59">
            <v>0</v>
          </cell>
        </row>
        <row r="60">
          <cell r="A60">
            <v>65364</v>
          </cell>
          <cell r="B60">
            <v>65364</v>
          </cell>
          <cell r="C60">
            <v>42800</v>
          </cell>
          <cell r="F60">
            <v>82691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L60">
            <v>0</v>
          </cell>
          <cell r="P60">
            <v>82691</v>
          </cell>
          <cell r="R60">
            <v>0</v>
          </cell>
        </row>
        <row r="61">
          <cell r="A61">
            <v>65452</v>
          </cell>
          <cell r="B61">
            <v>65452</v>
          </cell>
          <cell r="C61">
            <v>42800</v>
          </cell>
          <cell r="F61">
            <v>83496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L61">
            <v>0</v>
          </cell>
          <cell r="P61">
            <v>83496</v>
          </cell>
          <cell r="R61">
            <v>0</v>
          </cell>
        </row>
        <row r="62">
          <cell r="A62">
            <v>65464</v>
          </cell>
          <cell r="B62">
            <v>65464</v>
          </cell>
          <cell r="C62">
            <v>42800</v>
          </cell>
          <cell r="F62">
            <v>118168</v>
          </cell>
          <cell r="G62" t="str">
            <v>CANCELADA</v>
          </cell>
          <cell r="H62">
            <v>0</v>
          </cell>
          <cell r="I62">
            <v>0</v>
          </cell>
          <cell r="J62">
            <v>0</v>
          </cell>
          <cell r="L62">
            <v>0</v>
          </cell>
          <cell r="P62">
            <v>118168</v>
          </cell>
          <cell r="R62">
            <v>0</v>
          </cell>
        </row>
        <row r="63">
          <cell r="A63">
            <v>65488</v>
          </cell>
          <cell r="B63">
            <v>65488</v>
          </cell>
          <cell r="C63">
            <v>42800</v>
          </cell>
          <cell r="F63">
            <v>110130</v>
          </cell>
          <cell r="G63" t="str">
            <v>CANCELADA</v>
          </cell>
          <cell r="H63">
            <v>0</v>
          </cell>
          <cell r="I63">
            <v>0</v>
          </cell>
          <cell r="J63">
            <v>0</v>
          </cell>
          <cell r="L63">
            <v>0</v>
          </cell>
          <cell r="P63">
            <v>110130</v>
          </cell>
          <cell r="R63">
            <v>0</v>
          </cell>
        </row>
        <row r="64">
          <cell r="A64">
            <v>65500</v>
          </cell>
          <cell r="B64">
            <v>65500</v>
          </cell>
          <cell r="C64">
            <v>42800</v>
          </cell>
          <cell r="F64">
            <v>116700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L64">
            <v>0</v>
          </cell>
          <cell r="P64">
            <v>116700</v>
          </cell>
          <cell r="R64">
            <v>0</v>
          </cell>
        </row>
        <row r="65">
          <cell r="A65">
            <v>65553</v>
          </cell>
          <cell r="B65">
            <v>65553</v>
          </cell>
          <cell r="C65">
            <v>42800</v>
          </cell>
          <cell r="F65">
            <v>75093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P65">
            <v>75093</v>
          </cell>
          <cell r="R65">
            <v>0</v>
          </cell>
        </row>
        <row r="66">
          <cell r="A66">
            <v>64589</v>
          </cell>
          <cell r="B66">
            <v>64589</v>
          </cell>
          <cell r="C66">
            <v>42800</v>
          </cell>
          <cell r="F66">
            <v>10737</v>
          </cell>
          <cell r="G66" t="str">
            <v>CANCELADA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P66">
            <v>10737</v>
          </cell>
          <cell r="R66">
            <v>0</v>
          </cell>
        </row>
        <row r="67">
          <cell r="A67">
            <v>64620</v>
          </cell>
          <cell r="B67">
            <v>64620</v>
          </cell>
          <cell r="C67">
            <v>42800</v>
          </cell>
          <cell r="F67">
            <v>11265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P67">
            <v>11265</v>
          </cell>
          <cell r="R67">
            <v>0</v>
          </cell>
        </row>
        <row r="68">
          <cell r="A68">
            <v>64628</v>
          </cell>
          <cell r="B68">
            <v>64628</v>
          </cell>
          <cell r="C68">
            <v>42800</v>
          </cell>
          <cell r="F68">
            <v>10578</v>
          </cell>
          <cell r="G68" t="str">
            <v>CANCELADA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P68">
            <v>10578</v>
          </cell>
          <cell r="R68">
            <v>0</v>
          </cell>
        </row>
        <row r="69">
          <cell r="A69">
            <v>64658</v>
          </cell>
          <cell r="B69">
            <v>64658</v>
          </cell>
          <cell r="C69">
            <v>42800</v>
          </cell>
          <cell r="F69">
            <v>11295</v>
          </cell>
          <cell r="G69" t="str">
            <v>CANCELADA</v>
          </cell>
          <cell r="H69">
            <v>0</v>
          </cell>
          <cell r="I69">
            <v>0</v>
          </cell>
          <cell r="J69">
            <v>0</v>
          </cell>
          <cell r="L69">
            <v>0</v>
          </cell>
          <cell r="P69">
            <v>11295</v>
          </cell>
          <cell r="R69">
            <v>0</v>
          </cell>
        </row>
        <row r="70">
          <cell r="A70">
            <v>64800</v>
          </cell>
          <cell r="B70">
            <v>64800</v>
          </cell>
          <cell r="C70">
            <v>42800</v>
          </cell>
          <cell r="F70">
            <v>15351</v>
          </cell>
          <cell r="G70" t="str">
            <v>CANCELADA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P70">
            <v>15351</v>
          </cell>
          <cell r="R70">
            <v>0</v>
          </cell>
        </row>
        <row r="71">
          <cell r="A71">
            <v>64809</v>
          </cell>
          <cell r="B71">
            <v>64809</v>
          </cell>
          <cell r="C71">
            <v>42800</v>
          </cell>
          <cell r="F71">
            <v>87419</v>
          </cell>
          <cell r="G71" t="str">
            <v>CANCELADA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P71">
            <v>87419</v>
          </cell>
          <cell r="R71">
            <v>0</v>
          </cell>
        </row>
        <row r="72">
          <cell r="A72">
            <v>64864</v>
          </cell>
          <cell r="B72">
            <v>64864</v>
          </cell>
          <cell r="C72">
            <v>42800</v>
          </cell>
          <cell r="F72">
            <v>10080</v>
          </cell>
          <cell r="G72" t="str">
            <v>CANCELADA</v>
          </cell>
          <cell r="H72">
            <v>0</v>
          </cell>
          <cell r="I72">
            <v>0</v>
          </cell>
          <cell r="J72">
            <v>0</v>
          </cell>
          <cell r="L72">
            <v>0</v>
          </cell>
          <cell r="P72">
            <v>10080</v>
          </cell>
          <cell r="R72">
            <v>0</v>
          </cell>
        </row>
        <row r="73">
          <cell r="A73">
            <v>64930</v>
          </cell>
          <cell r="B73">
            <v>64930</v>
          </cell>
          <cell r="C73">
            <v>42800</v>
          </cell>
          <cell r="F73">
            <v>10380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L73">
            <v>0</v>
          </cell>
          <cell r="P73">
            <v>10380</v>
          </cell>
          <cell r="R73">
            <v>0</v>
          </cell>
        </row>
        <row r="74">
          <cell r="A74">
            <v>64979</v>
          </cell>
          <cell r="B74">
            <v>64979</v>
          </cell>
          <cell r="C74">
            <v>42800</v>
          </cell>
          <cell r="F74">
            <v>11829</v>
          </cell>
          <cell r="G74" t="str">
            <v>CANCELADA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P74">
            <v>11829</v>
          </cell>
          <cell r="R74">
            <v>0</v>
          </cell>
        </row>
        <row r="75">
          <cell r="A75">
            <v>64980</v>
          </cell>
          <cell r="B75">
            <v>64980</v>
          </cell>
          <cell r="C75">
            <v>42800</v>
          </cell>
          <cell r="F75">
            <v>11472</v>
          </cell>
          <cell r="G75" t="str">
            <v>CANCELADA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P75">
            <v>11472</v>
          </cell>
          <cell r="R75">
            <v>0</v>
          </cell>
        </row>
        <row r="76">
          <cell r="A76">
            <v>65026</v>
          </cell>
          <cell r="B76">
            <v>65026</v>
          </cell>
          <cell r="C76">
            <v>42800</v>
          </cell>
          <cell r="F76">
            <v>10745</v>
          </cell>
          <cell r="G76" t="str">
            <v>CANCELADA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P76">
            <v>10745</v>
          </cell>
          <cell r="R76">
            <v>0</v>
          </cell>
        </row>
        <row r="77">
          <cell r="A77">
            <v>65033</v>
          </cell>
          <cell r="B77">
            <v>65033</v>
          </cell>
          <cell r="C77">
            <v>42800</v>
          </cell>
          <cell r="F77">
            <v>13626</v>
          </cell>
          <cell r="G77" t="str">
            <v>CANCELADA</v>
          </cell>
          <cell r="H77">
            <v>0</v>
          </cell>
          <cell r="I77">
            <v>0</v>
          </cell>
          <cell r="J77">
            <v>0</v>
          </cell>
          <cell r="L77">
            <v>0</v>
          </cell>
          <cell r="P77">
            <v>13626</v>
          </cell>
          <cell r="R77">
            <v>0</v>
          </cell>
        </row>
        <row r="78">
          <cell r="A78">
            <v>65071</v>
          </cell>
          <cell r="B78">
            <v>65071</v>
          </cell>
          <cell r="C78">
            <v>42800</v>
          </cell>
          <cell r="F78">
            <v>10411</v>
          </cell>
          <cell r="G78" t="str">
            <v>CANCELADA</v>
          </cell>
          <cell r="H78">
            <v>0</v>
          </cell>
          <cell r="I78">
            <v>0</v>
          </cell>
          <cell r="J78">
            <v>0</v>
          </cell>
          <cell r="L78">
            <v>0</v>
          </cell>
          <cell r="P78">
            <v>10411</v>
          </cell>
          <cell r="R78">
            <v>0</v>
          </cell>
        </row>
        <row r="79">
          <cell r="A79">
            <v>65109</v>
          </cell>
          <cell r="B79">
            <v>65109</v>
          </cell>
          <cell r="C79">
            <v>42800</v>
          </cell>
          <cell r="F79">
            <v>10354</v>
          </cell>
          <cell r="G79" t="str">
            <v>CANCELADA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P79">
            <v>10354</v>
          </cell>
          <cell r="R79">
            <v>0</v>
          </cell>
        </row>
        <row r="80">
          <cell r="A80">
            <v>65111</v>
          </cell>
          <cell r="B80">
            <v>65111</v>
          </cell>
          <cell r="C80">
            <v>42800</v>
          </cell>
          <cell r="F80">
            <v>72008</v>
          </cell>
          <cell r="G80" t="str">
            <v>CANCELADA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P80">
            <v>72008</v>
          </cell>
          <cell r="R80">
            <v>0</v>
          </cell>
        </row>
        <row r="81">
          <cell r="A81">
            <v>65201</v>
          </cell>
          <cell r="B81">
            <v>65201</v>
          </cell>
          <cell r="C81">
            <v>42800</v>
          </cell>
          <cell r="F81">
            <v>15803</v>
          </cell>
          <cell r="G81" t="str">
            <v>CANCELADA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P81">
            <v>15803</v>
          </cell>
          <cell r="R81">
            <v>0</v>
          </cell>
        </row>
        <row r="82">
          <cell r="A82">
            <v>65270</v>
          </cell>
          <cell r="B82">
            <v>65270</v>
          </cell>
          <cell r="C82">
            <v>42800</v>
          </cell>
          <cell r="F82">
            <v>35985</v>
          </cell>
          <cell r="G82" t="str">
            <v>CANCELADA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P82">
            <v>35985</v>
          </cell>
          <cell r="R82">
            <v>0</v>
          </cell>
        </row>
        <row r="83">
          <cell r="A83">
            <v>65617</v>
          </cell>
          <cell r="B83">
            <v>65617</v>
          </cell>
          <cell r="C83">
            <v>42815</v>
          </cell>
          <cell r="F83">
            <v>11360</v>
          </cell>
          <cell r="G83" t="str">
            <v>CANCELADA</v>
          </cell>
          <cell r="H83">
            <v>0</v>
          </cell>
          <cell r="I83">
            <v>0</v>
          </cell>
          <cell r="J83">
            <v>0</v>
          </cell>
          <cell r="L83">
            <v>0</v>
          </cell>
          <cell r="P83">
            <v>11360</v>
          </cell>
          <cell r="R83">
            <v>0</v>
          </cell>
        </row>
        <row r="84">
          <cell r="A84">
            <v>65625</v>
          </cell>
          <cell r="B84">
            <v>65625</v>
          </cell>
          <cell r="C84">
            <v>42815</v>
          </cell>
          <cell r="F84">
            <v>11265</v>
          </cell>
          <cell r="G84" t="str">
            <v>CANCELADA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P84">
            <v>11265</v>
          </cell>
          <cell r="R84">
            <v>0</v>
          </cell>
        </row>
        <row r="85">
          <cell r="A85">
            <v>65735</v>
          </cell>
          <cell r="B85">
            <v>65735</v>
          </cell>
          <cell r="C85">
            <v>42815</v>
          </cell>
          <cell r="F85">
            <v>9090</v>
          </cell>
          <cell r="G85" t="str">
            <v>CANCELADA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P85">
            <v>9090</v>
          </cell>
          <cell r="R85">
            <v>0</v>
          </cell>
        </row>
        <row r="86">
          <cell r="A86">
            <v>65821</v>
          </cell>
          <cell r="B86">
            <v>65821</v>
          </cell>
          <cell r="C86">
            <v>42815</v>
          </cell>
          <cell r="F86">
            <v>84471</v>
          </cell>
          <cell r="G86" t="str">
            <v>CANCELADA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P86">
            <v>84471</v>
          </cell>
          <cell r="R86">
            <v>0</v>
          </cell>
        </row>
        <row r="87">
          <cell r="A87">
            <v>65888</v>
          </cell>
          <cell r="B87">
            <v>65888</v>
          </cell>
          <cell r="C87">
            <v>42815</v>
          </cell>
          <cell r="F87">
            <v>11713</v>
          </cell>
          <cell r="G87" t="str">
            <v>CANCELADA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P87">
            <v>11713</v>
          </cell>
          <cell r="R87">
            <v>0</v>
          </cell>
        </row>
        <row r="88">
          <cell r="A88">
            <v>65930</v>
          </cell>
          <cell r="B88">
            <v>65930</v>
          </cell>
          <cell r="C88">
            <v>42815</v>
          </cell>
          <cell r="F88">
            <v>11452</v>
          </cell>
          <cell r="G88" t="str">
            <v>CANCELADA</v>
          </cell>
          <cell r="H88">
            <v>0</v>
          </cell>
          <cell r="I88">
            <v>0</v>
          </cell>
          <cell r="J88">
            <v>0</v>
          </cell>
          <cell r="L88">
            <v>0</v>
          </cell>
          <cell r="P88">
            <v>11452</v>
          </cell>
          <cell r="R88">
            <v>0</v>
          </cell>
        </row>
        <row r="89">
          <cell r="A89">
            <v>65949</v>
          </cell>
          <cell r="B89">
            <v>65949</v>
          </cell>
          <cell r="C89">
            <v>42815</v>
          </cell>
          <cell r="F89">
            <v>11847</v>
          </cell>
          <cell r="G89" t="str">
            <v>CANCELADA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P89">
            <v>11847</v>
          </cell>
          <cell r="R89">
            <v>0</v>
          </cell>
        </row>
        <row r="90">
          <cell r="A90">
            <v>66007</v>
          </cell>
          <cell r="B90">
            <v>66007</v>
          </cell>
          <cell r="C90">
            <v>42815</v>
          </cell>
          <cell r="F90">
            <v>91981</v>
          </cell>
          <cell r="G90" t="str">
            <v>CANCELADA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P90">
            <v>91981</v>
          </cell>
          <cell r="R90">
            <v>0</v>
          </cell>
        </row>
        <row r="91">
          <cell r="A91">
            <v>66014</v>
          </cell>
          <cell r="B91">
            <v>66014</v>
          </cell>
          <cell r="C91">
            <v>42815</v>
          </cell>
          <cell r="F91">
            <v>21677</v>
          </cell>
          <cell r="G91" t="str">
            <v>CANCELADA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P91">
            <v>21677</v>
          </cell>
          <cell r="R91">
            <v>0</v>
          </cell>
        </row>
        <row r="92">
          <cell r="A92">
            <v>66019</v>
          </cell>
          <cell r="B92">
            <v>66019</v>
          </cell>
          <cell r="C92">
            <v>42815</v>
          </cell>
          <cell r="F92">
            <v>22488</v>
          </cell>
          <cell r="G92" t="str">
            <v>CANCELADA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P92">
            <v>22488</v>
          </cell>
          <cell r="R92">
            <v>0</v>
          </cell>
        </row>
        <row r="93">
          <cell r="A93">
            <v>66032</v>
          </cell>
          <cell r="B93">
            <v>66032</v>
          </cell>
          <cell r="C93">
            <v>42815</v>
          </cell>
          <cell r="F93">
            <v>12798</v>
          </cell>
          <cell r="G93" t="str">
            <v>CANCELADA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P93">
            <v>12798</v>
          </cell>
          <cell r="R93">
            <v>0</v>
          </cell>
        </row>
        <row r="94">
          <cell r="A94">
            <v>66137</v>
          </cell>
          <cell r="B94">
            <v>66137</v>
          </cell>
          <cell r="C94">
            <v>42815</v>
          </cell>
          <cell r="F94">
            <v>14865</v>
          </cell>
          <cell r="G94" t="str">
            <v>CANCELADA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P94">
            <v>14865</v>
          </cell>
          <cell r="R94">
            <v>0</v>
          </cell>
        </row>
        <row r="95">
          <cell r="A95">
            <v>66149</v>
          </cell>
          <cell r="B95">
            <v>66149</v>
          </cell>
          <cell r="C95">
            <v>42815</v>
          </cell>
          <cell r="F95">
            <v>10893</v>
          </cell>
          <cell r="G95" t="str">
            <v>CANCELADA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P95">
            <v>10893</v>
          </cell>
          <cell r="R95">
            <v>0</v>
          </cell>
        </row>
        <row r="96">
          <cell r="A96">
            <v>66283</v>
          </cell>
          <cell r="B96">
            <v>66283</v>
          </cell>
          <cell r="C96">
            <v>42815</v>
          </cell>
          <cell r="F96">
            <v>17811</v>
          </cell>
          <cell r="G96" t="str">
            <v>CANCELADA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P96">
            <v>17811</v>
          </cell>
          <cell r="R96">
            <v>0</v>
          </cell>
        </row>
        <row r="97">
          <cell r="A97">
            <v>66286</v>
          </cell>
          <cell r="B97">
            <v>66286</v>
          </cell>
          <cell r="C97">
            <v>42815</v>
          </cell>
          <cell r="F97">
            <v>21607</v>
          </cell>
          <cell r="G97" t="str">
            <v>CANCELADA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P97">
            <v>21607</v>
          </cell>
          <cell r="R97">
            <v>0</v>
          </cell>
        </row>
        <row r="98">
          <cell r="A98">
            <v>66290</v>
          </cell>
          <cell r="B98">
            <v>66290</v>
          </cell>
          <cell r="C98">
            <v>42815</v>
          </cell>
          <cell r="F98">
            <v>10799</v>
          </cell>
          <cell r="G98" t="str">
            <v>CANCELADA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P98">
            <v>10799</v>
          </cell>
          <cell r="R98">
            <v>0</v>
          </cell>
        </row>
        <row r="99">
          <cell r="A99">
            <v>66303</v>
          </cell>
          <cell r="B99">
            <v>66303</v>
          </cell>
          <cell r="C99">
            <v>42815</v>
          </cell>
          <cell r="F99">
            <v>11000</v>
          </cell>
          <cell r="G99" t="str">
            <v>CANCELADA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P99">
            <v>11000</v>
          </cell>
          <cell r="R99">
            <v>0</v>
          </cell>
        </row>
        <row r="100">
          <cell r="A100">
            <v>66325</v>
          </cell>
          <cell r="B100">
            <v>66325</v>
          </cell>
          <cell r="C100">
            <v>42815</v>
          </cell>
          <cell r="F100">
            <v>11300</v>
          </cell>
          <cell r="G100" t="str">
            <v>CANCELADA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P100">
            <v>11300</v>
          </cell>
          <cell r="R100">
            <v>0</v>
          </cell>
        </row>
        <row r="101">
          <cell r="A101">
            <v>66526</v>
          </cell>
          <cell r="B101">
            <v>66526</v>
          </cell>
          <cell r="C101">
            <v>42843</v>
          </cell>
          <cell r="F101">
            <v>12956</v>
          </cell>
          <cell r="G101" t="str">
            <v>CANCELADA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P101">
            <v>12956</v>
          </cell>
          <cell r="R101">
            <v>0</v>
          </cell>
        </row>
        <row r="102">
          <cell r="A102">
            <v>66532</v>
          </cell>
          <cell r="B102">
            <v>66532</v>
          </cell>
          <cell r="C102">
            <v>42843</v>
          </cell>
          <cell r="F102">
            <v>17109</v>
          </cell>
          <cell r="G102" t="str">
            <v>CANCELADA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P102">
            <v>17109</v>
          </cell>
          <cell r="R102">
            <v>0</v>
          </cell>
        </row>
        <row r="103">
          <cell r="A103">
            <v>66596</v>
          </cell>
          <cell r="B103">
            <v>66596</v>
          </cell>
          <cell r="C103">
            <v>42843</v>
          </cell>
          <cell r="F103">
            <v>11080</v>
          </cell>
          <cell r="G103" t="str">
            <v>CANCELADA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P103">
            <v>11080</v>
          </cell>
          <cell r="R103">
            <v>0</v>
          </cell>
        </row>
        <row r="104">
          <cell r="A104">
            <v>66601</v>
          </cell>
          <cell r="B104">
            <v>66601</v>
          </cell>
          <cell r="C104">
            <v>42843</v>
          </cell>
          <cell r="F104">
            <v>11734</v>
          </cell>
          <cell r="G104" t="str">
            <v>CANCELADA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P104">
            <v>11734</v>
          </cell>
          <cell r="R104">
            <v>0</v>
          </cell>
        </row>
        <row r="105">
          <cell r="A105">
            <v>66621</v>
          </cell>
          <cell r="B105">
            <v>66621</v>
          </cell>
          <cell r="C105">
            <v>42843</v>
          </cell>
          <cell r="F105">
            <v>11487</v>
          </cell>
          <cell r="G105" t="str">
            <v>CANCELADA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P105">
            <v>11487</v>
          </cell>
          <cell r="R105">
            <v>0</v>
          </cell>
        </row>
        <row r="106">
          <cell r="A106">
            <v>66649</v>
          </cell>
          <cell r="B106">
            <v>66649</v>
          </cell>
          <cell r="C106">
            <v>42843</v>
          </cell>
          <cell r="F106">
            <v>11669</v>
          </cell>
          <cell r="G106" t="str">
            <v>CANCELADA</v>
          </cell>
          <cell r="H106">
            <v>0</v>
          </cell>
          <cell r="I106">
            <v>0</v>
          </cell>
          <cell r="J106">
            <v>0</v>
          </cell>
          <cell r="L106">
            <v>0</v>
          </cell>
          <cell r="P106">
            <v>11669</v>
          </cell>
          <cell r="R106">
            <v>0</v>
          </cell>
        </row>
        <row r="107">
          <cell r="A107">
            <v>66685</v>
          </cell>
          <cell r="B107">
            <v>66685</v>
          </cell>
          <cell r="C107">
            <v>42843</v>
          </cell>
          <cell r="F107">
            <v>32229</v>
          </cell>
          <cell r="G107" t="str">
            <v>CANCELADA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P107">
            <v>32229</v>
          </cell>
          <cell r="R107">
            <v>0</v>
          </cell>
        </row>
        <row r="108">
          <cell r="A108">
            <v>66697</v>
          </cell>
          <cell r="B108">
            <v>66697</v>
          </cell>
          <cell r="C108">
            <v>42843</v>
          </cell>
          <cell r="F108">
            <v>21368</v>
          </cell>
          <cell r="G108" t="str">
            <v>CANCELADA</v>
          </cell>
          <cell r="H108">
            <v>0</v>
          </cell>
          <cell r="I108">
            <v>0</v>
          </cell>
          <cell r="J108">
            <v>0</v>
          </cell>
          <cell r="L108">
            <v>0</v>
          </cell>
          <cell r="P108">
            <v>21368</v>
          </cell>
          <cell r="R108">
            <v>0</v>
          </cell>
        </row>
        <row r="109">
          <cell r="A109">
            <v>66764</v>
          </cell>
          <cell r="B109">
            <v>66764</v>
          </cell>
          <cell r="C109">
            <v>42843</v>
          </cell>
          <cell r="F109">
            <v>94165</v>
          </cell>
          <cell r="G109" t="str">
            <v>CANCELADA</v>
          </cell>
          <cell r="H109">
            <v>0</v>
          </cell>
          <cell r="I109">
            <v>0</v>
          </cell>
          <cell r="J109">
            <v>0</v>
          </cell>
          <cell r="L109">
            <v>0</v>
          </cell>
          <cell r="P109">
            <v>94165</v>
          </cell>
          <cell r="R109">
            <v>0</v>
          </cell>
        </row>
        <row r="110">
          <cell r="A110">
            <v>66801</v>
          </cell>
          <cell r="B110">
            <v>66801</v>
          </cell>
          <cell r="C110">
            <v>42843</v>
          </cell>
          <cell r="F110">
            <v>16080</v>
          </cell>
          <cell r="G110" t="str">
            <v>CANCELADA</v>
          </cell>
          <cell r="H110">
            <v>0</v>
          </cell>
          <cell r="I110">
            <v>0</v>
          </cell>
          <cell r="J110">
            <v>0</v>
          </cell>
          <cell r="L110">
            <v>0</v>
          </cell>
          <cell r="P110">
            <v>16080</v>
          </cell>
          <cell r="R110">
            <v>0</v>
          </cell>
        </row>
        <row r="111">
          <cell r="A111">
            <v>66841</v>
          </cell>
          <cell r="B111">
            <v>66841</v>
          </cell>
          <cell r="C111">
            <v>42843</v>
          </cell>
          <cell r="F111">
            <v>122034</v>
          </cell>
          <cell r="G111" t="str">
            <v>CANCELADA</v>
          </cell>
          <cell r="H111">
            <v>0</v>
          </cell>
          <cell r="I111">
            <v>0</v>
          </cell>
          <cell r="J111">
            <v>0</v>
          </cell>
          <cell r="L111">
            <v>0</v>
          </cell>
          <cell r="P111">
            <v>122034</v>
          </cell>
          <cell r="R111">
            <v>0</v>
          </cell>
        </row>
        <row r="112">
          <cell r="A112">
            <v>66856</v>
          </cell>
          <cell r="B112">
            <v>66856</v>
          </cell>
          <cell r="C112">
            <v>42843</v>
          </cell>
          <cell r="F112">
            <v>9369</v>
          </cell>
          <cell r="G112" t="str">
            <v>CANCELADA</v>
          </cell>
          <cell r="H112">
            <v>0</v>
          </cell>
          <cell r="I112">
            <v>0</v>
          </cell>
          <cell r="J112">
            <v>0</v>
          </cell>
          <cell r="L112">
            <v>0</v>
          </cell>
          <cell r="P112">
            <v>9369</v>
          </cell>
          <cell r="R112">
            <v>0</v>
          </cell>
        </row>
        <row r="113">
          <cell r="A113">
            <v>67083</v>
          </cell>
          <cell r="B113">
            <v>67083</v>
          </cell>
          <cell r="C113">
            <v>42874</v>
          </cell>
          <cell r="F113">
            <v>4986</v>
          </cell>
          <cell r="G113" t="str">
            <v>CANCELADA</v>
          </cell>
          <cell r="H113">
            <v>0</v>
          </cell>
          <cell r="I113">
            <v>0</v>
          </cell>
          <cell r="J113">
            <v>0</v>
          </cell>
          <cell r="L113">
            <v>0</v>
          </cell>
          <cell r="P113">
            <v>4986</v>
          </cell>
          <cell r="R113">
            <v>0</v>
          </cell>
        </row>
        <row r="114">
          <cell r="A114">
            <v>67164</v>
          </cell>
          <cell r="B114">
            <v>67164</v>
          </cell>
          <cell r="C114">
            <v>42874</v>
          </cell>
          <cell r="F114">
            <v>4926</v>
          </cell>
          <cell r="G114" t="str">
            <v>CANCELADA</v>
          </cell>
          <cell r="H114">
            <v>0</v>
          </cell>
          <cell r="I114">
            <v>0</v>
          </cell>
          <cell r="J114">
            <v>0</v>
          </cell>
          <cell r="L114">
            <v>0</v>
          </cell>
          <cell r="P114">
            <v>4926</v>
          </cell>
          <cell r="R114">
            <v>0</v>
          </cell>
        </row>
        <row r="115">
          <cell r="A115">
            <v>67210</v>
          </cell>
          <cell r="B115">
            <v>67210</v>
          </cell>
          <cell r="C115">
            <v>42874</v>
          </cell>
          <cell r="F115">
            <v>6680</v>
          </cell>
          <cell r="G115" t="str">
            <v>CANCELADA</v>
          </cell>
          <cell r="H115">
            <v>0</v>
          </cell>
          <cell r="I115">
            <v>0</v>
          </cell>
          <cell r="J115">
            <v>0</v>
          </cell>
          <cell r="L115">
            <v>0</v>
          </cell>
          <cell r="P115">
            <v>6680</v>
          </cell>
          <cell r="R115">
            <v>0</v>
          </cell>
        </row>
        <row r="116">
          <cell r="A116">
            <v>67242</v>
          </cell>
          <cell r="B116">
            <v>67242</v>
          </cell>
          <cell r="C116">
            <v>42874</v>
          </cell>
          <cell r="F116">
            <v>4958</v>
          </cell>
          <cell r="G116" t="str">
            <v>CANCELADA</v>
          </cell>
          <cell r="H116">
            <v>0</v>
          </cell>
          <cell r="I116">
            <v>0</v>
          </cell>
          <cell r="J116">
            <v>0</v>
          </cell>
          <cell r="L116">
            <v>0</v>
          </cell>
          <cell r="P116">
            <v>4958</v>
          </cell>
          <cell r="R116">
            <v>0</v>
          </cell>
        </row>
        <row r="117">
          <cell r="A117">
            <v>67349</v>
          </cell>
          <cell r="B117">
            <v>67349</v>
          </cell>
          <cell r="C117">
            <v>42874</v>
          </cell>
          <cell r="F117">
            <v>8912</v>
          </cell>
          <cell r="G117" t="str">
            <v>CANCELADA</v>
          </cell>
          <cell r="H117">
            <v>0</v>
          </cell>
          <cell r="I117">
            <v>0</v>
          </cell>
          <cell r="J117">
            <v>0</v>
          </cell>
          <cell r="L117">
            <v>0</v>
          </cell>
          <cell r="P117">
            <v>8912</v>
          </cell>
          <cell r="R117">
            <v>0</v>
          </cell>
        </row>
        <row r="118">
          <cell r="A118">
            <v>67368</v>
          </cell>
          <cell r="B118">
            <v>67368</v>
          </cell>
          <cell r="C118">
            <v>42874</v>
          </cell>
          <cell r="F118">
            <v>6074</v>
          </cell>
          <cell r="G118" t="str">
            <v>CANCELADA</v>
          </cell>
          <cell r="H118">
            <v>0</v>
          </cell>
          <cell r="I118">
            <v>0</v>
          </cell>
          <cell r="J118">
            <v>0</v>
          </cell>
          <cell r="L118">
            <v>0</v>
          </cell>
          <cell r="P118">
            <v>6074</v>
          </cell>
          <cell r="R118">
            <v>0</v>
          </cell>
        </row>
        <row r="119">
          <cell r="A119">
            <v>67369</v>
          </cell>
          <cell r="B119">
            <v>67369</v>
          </cell>
          <cell r="C119">
            <v>42874</v>
          </cell>
          <cell r="F119">
            <v>6197</v>
          </cell>
          <cell r="G119" t="str">
            <v>CANCELADA</v>
          </cell>
          <cell r="H119">
            <v>0</v>
          </cell>
          <cell r="I119">
            <v>0</v>
          </cell>
          <cell r="J119">
            <v>0</v>
          </cell>
          <cell r="L119">
            <v>0</v>
          </cell>
          <cell r="P119">
            <v>6197</v>
          </cell>
          <cell r="R119">
            <v>0</v>
          </cell>
        </row>
        <row r="120">
          <cell r="A120">
            <v>67372</v>
          </cell>
          <cell r="B120">
            <v>67372</v>
          </cell>
          <cell r="C120">
            <v>42874</v>
          </cell>
          <cell r="F120">
            <v>4889</v>
          </cell>
          <cell r="G120" t="str">
            <v>CANCELADA</v>
          </cell>
          <cell r="H120">
            <v>0</v>
          </cell>
          <cell r="I120">
            <v>0</v>
          </cell>
          <cell r="J120">
            <v>0</v>
          </cell>
          <cell r="L120">
            <v>0</v>
          </cell>
          <cell r="P120">
            <v>4889</v>
          </cell>
          <cell r="R120">
            <v>0</v>
          </cell>
        </row>
        <row r="121">
          <cell r="A121">
            <v>67442</v>
          </cell>
          <cell r="B121">
            <v>67442</v>
          </cell>
          <cell r="C121">
            <v>42874</v>
          </cell>
          <cell r="F121">
            <v>9309</v>
          </cell>
          <cell r="G121" t="str">
            <v>CANCELADA</v>
          </cell>
          <cell r="H121">
            <v>0</v>
          </cell>
          <cell r="I121">
            <v>0</v>
          </cell>
          <cell r="J121">
            <v>0</v>
          </cell>
          <cell r="L121">
            <v>0</v>
          </cell>
          <cell r="P121">
            <v>9309</v>
          </cell>
          <cell r="R121">
            <v>0</v>
          </cell>
        </row>
        <row r="122">
          <cell r="A122">
            <v>67447</v>
          </cell>
          <cell r="B122">
            <v>67447</v>
          </cell>
          <cell r="C122">
            <v>42874</v>
          </cell>
          <cell r="F122">
            <v>42183</v>
          </cell>
          <cell r="G122" t="str">
            <v>CANCELADA</v>
          </cell>
          <cell r="H122">
            <v>0</v>
          </cell>
          <cell r="I122">
            <v>0</v>
          </cell>
          <cell r="J122">
            <v>0</v>
          </cell>
          <cell r="L122">
            <v>0</v>
          </cell>
          <cell r="P122">
            <v>42183</v>
          </cell>
          <cell r="R122">
            <v>0</v>
          </cell>
        </row>
        <row r="123">
          <cell r="A123">
            <v>67452</v>
          </cell>
          <cell r="B123">
            <v>67452</v>
          </cell>
          <cell r="C123">
            <v>42874</v>
          </cell>
          <cell r="F123">
            <v>9528</v>
          </cell>
          <cell r="G123" t="str">
            <v>CANCELADA</v>
          </cell>
          <cell r="H123">
            <v>0</v>
          </cell>
          <cell r="I123">
            <v>0</v>
          </cell>
          <cell r="J123">
            <v>0</v>
          </cell>
          <cell r="L123">
            <v>0</v>
          </cell>
          <cell r="P123">
            <v>9528</v>
          </cell>
          <cell r="R123">
            <v>0</v>
          </cell>
        </row>
        <row r="124">
          <cell r="A124">
            <v>67512</v>
          </cell>
          <cell r="B124">
            <v>67512</v>
          </cell>
          <cell r="C124">
            <v>42874</v>
          </cell>
          <cell r="F124">
            <v>11203</v>
          </cell>
          <cell r="G124" t="str">
            <v>CANCELADA</v>
          </cell>
          <cell r="H124">
            <v>0</v>
          </cell>
          <cell r="I124">
            <v>0</v>
          </cell>
          <cell r="J124">
            <v>0</v>
          </cell>
          <cell r="L124">
            <v>0</v>
          </cell>
          <cell r="P124">
            <v>11203</v>
          </cell>
          <cell r="R124">
            <v>0</v>
          </cell>
        </row>
        <row r="125">
          <cell r="A125">
            <v>67599</v>
          </cell>
          <cell r="B125">
            <v>67599</v>
          </cell>
          <cell r="C125">
            <v>42874</v>
          </cell>
          <cell r="F125">
            <v>5795</v>
          </cell>
          <cell r="G125" t="str">
            <v>CANCELADA</v>
          </cell>
          <cell r="H125">
            <v>0</v>
          </cell>
          <cell r="I125">
            <v>0</v>
          </cell>
          <cell r="J125">
            <v>0</v>
          </cell>
          <cell r="L125">
            <v>0</v>
          </cell>
          <cell r="P125">
            <v>5795</v>
          </cell>
          <cell r="R125">
            <v>0</v>
          </cell>
        </row>
        <row r="126">
          <cell r="A126">
            <v>67617</v>
          </cell>
          <cell r="B126">
            <v>67617</v>
          </cell>
          <cell r="C126">
            <v>42874</v>
          </cell>
          <cell r="F126">
            <v>46304</v>
          </cell>
          <cell r="G126" t="str">
            <v>CANCELADA</v>
          </cell>
          <cell r="H126">
            <v>0</v>
          </cell>
          <cell r="I126">
            <v>0</v>
          </cell>
          <cell r="J126">
            <v>0</v>
          </cell>
          <cell r="L126">
            <v>0</v>
          </cell>
          <cell r="P126">
            <v>46304</v>
          </cell>
          <cell r="R126">
            <v>0</v>
          </cell>
        </row>
        <row r="127">
          <cell r="A127">
            <v>67690</v>
          </cell>
          <cell r="B127">
            <v>67690</v>
          </cell>
          <cell r="C127">
            <v>42874</v>
          </cell>
          <cell r="F127">
            <v>6051</v>
          </cell>
          <cell r="G127" t="str">
            <v>CANCELADA</v>
          </cell>
          <cell r="H127">
            <v>0</v>
          </cell>
          <cell r="I127">
            <v>0</v>
          </cell>
          <cell r="J127">
            <v>0</v>
          </cell>
          <cell r="L127">
            <v>0</v>
          </cell>
          <cell r="P127">
            <v>6051</v>
          </cell>
          <cell r="R127">
            <v>0</v>
          </cell>
        </row>
        <row r="128">
          <cell r="A128">
            <v>67717</v>
          </cell>
          <cell r="B128">
            <v>67717</v>
          </cell>
          <cell r="C128">
            <v>42874</v>
          </cell>
          <cell r="F128">
            <v>5876</v>
          </cell>
          <cell r="G128" t="str">
            <v>CANCELADA</v>
          </cell>
          <cell r="H128">
            <v>0</v>
          </cell>
          <cell r="I128">
            <v>0</v>
          </cell>
          <cell r="J128">
            <v>0</v>
          </cell>
          <cell r="L128">
            <v>0</v>
          </cell>
          <cell r="P128">
            <v>5876</v>
          </cell>
          <cell r="R128">
            <v>0</v>
          </cell>
        </row>
        <row r="129">
          <cell r="A129">
            <v>67726</v>
          </cell>
          <cell r="B129">
            <v>67726</v>
          </cell>
          <cell r="C129">
            <v>42874</v>
          </cell>
          <cell r="F129">
            <v>8052</v>
          </cell>
          <cell r="G129" t="str">
            <v>CANCELADA</v>
          </cell>
          <cell r="H129">
            <v>0</v>
          </cell>
          <cell r="I129">
            <v>0</v>
          </cell>
          <cell r="J129">
            <v>0</v>
          </cell>
          <cell r="L129">
            <v>0</v>
          </cell>
          <cell r="P129">
            <v>8052</v>
          </cell>
          <cell r="R129">
            <v>0</v>
          </cell>
        </row>
        <row r="130">
          <cell r="A130">
            <v>67681</v>
          </cell>
          <cell r="B130">
            <v>67681</v>
          </cell>
          <cell r="C130">
            <v>42908</v>
          </cell>
          <cell r="F130">
            <v>10911</v>
          </cell>
          <cell r="G130" t="str">
            <v>CANCELADA</v>
          </cell>
          <cell r="H130">
            <v>0</v>
          </cell>
          <cell r="I130">
            <v>0</v>
          </cell>
          <cell r="J130">
            <v>0</v>
          </cell>
          <cell r="L130">
            <v>0</v>
          </cell>
          <cell r="P130">
            <v>10911</v>
          </cell>
          <cell r="R130">
            <v>0</v>
          </cell>
        </row>
        <row r="131">
          <cell r="A131">
            <v>67802</v>
          </cell>
          <cell r="B131">
            <v>67802</v>
          </cell>
          <cell r="C131">
            <v>42908</v>
          </cell>
          <cell r="F131">
            <v>11434</v>
          </cell>
          <cell r="G131" t="str">
            <v>CANCELADA</v>
          </cell>
          <cell r="H131">
            <v>0</v>
          </cell>
          <cell r="I131">
            <v>0</v>
          </cell>
          <cell r="J131">
            <v>0</v>
          </cell>
          <cell r="L131">
            <v>0</v>
          </cell>
          <cell r="P131">
            <v>11434</v>
          </cell>
          <cell r="R131">
            <v>0</v>
          </cell>
        </row>
        <row r="132">
          <cell r="A132">
            <v>67859</v>
          </cell>
          <cell r="B132">
            <v>67859</v>
          </cell>
          <cell r="C132">
            <v>42908</v>
          </cell>
          <cell r="F132">
            <v>13595</v>
          </cell>
          <cell r="G132" t="str">
            <v>CANCELADA</v>
          </cell>
          <cell r="H132">
            <v>0</v>
          </cell>
          <cell r="I132">
            <v>0</v>
          </cell>
          <cell r="J132">
            <v>0</v>
          </cell>
          <cell r="L132">
            <v>0</v>
          </cell>
          <cell r="P132">
            <v>13595</v>
          </cell>
          <cell r="R132">
            <v>0</v>
          </cell>
        </row>
        <row r="133">
          <cell r="A133">
            <v>67917</v>
          </cell>
          <cell r="B133">
            <v>67917</v>
          </cell>
          <cell r="C133">
            <v>42908</v>
          </cell>
          <cell r="F133">
            <v>21470</v>
          </cell>
          <cell r="G133" t="str">
            <v>CANCELADA</v>
          </cell>
          <cell r="H133">
            <v>0</v>
          </cell>
          <cell r="I133">
            <v>0</v>
          </cell>
          <cell r="J133">
            <v>0</v>
          </cell>
          <cell r="L133">
            <v>0</v>
          </cell>
          <cell r="P133">
            <v>21470</v>
          </cell>
          <cell r="R133">
            <v>0</v>
          </cell>
        </row>
        <row r="134">
          <cell r="A134">
            <v>67960</v>
          </cell>
          <cell r="B134">
            <v>67960</v>
          </cell>
          <cell r="C134">
            <v>42908</v>
          </cell>
          <cell r="F134">
            <v>20151</v>
          </cell>
          <cell r="G134" t="str">
            <v>CANCELADA</v>
          </cell>
          <cell r="H134">
            <v>0</v>
          </cell>
          <cell r="I134">
            <v>0</v>
          </cell>
          <cell r="J134">
            <v>0</v>
          </cell>
          <cell r="L134">
            <v>0</v>
          </cell>
          <cell r="P134">
            <v>20151</v>
          </cell>
          <cell r="R134">
            <v>0</v>
          </cell>
        </row>
        <row r="135">
          <cell r="A135">
            <v>67976</v>
          </cell>
          <cell r="B135">
            <v>67976</v>
          </cell>
          <cell r="C135">
            <v>42908</v>
          </cell>
          <cell r="F135">
            <v>19206</v>
          </cell>
          <cell r="G135" t="str">
            <v>CANCELADA</v>
          </cell>
          <cell r="H135">
            <v>0</v>
          </cell>
          <cell r="I135">
            <v>0</v>
          </cell>
          <cell r="J135">
            <v>0</v>
          </cell>
          <cell r="L135">
            <v>0</v>
          </cell>
          <cell r="P135">
            <v>19206</v>
          </cell>
          <cell r="R135">
            <v>0</v>
          </cell>
        </row>
        <row r="136">
          <cell r="A136">
            <v>68006</v>
          </cell>
          <cell r="B136">
            <v>68006</v>
          </cell>
          <cell r="C136">
            <v>42908</v>
          </cell>
          <cell r="F136">
            <v>13972</v>
          </cell>
          <cell r="G136" t="str">
            <v>CANCELADA</v>
          </cell>
          <cell r="H136">
            <v>0</v>
          </cell>
          <cell r="I136">
            <v>0</v>
          </cell>
          <cell r="J136">
            <v>0</v>
          </cell>
          <cell r="L136">
            <v>0</v>
          </cell>
          <cell r="P136">
            <v>13972</v>
          </cell>
          <cell r="R136">
            <v>0</v>
          </cell>
        </row>
        <row r="137">
          <cell r="A137">
            <v>68082</v>
          </cell>
          <cell r="B137">
            <v>68082</v>
          </cell>
          <cell r="C137">
            <v>42908</v>
          </cell>
          <cell r="F137">
            <v>80963</v>
          </cell>
          <cell r="G137" t="str">
            <v>CANCELADA</v>
          </cell>
          <cell r="H137">
            <v>0</v>
          </cell>
          <cell r="I137">
            <v>0</v>
          </cell>
          <cell r="J137">
            <v>0</v>
          </cell>
          <cell r="L137">
            <v>0</v>
          </cell>
          <cell r="P137">
            <v>80963</v>
          </cell>
          <cell r="R137">
            <v>0</v>
          </cell>
        </row>
        <row r="138">
          <cell r="A138">
            <v>68126</v>
          </cell>
          <cell r="B138">
            <v>68126</v>
          </cell>
          <cell r="C138">
            <v>42908</v>
          </cell>
          <cell r="F138">
            <v>9462</v>
          </cell>
          <cell r="G138" t="str">
            <v>CANCELADA</v>
          </cell>
          <cell r="H138">
            <v>0</v>
          </cell>
          <cell r="I138">
            <v>0</v>
          </cell>
          <cell r="J138">
            <v>0</v>
          </cell>
          <cell r="L138">
            <v>0</v>
          </cell>
          <cell r="P138">
            <v>9462</v>
          </cell>
          <cell r="R138">
            <v>0</v>
          </cell>
        </row>
        <row r="139">
          <cell r="A139">
            <v>68207</v>
          </cell>
          <cell r="B139">
            <v>68207</v>
          </cell>
          <cell r="C139">
            <v>42908</v>
          </cell>
          <cell r="F139">
            <v>16710</v>
          </cell>
          <cell r="G139" t="str">
            <v>CANCELADA</v>
          </cell>
          <cell r="H139">
            <v>0</v>
          </cell>
          <cell r="I139">
            <v>0</v>
          </cell>
          <cell r="J139">
            <v>0</v>
          </cell>
          <cell r="L139">
            <v>0</v>
          </cell>
          <cell r="P139">
            <v>16710</v>
          </cell>
          <cell r="R139">
            <v>0</v>
          </cell>
        </row>
        <row r="140">
          <cell r="A140">
            <v>68234</v>
          </cell>
          <cell r="B140">
            <v>68234</v>
          </cell>
          <cell r="C140">
            <v>42908</v>
          </cell>
          <cell r="F140">
            <v>10866</v>
          </cell>
          <cell r="G140" t="str">
            <v>CANCELADA</v>
          </cell>
          <cell r="H140">
            <v>0</v>
          </cell>
          <cell r="I140">
            <v>0</v>
          </cell>
          <cell r="J140">
            <v>0</v>
          </cell>
          <cell r="L140">
            <v>0</v>
          </cell>
          <cell r="P140">
            <v>10866</v>
          </cell>
          <cell r="R140">
            <v>0</v>
          </cell>
        </row>
        <row r="141">
          <cell r="A141">
            <v>68259</v>
          </cell>
          <cell r="B141">
            <v>68259</v>
          </cell>
          <cell r="C141">
            <v>42908</v>
          </cell>
          <cell r="F141">
            <v>9276</v>
          </cell>
          <cell r="G141" t="str">
            <v>CANCELADA</v>
          </cell>
          <cell r="H141">
            <v>0</v>
          </cell>
          <cell r="I141">
            <v>0</v>
          </cell>
          <cell r="J141">
            <v>0</v>
          </cell>
          <cell r="L141">
            <v>0</v>
          </cell>
          <cell r="P141">
            <v>9276</v>
          </cell>
          <cell r="R141">
            <v>0</v>
          </cell>
        </row>
        <row r="142">
          <cell r="A142">
            <v>68327</v>
          </cell>
          <cell r="B142">
            <v>68327</v>
          </cell>
          <cell r="C142">
            <v>42908</v>
          </cell>
          <cell r="F142">
            <v>12479</v>
          </cell>
          <cell r="G142" t="str">
            <v>CANCELADA</v>
          </cell>
          <cell r="H142">
            <v>0</v>
          </cell>
          <cell r="I142">
            <v>0</v>
          </cell>
          <cell r="J142">
            <v>0</v>
          </cell>
          <cell r="L142">
            <v>0</v>
          </cell>
          <cell r="P142">
            <v>12479</v>
          </cell>
          <cell r="R142">
            <v>0</v>
          </cell>
        </row>
        <row r="143">
          <cell r="A143">
            <v>68422</v>
          </cell>
          <cell r="B143">
            <v>68422</v>
          </cell>
          <cell r="C143">
            <v>42908</v>
          </cell>
          <cell r="F143">
            <v>29274</v>
          </cell>
          <cell r="G143" t="str">
            <v>CANCELADA</v>
          </cell>
          <cell r="H143">
            <v>0</v>
          </cell>
          <cell r="I143">
            <v>0</v>
          </cell>
          <cell r="J143">
            <v>0</v>
          </cell>
          <cell r="L143">
            <v>0</v>
          </cell>
          <cell r="P143">
            <v>29274</v>
          </cell>
          <cell r="R143">
            <v>0</v>
          </cell>
        </row>
        <row r="144">
          <cell r="A144">
            <v>68681</v>
          </cell>
          <cell r="B144">
            <v>68681</v>
          </cell>
          <cell r="C144">
            <v>42934</v>
          </cell>
          <cell r="F144">
            <v>198191</v>
          </cell>
          <cell r="G144" t="str">
            <v>CANCELADA</v>
          </cell>
          <cell r="H144">
            <v>0</v>
          </cell>
          <cell r="I144">
            <v>0</v>
          </cell>
          <cell r="J144">
            <v>0</v>
          </cell>
          <cell r="L144">
            <v>0</v>
          </cell>
          <cell r="P144">
            <v>198191</v>
          </cell>
          <cell r="R144">
            <v>0</v>
          </cell>
        </row>
        <row r="145">
          <cell r="A145">
            <v>68728</v>
          </cell>
          <cell r="B145">
            <v>68728</v>
          </cell>
          <cell r="C145">
            <v>42934</v>
          </cell>
          <cell r="F145">
            <v>76049</v>
          </cell>
          <cell r="G145" t="str">
            <v>CANCELADA</v>
          </cell>
          <cell r="H145">
            <v>0</v>
          </cell>
          <cell r="I145">
            <v>0</v>
          </cell>
          <cell r="J145">
            <v>0</v>
          </cell>
          <cell r="L145">
            <v>0</v>
          </cell>
          <cell r="P145">
            <v>76049</v>
          </cell>
          <cell r="R145">
            <v>0</v>
          </cell>
        </row>
        <row r="146">
          <cell r="A146">
            <v>68763</v>
          </cell>
          <cell r="B146">
            <v>68763</v>
          </cell>
          <cell r="C146">
            <v>42934</v>
          </cell>
          <cell r="F146">
            <v>96615</v>
          </cell>
          <cell r="G146" t="str">
            <v>CANCELADA</v>
          </cell>
          <cell r="H146">
            <v>0</v>
          </cell>
          <cell r="I146">
            <v>0</v>
          </cell>
          <cell r="J146">
            <v>0</v>
          </cell>
          <cell r="L146">
            <v>0</v>
          </cell>
          <cell r="P146">
            <v>96615</v>
          </cell>
          <cell r="R146">
            <v>0</v>
          </cell>
        </row>
        <row r="147">
          <cell r="A147">
            <v>69004</v>
          </cell>
          <cell r="B147">
            <v>69004</v>
          </cell>
          <cell r="C147">
            <v>42934</v>
          </cell>
          <cell r="F147">
            <v>62330</v>
          </cell>
          <cell r="G147" t="str">
            <v>CANCELADA</v>
          </cell>
          <cell r="H147">
            <v>0</v>
          </cell>
          <cell r="I147">
            <v>0</v>
          </cell>
          <cell r="J147">
            <v>0</v>
          </cell>
          <cell r="L147">
            <v>0</v>
          </cell>
          <cell r="P147">
            <v>62330</v>
          </cell>
          <cell r="R147">
            <v>0</v>
          </cell>
        </row>
        <row r="148">
          <cell r="A148">
            <v>69210</v>
          </cell>
          <cell r="B148">
            <v>69210</v>
          </cell>
          <cell r="C148">
            <v>42934</v>
          </cell>
          <cell r="F148">
            <v>119700</v>
          </cell>
          <cell r="G148" t="str">
            <v>CANCELADA</v>
          </cell>
          <cell r="H148">
            <v>0</v>
          </cell>
          <cell r="I148">
            <v>0</v>
          </cell>
          <cell r="J148">
            <v>0</v>
          </cell>
          <cell r="L148">
            <v>0</v>
          </cell>
          <cell r="P148">
            <v>119700</v>
          </cell>
          <cell r="R148">
            <v>0</v>
          </cell>
        </row>
        <row r="149">
          <cell r="A149">
            <v>69258</v>
          </cell>
          <cell r="B149">
            <v>69258</v>
          </cell>
          <cell r="C149">
            <v>42934</v>
          </cell>
          <cell r="F149">
            <v>80448</v>
          </cell>
          <cell r="G149" t="str">
            <v>CANCELADA</v>
          </cell>
          <cell r="H149">
            <v>0</v>
          </cell>
          <cell r="I149">
            <v>0</v>
          </cell>
          <cell r="J149">
            <v>0</v>
          </cell>
          <cell r="L149">
            <v>0</v>
          </cell>
          <cell r="P149">
            <v>80448</v>
          </cell>
          <cell r="R149">
            <v>0</v>
          </cell>
        </row>
        <row r="150">
          <cell r="A150">
            <v>69266</v>
          </cell>
          <cell r="B150">
            <v>69266</v>
          </cell>
          <cell r="C150">
            <v>42934</v>
          </cell>
          <cell r="F150">
            <v>76580</v>
          </cell>
          <cell r="G150" t="str">
            <v>CANCELADA</v>
          </cell>
          <cell r="H150">
            <v>0</v>
          </cell>
          <cell r="I150">
            <v>0</v>
          </cell>
          <cell r="J150">
            <v>0</v>
          </cell>
          <cell r="L150">
            <v>0</v>
          </cell>
          <cell r="P150">
            <v>76580</v>
          </cell>
          <cell r="R150">
            <v>0</v>
          </cell>
        </row>
        <row r="151">
          <cell r="A151">
            <v>69267</v>
          </cell>
          <cell r="B151">
            <v>69267</v>
          </cell>
          <cell r="C151">
            <v>42934</v>
          </cell>
          <cell r="F151">
            <v>78268</v>
          </cell>
          <cell r="G151" t="str">
            <v>CANCELADA</v>
          </cell>
          <cell r="H151">
            <v>0</v>
          </cell>
          <cell r="I151">
            <v>0</v>
          </cell>
          <cell r="J151">
            <v>0</v>
          </cell>
          <cell r="L151">
            <v>0</v>
          </cell>
          <cell r="P151">
            <v>78268</v>
          </cell>
          <cell r="R151">
            <v>0</v>
          </cell>
        </row>
        <row r="152">
          <cell r="A152">
            <v>69331</v>
          </cell>
          <cell r="B152">
            <v>69331</v>
          </cell>
          <cell r="C152">
            <v>42934</v>
          </cell>
          <cell r="F152">
            <v>89491</v>
          </cell>
          <cell r="G152" t="str">
            <v>CANCELADA</v>
          </cell>
          <cell r="H152">
            <v>0</v>
          </cell>
          <cell r="I152">
            <v>0</v>
          </cell>
          <cell r="J152">
            <v>0</v>
          </cell>
          <cell r="L152">
            <v>0</v>
          </cell>
          <cell r="P152">
            <v>89491</v>
          </cell>
          <cell r="R152">
            <v>0</v>
          </cell>
        </row>
        <row r="153">
          <cell r="A153">
            <v>69353</v>
          </cell>
          <cell r="B153">
            <v>69353</v>
          </cell>
          <cell r="C153">
            <v>42934</v>
          </cell>
          <cell r="F153">
            <v>122240</v>
          </cell>
          <cell r="G153" t="str">
            <v>CANCELADA</v>
          </cell>
          <cell r="H153">
            <v>0</v>
          </cell>
          <cell r="I153">
            <v>0</v>
          </cell>
          <cell r="J153">
            <v>0</v>
          </cell>
          <cell r="L153">
            <v>0</v>
          </cell>
          <cell r="P153">
            <v>122240</v>
          </cell>
          <cell r="R153">
            <v>0</v>
          </cell>
        </row>
        <row r="154">
          <cell r="A154">
            <v>69381</v>
          </cell>
          <cell r="B154">
            <v>69381</v>
          </cell>
          <cell r="C154">
            <v>42934</v>
          </cell>
          <cell r="F154">
            <v>76128</v>
          </cell>
          <cell r="G154" t="str">
            <v>CANCELADA</v>
          </cell>
          <cell r="H154">
            <v>0</v>
          </cell>
          <cell r="I154">
            <v>0</v>
          </cell>
          <cell r="J154">
            <v>0</v>
          </cell>
          <cell r="L154">
            <v>0</v>
          </cell>
          <cell r="P154">
            <v>76128</v>
          </cell>
          <cell r="R154">
            <v>0</v>
          </cell>
        </row>
        <row r="155">
          <cell r="A155">
            <v>69406</v>
          </cell>
          <cell r="B155">
            <v>69406</v>
          </cell>
          <cell r="C155">
            <v>42934</v>
          </cell>
          <cell r="F155">
            <v>78595</v>
          </cell>
          <cell r="G155" t="str">
            <v>CANCELADA</v>
          </cell>
          <cell r="H155">
            <v>0</v>
          </cell>
          <cell r="I155">
            <v>0</v>
          </cell>
          <cell r="J155">
            <v>0</v>
          </cell>
          <cell r="L155">
            <v>0</v>
          </cell>
          <cell r="P155">
            <v>78595</v>
          </cell>
          <cell r="R155">
            <v>0</v>
          </cell>
        </row>
        <row r="156">
          <cell r="A156">
            <v>69835</v>
          </cell>
          <cell r="B156">
            <v>69835</v>
          </cell>
          <cell r="C156">
            <v>42958</v>
          </cell>
          <cell r="F156">
            <v>72440</v>
          </cell>
          <cell r="G156" t="str">
            <v>CANCELADA</v>
          </cell>
          <cell r="H156">
            <v>0</v>
          </cell>
          <cell r="I156">
            <v>0</v>
          </cell>
          <cell r="J156">
            <v>0</v>
          </cell>
          <cell r="L156">
            <v>0</v>
          </cell>
          <cell r="P156">
            <v>72440</v>
          </cell>
          <cell r="R156">
            <v>0</v>
          </cell>
        </row>
        <row r="157">
          <cell r="A157">
            <v>70123</v>
          </cell>
          <cell r="B157">
            <v>70123</v>
          </cell>
          <cell r="C157">
            <v>42958</v>
          </cell>
          <cell r="F157">
            <v>75794</v>
          </cell>
          <cell r="G157" t="str">
            <v>CANCELADA</v>
          </cell>
          <cell r="H157">
            <v>0</v>
          </cell>
          <cell r="I157">
            <v>0</v>
          </cell>
          <cell r="J157">
            <v>0</v>
          </cell>
          <cell r="L157">
            <v>0</v>
          </cell>
          <cell r="P157">
            <v>75794</v>
          </cell>
          <cell r="R157">
            <v>0</v>
          </cell>
        </row>
        <row r="158">
          <cell r="A158">
            <v>71488</v>
          </cell>
          <cell r="B158">
            <v>71488</v>
          </cell>
          <cell r="C158">
            <v>43025</v>
          </cell>
          <cell r="F158">
            <v>80366</v>
          </cell>
          <cell r="G158" t="str">
            <v>CANCELADA</v>
          </cell>
          <cell r="H158">
            <v>0</v>
          </cell>
          <cell r="I158">
            <v>0</v>
          </cell>
          <cell r="J158">
            <v>0</v>
          </cell>
          <cell r="L158">
            <v>0</v>
          </cell>
          <cell r="P158">
            <v>80366</v>
          </cell>
          <cell r="R158">
            <v>0</v>
          </cell>
        </row>
        <row r="159">
          <cell r="A159">
            <v>71501</v>
          </cell>
          <cell r="B159">
            <v>71501</v>
          </cell>
          <cell r="C159">
            <v>43025</v>
          </cell>
          <cell r="F159">
            <v>16102</v>
          </cell>
          <cell r="G159" t="str">
            <v>CANCELADA</v>
          </cell>
          <cell r="H159">
            <v>0</v>
          </cell>
          <cell r="I159">
            <v>0</v>
          </cell>
          <cell r="J159">
            <v>0</v>
          </cell>
          <cell r="L159">
            <v>0</v>
          </cell>
          <cell r="P159">
            <v>16102</v>
          </cell>
          <cell r="R159">
            <v>0</v>
          </cell>
        </row>
        <row r="160">
          <cell r="A160">
            <v>71699</v>
          </cell>
          <cell r="B160">
            <v>71699</v>
          </cell>
          <cell r="C160">
            <v>43025</v>
          </cell>
          <cell r="F160">
            <v>11695</v>
          </cell>
          <cell r="G160" t="str">
            <v>CANCELADA</v>
          </cell>
          <cell r="H160">
            <v>0</v>
          </cell>
          <cell r="I160">
            <v>0</v>
          </cell>
          <cell r="J160">
            <v>0</v>
          </cell>
          <cell r="L160">
            <v>0</v>
          </cell>
          <cell r="P160">
            <v>11695</v>
          </cell>
          <cell r="R160">
            <v>0</v>
          </cell>
        </row>
        <row r="161">
          <cell r="A161">
            <v>71783</v>
          </cell>
          <cell r="B161">
            <v>71783</v>
          </cell>
          <cell r="C161">
            <v>43025</v>
          </cell>
          <cell r="F161">
            <v>118840</v>
          </cell>
          <cell r="G161" t="str">
            <v>CANCELADA</v>
          </cell>
          <cell r="H161">
            <v>0</v>
          </cell>
          <cell r="I161">
            <v>0</v>
          </cell>
          <cell r="J161">
            <v>0</v>
          </cell>
          <cell r="L161">
            <v>0</v>
          </cell>
          <cell r="P161">
            <v>118840</v>
          </cell>
          <cell r="R161">
            <v>0</v>
          </cell>
        </row>
        <row r="162">
          <cell r="A162">
            <v>71922</v>
          </cell>
          <cell r="B162">
            <v>71922</v>
          </cell>
          <cell r="C162">
            <v>43025</v>
          </cell>
          <cell r="F162">
            <v>228428</v>
          </cell>
          <cell r="G162" t="str">
            <v>CANCELADA</v>
          </cell>
          <cell r="H162">
            <v>0</v>
          </cell>
          <cell r="I162">
            <v>0</v>
          </cell>
          <cell r="J162">
            <v>0</v>
          </cell>
          <cell r="L162">
            <v>0</v>
          </cell>
          <cell r="P162">
            <v>228428</v>
          </cell>
          <cell r="R162">
            <v>0</v>
          </cell>
        </row>
        <row r="163">
          <cell r="A163">
            <v>72092</v>
          </cell>
          <cell r="B163">
            <v>72092</v>
          </cell>
          <cell r="C163">
            <v>43025</v>
          </cell>
          <cell r="F163">
            <v>10641</v>
          </cell>
          <cell r="G163" t="str">
            <v>CANCELADA</v>
          </cell>
          <cell r="H163">
            <v>0</v>
          </cell>
          <cell r="I163">
            <v>0</v>
          </cell>
          <cell r="J163">
            <v>0</v>
          </cell>
          <cell r="L163">
            <v>0</v>
          </cell>
          <cell r="P163">
            <v>10641</v>
          </cell>
          <cell r="R163">
            <v>0</v>
          </cell>
        </row>
        <row r="164">
          <cell r="A164">
            <v>72403</v>
          </cell>
          <cell r="B164">
            <v>72403</v>
          </cell>
          <cell r="C164">
            <v>43025</v>
          </cell>
          <cell r="F164">
            <v>745920</v>
          </cell>
          <cell r="G164" t="str">
            <v>CANCELADA</v>
          </cell>
          <cell r="H164">
            <v>0</v>
          </cell>
          <cell r="I164">
            <v>0</v>
          </cell>
          <cell r="J164">
            <v>0</v>
          </cell>
          <cell r="L164">
            <v>0</v>
          </cell>
          <cell r="P164">
            <v>326624</v>
          </cell>
          <cell r="R164">
            <v>419296</v>
          </cell>
        </row>
        <row r="165">
          <cell r="A165">
            <v>62980</v>
          </cell>
          <cell r="B165">
            <v>62980</v>
          </cell>
          <cell r="C165">
            <v>43025</v>
          </cell>
          <cell r="F165">
            <v>70158</v>
          </cell>
          <cell r="G165" t="str">
            <v>NO RADICADA</v>
          </cell>
          <cell r="H165">
            <v>70158</v>
          </cell>
          <cell r="I165">
            <v>0</v>
          </cell>
          <cell r="J165">
            <v>0</v>
          </cell>
          <cell r="L165">
            <v>0</v>
          </cell>
          <cell r="P165">
            <v>0</v>
          </cell>
          <cell r="R165">
            <v>0</v>
          </cell>
        </row>
        <row r="166">
          <cell r="A166">
            <v>62991</v>
          </cell>
          <cell r="B166">
            <v>62991</v>
          </cell>
          <cell r="C166">
            <v>43025</v>
          </cell>
          <cell r="F166">
            <v>517420</v>
          </cell>
          <cell r="G166" t="str">
            <v>NO RADICADA</v>
          </cell>
          <cell r="H166">
            <v>517420</v>
          </cell>
          <cell r="I166">
            <v>0</v>
          </cell>
          <cell r="J166">
            <v>0</v>
          </cell>
          <cell r="L166">
            <v>0</v>
          </cell>
          <cell r="P166">
            <v>0</v>
          </cell>
          <cell r="R166">
            <v>0</v>
          </cell>
        </row>
        <row r="167">
          <cell r="A167">
            <v>63029</v>
          </cell>
          <cell r="B167">
            <v>63029</v>
          </cell>
          <cell r="C167">
            <v>43025</v>
          </cell>
          <cell r="F167">
            <v>669571</v>
          </cell>
          <cell r="G167" t="str">
            <v>NO RADICADA</v>
          </cell>
          <cell r="H167">
            <v>669571</v>
          </cell>
          <cell r="I167">
            <v>0</v>
          </cell>
          <cell r="J167">
            <v>0</v>
          </cell>
          <cell r="L167">
            <v>0</v>
          </cell>
          <cell r="P167">
            <v>0</v>
          </cell>
          <cell r="R167">
            <v>0</v>
          </cell>
        </row>
        <row r="168">
          <cell r="A168">
            <v>63047</v>
          </cell>
          <cell r="B168">
            <v>63047</v>
          </cell>
          <cell r="C168">
            <v>43025</v>
          </cell>
          <cell r="F168">
            <v>531491</v>
          </cell>
          <cell r="G168" t="str">
            <v>NO RADICADA</v>
          </cell>
          <cell r="H168">
            <v>531491</v>
          </cell>
          <cell r="I168">
            <v>0</v>
          </cell>
          <cell r="J168">
            <v>0</v>
          </cell>
          <cell r="L168">
            <v>0</v>
          </cell>
          <cell r="P168">
            <v>0</v>
          </cell>
          <cell r="R168">
            <v>0</v>
          </cell>
        </row>
        <row r="169">
          <cell r="A169">
            <v>70943</v>
          </cell>
          <cell r="B169">
            <v>70943</v>
          </cell>
          <cell r="C169">
            <v>43063</v>
          </cell>
          <cell r="F169">
            <v>13672</v>
          </cell>
          <cell r="G169" t="str">
            <v>CANCELADA</v>
          </cell>
          <cell r="H169">
            <v>0</v>
          </cell>
          <cell r="I169">
            <v>0</v>
          </cell>
          <cell r="J169">
            <v>0</v>
          </cell>
          <cell r="L169">
            <v>0</v>
          </cell>
          <cell r="P169">
            <v>13672</v>
          </cell>
          <cell r="R169">
            <v>0</v>
          </cell>
        </row>
        <row r="170">
          <cell r="A170">
            <v>72796</v>
          </cell>
          <cell r="B170">
            <v>72796</v>
          </cell>
          <cell r="C170">
            <v>43063</v>
          </cell>
          <cell r="F170">
            <v>11419</v>
          </cell>
          <cell r="G170" t="str">
            <v>CANCELADA</v>
          </cell>
          <cell r="H170">
            <v>0</v>
          </cell>
          <cell r="I170">
            <v>0</v>
          </cell>
          <cell r="J170">
            <v>0</v>
          </cell>
          <cell r="L170">
            <v>0</v>
          </cell>
          <cell r="P170">
            <v>11419</v>
          </cell>
          <cell r="R170">
            <v>0</v>
          </cell>
        </row>
        <row r="171">
          <cell r="A171">
            <v>72921</v>
          </cell>
          <cell r="B171">
            <v>72921</v>
          </cell>
          <cell r="C171">
            <v>43063</v>
          </cell>
          <cell r="F171">
            <v>11487</v>
          </cell>
          <cell r="G171" t="str">
            <v>CANCELADA</v>
          </cell>
          <cell r="H171">
            <v>0</v>
          </cell>
          <cell r="I171">
            <v>0</v>
          </cell>
          <cell r="J171">
            <v>0</v>
          </cell>
          <cell r="L171">
            <v>0</v>
          </cell>
          <cell r="P171">
            <v>11487</v>
          </cell>
          <cell r="R171">
            <v>0</v>
          </cell>
        </row>
        <row r="172">
          <cell r="A172">
            <v>73096</v>
          </cell>
          <cell r="B172">
            <v>73096</v>
          </cell>
          <cell r="C172">
            <v>43063</v>
          </cell>
          <cell r="F172">
            <v>11758</v>
          </cell>
          <cell r="G172" t="str">
            <v>CANCELADA</v>
          </cell>
          <cell r="H172">
            <v>0</v>
          </cell>
          <cell r="I172">
            <v>0</v>
          </cell>
          <cell r="J172">
            <v>0</v>
          </cell>
          <cell r="L172">
            <v>0</v>
          </cell>
          <cell r="P172">
            <v>11758</v>
          </cell>
          <cell r="R172">
            <v>0</v>
          </cell>
        </row>
        <row r="173">
          <cell r="A173">
            <v>73227</v>
          </cell>
          <cell r="B173">
            <v>73227</v>
          </cell>
          <cell r="C173">
            <v>43063</v>
          </cell>
          <cell r="F173">
            <v>16581</v>
          </cell>
          <cell r="G173" t="str">
            <v>CANCELADA</v>
          </cell>
          <cell r="H173">
            <v>0</v>
          </cell>
          <cell r="I173">
            <v>0</v>
          </cell>
          <cell r="J173">
            <v>0</v>
          </cell>
          <cell r="L173">
            <v>0</v>
          </cell>
          <cell r="P173">
            <v>16581</v>
          </cell>
          <cell r="R173">
            <v>0</v>
          </cell>
        </row>
        <row r="174">
          <cell r="A174">
            <v>73278</v>
          </cell>
          <cell r="B174">
            <v>73278</v>
          </cell>
          <cell r="C174">
            <v>43063</v>
          </cell>
          <cell r="F174">
            <v>11318</v>
          </cell>
          <cell r="G174" t="str">
            <v>CANCELADA</v>
          </cell>
          <cell r="H174">
            <v>0</v>
          </cell>
          <cell r="I174">
            <v>0</v>
          </cell>
          <cell r="J174">
            <v>0</v>
          </cell>
          <cell r="L174">
            <v>0</v>
          </cell>
          <cell r="P174">
            <v>11318</v>
          </cell>
          <cell r="R174">
            <v>0</v>
          </cell>
        </row>
        <row r="175">
          <cell r="A175">
            <v>73682</v>
          </cell>
          <cell r="B175">
            <v>73682</v>
          </cell>
          <cell r="C175">
            <v>43087</v>
          </cell>
          <cell r="F175">
            <v>17785</v>
          </cell>
          <cell r="G175" t="str">
            <v>CANCELADA</v>
          </cell>
          <cell r="H175">
            <v>0</v>
          </cell>
          <cell r="I175">
            <v>0</v>
          </cell>
          <cell r="J175">
            <v>0</v>
          </cell>
          <cell r="L175">
            <v>0</v>
          </cell>
          <cell r="P175">
            <v>17785</v>
          </cell>
          <cell r="R175">
            <v>0</v>
          </cell>
        </row>
        <row r="176">
          <cell r="A176">
            <v>73699</v>
          </cell>
          <cell r="B176">
            <v>73699</v>
          </cell>
          <cell r="C176">
            <v>43087</v>
          </cell>
          <cell r="F176">
            <v>11236</v>
          </cell>
          <cell r="G176" t="str">
            <v>CANCELADA</v>
          </cell>
          <cell r="H176">
            <v>0</v>
          </cell>
          <cell r="I176">
            <v>0</v>
          </cell>
          <cell r="J176">
            <v>0</v>
          </cell>
          <cell r="L176">
            <v>0</v>
          </cell>
          <cell r="P176">
            <v>11236</v>
          </cell>
          <cell r="R176">
            <v>0</v>
          </cell>
        </row>
        <row r="177">
          <cell r="A177">
            <v>73739</v>
          </cell>
          <cell r="B177">
            <v>73739</v>
          </cell>
          <cell r="C177">
            <v>43087</v>
          </cell>
          <cell r="F177">
            <v>10004</v>
          </cell>
          <cell r="G177" t="str">
            <v>CANCELADA</v>
          </cell>
          <cell r="H177">
            <v>0</v>
          </cell>
          <cell r="I177">
            <v>0</v>
          </cell>
          <cell r="J177">
            <v>0</v>
          </cell>
          <cell r="L177">
            <v>0</v>
          </cell>
          <cell r="P177">
            <v>10004</v>
          </cell>
          <cell r="R177">
            <v>0</v>
          </cell>
        </row>
        <row r="178">
          <cell r="A178">
            <v>73894</v>
          </cell>
          <cell r="B178">
            <v>73894</v>
          </cell>
          <cell r="C178">
            <v>43087</v>
          </cell>
          <cell r="F178">
            <v>77388</v>
          </cell>
          <cell r="G178" t="str">
            <v>CANCELADA</v>
          </cell>
          <cell r="H178">
            <v>0</v>
          </cell>
          <cell r="I178">
            <v>0</v>
          </cell>
          <cell r="J178">
            <v>0</v>
          </cell>
          <cell r="L178">
            <v>0</v>
          </cell>
          <cell r="P178">
            <v>77388</v>
          </cell>
          <cell r="R178">
            <v>0</v>
          </cell>
        </row>
        <row r="179">
          <cell r="A179">
            <v>73979</v>
          </cell>
          <cell r="B179">
            <v>73979</v>
          </cell>
          <cell r="C179">
            <v>43087</v>
          </cell>
          <cell r="F179">
            <v>11865</v>
          </cell>
          <cell r="G179" t="str">
            <v>CANCELADA</v>
          </cell>
          <cell r="H179">
            <v>0</v>
          </cell>
          <cell r="I179">
            <v>0</v>
          </cell>
          <cell r="J179">
            <v>0</v>
          </cell>
          <cell r="L179">
            <v>0</v>
          </cell>
          <cell r="P179">
            <v>11865</v>
          </cell>
          <cell r="R179">
            <v>0</v>
          </cell>
        </row>
        <row r="180">
          <cell r="A180">
            <v>74100</v>
          </cell>
          <cell r="B180">
            <v>74100</v>
          </cell>
          <cell r="C180">
            <v>43087</v>
          </cell>
          <cell r="F180">
            <v>9672</v>
          </cell>
          <cell r="G180" t="str">
            <v>CANCELADA</v>
          </cell>
          <cell r="H180">
            <v>0</v>
          </cell>
          <cell r="I180">
            <v>0</v>
          </cell>
          <cell r="J180">
            <v>0</v>
          </cell>
          <cell r="L180">
            <v>0</v>
          </cell>
          <cell r="P180">
            <v>9672</v>
          </cell>
          <cell r="R180">
            <v>0</v>
          </cell>
        </row>
        <row r="181">
          <cell r="A181">
            <v>74347</v>
          </cell>
          <cell r="B181">
            <v>74347</v>
          </cell>
          <cell r="C181">
            <v>43087</v>
          </cell>
          <cell r="F181">
            <v>800243</v>
          </cell>
          <cell r="G181" t="str">
            <v>DEVUELTA</v>
          </cell>
          <cell r="H181">
            <v>0</v>
          </cell>
          <cell r="I181">
            <v>0</v>
          </cell>
          <cell r="J181">
            <v>800243</v>
          </cell>
          <cell r="L181">
            <v>0</v>
          </cell>
          <cell r="P181">
            <v>0</v>
          </cell>
          <cell r="R181">
            <v>0</v>
          </cell>
        </row>
        <row r="182">
          <cell r="A182">
            <v>74394</v>
          </cell>
          <cell r="B182">
            <v>74394</v>
          </cell>
          <cell r="C182">
            <v>43087</v>
          </cell>
          <cell r="F182">
            <v>2896</v>
          </cell>
          <cell r="G182" t="str">
            <v>CANCELADA</v>
          </cell>
          <cell r="H182">
            <v>0</v>
          </cell>
          <cell r="I182">
            <v>0</v>
          </cell>
          <cell r="J182">
            <v>0</v>
          </cell>
          <cell r="L182">
            <v>0</v>
          </cell>
          <cell r="P182">
            <v>2896</v>
          </cell>
          <cell r="R182">
            <v>0</v>
          </cell>
        </row>
        <row r="183">
          <cell r="A183">
            <v>74550</v>
          </cell>
          <cell r="B183">
            <v>74550</v>
          </cell>
          <cell r="C183">
            <v>43087</v>
          </cell>
          <cell r="F183">
            <v>10593</v>
          </cell>
          <cell r="G183" t="str">
            <v>CANCELADA</v>
          </cell>
          <cell r="H183">
            <v>0</v>
          </cell>
          <cell r="I183">
            <v>0</v>
          </cell>
          <cell r="J183">
            <v>0</v>
          </cell>
          <cell r="L183">
            <v>0</v>
          </cell>
          <cell r="P183">
            <v>10593</v>
          </cell>
          <cell r="R183">
            <v>0</v>
          </cell>
        </row>
        <row r="184">
          <cell r="A184">
            <v>74642</v>
          </cell>
          <cell r="B184">
            <v>74642</v>
          </cell>
          <cell r="C184">
            <v>43087</v>
          </cell>
          <cell r="F184">
            <v>98298</v>
          </cell>
          <cell r="G184" t="str">
            <v>CANCELADA</v>
          </cell>
          <cell r="H184">
            <v>0</v>
          </cell>
          <cell r="I184">
            <v>0</v>
          </cell>
          <cell r="J184">
            <v>0</v>
          </cell>
          <cell r="L184">
            <v>0</v>
          </cell>
          <cell r="P184">
            <v>98298</v>
          </cell>
          <cell r="R184">
            <v>0</v>
          </cell>
        </row>
        <row r="185">
          <cell r="A185">
            <v>76167</v>
          </cell>
          <cell r="B185">
            <v>76167</v>
          </cell>
          <cell r="C185">
            <v>43144</v>
          </cell>
          <cell r="F185">
            <v>64900</v>
          </cell>
          <cell r="G185" t="str">
            <v>CANCELADA</v>
          </cell>
          <cell r="H185">
            <v>0</v>
          </cell>
          <cell r="I185">
            <v>0</v>
          </cell>
          <cell r="J185">
            <v>0</v>
          </cell>
          <cell r="L185">
            <v>0</v>
          </cell>
          <cell r="P185">
            <v>64900</v>
          </cell>
          <cell r="R185">
            <v>0</v>
          </cell>
        </row>
        <row r="186">
          <cell r="A186">
            <v>76180</v>
          </cell>
          <cell r="B186">
            <v>76180</v>
          </cell>
          <cell r="C186">
            <v>43144</v>
          </cell>
          <cell r="F186">
            <v>82086</v>
          </cell>
          <cell r="G186" t="str">
            <v>CANCELADA</v>
          </cell>
          <cell r="H186">
            <v>0</v>
          </cell>
          <cell r="I186">
            <v>0</v>
          </cell>
          <cell r="J186">
            <v>0</v>
          </cell>
          <cell r="L186">
            <v>0</v>
          </cell>
          <cell r="P186">
            <v>82086</v>
          </cell>
          <cell r="R186">
            <v>0</v>
          </cell>
        </row>
        <row r="187">
          <cell r="A187">
            <v>76369</v>
          </cell>
          <cell r="B187">
            <v>76369</v>
          </cell>
          <cell r="C187">
            <v>43144</v>
          </cell>
          <cell r="F187">
            <v>120706</v>
          </cell>
          <cell r="G187" t="str">
            <v>CANCELADA</v>
          </cell>
          <cell r="H187">
            <v>0</v>
          </cell>
          <cell r="I187">
            <v>0</v>
          </cell>
          <cell r="J187">
            <v>0</v>
          </cell>
          <cell r="L187">
            <v>0</v>
          </cell>
          <cell r="P187">
            <v>120706</v>
          </cell>
          <cell r="R187">
            <v>0</v>
          </cell>
        </row>
        <row r="188">
          <cell r="A188">
            <v>76396</v>
          </cell>
          <cell r="B188">
            <v>76396</v>
          </cell>
          <cell r="C188">
            <v>43144</v>
          </cell>
          <cell r="F188">
            <v>78228</v>
          </cell>
          <cell r="G188" t="str">
            <v>CANCELADA</v>
          </cell>
          <cell r="H188">
            <v>0</v>
          </cell>
          <cell r="I188">
            <v>0</v>
          </cell>
          <cell r="J188">
            <v>0</v>
          </cell>
          <cell r="L188">
            <v>0</v>
          </cell>
          <cell r="P188">
            <v>78228</v>
          </cell>
          <cell r="R188">
            <v>0</v>
          </cell>
        </row>
        <row r="189">
          <cell r="A189">
            <v>76412</v>
          </cell>
          <cell r="B189">
            <v>76412</v>
          </cell>
          <cell r="C189">
            <v>43144</v>
          </cell>
          <cell r="F189">
            <v>120231</v>
          </cell>
          <cell r="G189" t="str">
            <v>CANCELADA</v>
          </cell>
          <cell r="H189">
            <v>0</v>
          </cell>
          <cell r="I189">
            <v>0</v>
          </cell>
          <cell r="J189">
            <v>0</v>
          </cell>
          <cell r="L189">
            <v>0</v>
          </cell>
          <cell r="P189">
            <v>120231</v>
          </cell>
          <cell r="R189">
            <v>0</v>
          </cell>
        </row>
        <row r="190">
          <cell r="A190">
            <v>76479</v>
          </cell>
          <cell r="B190">
            <v>76479</v>
          </cell>
          <cell r="C190">
            <v>43144</v>
          </cell>
          <cell r="F190">
            <v>45873</v>
          </cell>
          <cell r="G190" t="str">
            <v>CANCELADA</v>
          </cell>
          <cell r="H190">
            <v>0</v>
          </cell>
          <cell r="I190">
            <v>0</v>
          </cell>
          <cell r="J190">
            <v>0</v>
          </cell>
          <cell r="L190">
            <v>0</v>
          </cell>
          <cell r="P190">
            <v>45873</v>
          </cell>
          <cell r="R190">
            <v>0</v>
          </cell>
        </row>
        <row r="191">
          <cell r="A191">
            <v>77582</v>
          </cell>
          <cell r="B191">
            <v>77582</v>
          </cell>
          <cell r="C191">
            <v>43171</v>
          </cell>
          <cell r="F191">
            <v>11538</v>
          </cell>
          <cell r="G191" t="str">
            <v>CANCELADA</v>
          </cell>
          <cell r="H191">
            <v>0</v>
          </cell>
          <cell r="I191">
            <v>0</v>
          </cell>
          <cell r="J191">
            <v>0</v>
          </cell>
          <cell r="L191">
            <v>0</v>
          </cell>
          <cell r="P191">
            <v>0</v>
          </cell>
          <cell r="R191">
            <v>11538</v>
          </cell>
        </row>
        <row r="192">
          <cell r="A192">
            <v>77605</v>
          </cell>
          <cell r="B192">
            <v>77605</v>
          </cell>
          <cell r="C192">
            <v>43171</v>
          </cell>
          <cell r="F192">
            <v>73252</v>
          </cell>
          <cell r="G192" t="str">
            <v>CANCELADA</v>
          </cell>
          <cell r="H192">
            <v>0</v>
          </cell>
          <cell r="I192">
            <v>0</v>
          </cell>
          <cell r="J192">
            <v>0</v>
          </cell>
          <cell r="L192">
            <v>0</v>
          </cell>
          <cell r="P192">
            <v>0</v>
          </cell>
          <cell r="R192">
            <v>73252</v>
          </cell>
        </row>
        <row r="193">
          <cell r="A193">
            <v>78100</v>
          </cell>
          <cell r="B193">
            <v>78100</v>
          </cell>
          <cell r="C193">
            <v>43171</v>
          </cell>
          <cell r="F193">
            <v>63437</v>
          </cell>
          <cell r="G193" t="str">
            <v>CANCELADA</v>
          </cell>
          <cell r="H193">
            <v>0</v>
          </cell>
          <cell r="I193">
            <v>0</v>
          </cell>
          <cell r="J193">
            <v>0</v>
          </cell>
          <cell r="L193">
            <v>0</v>
          </cell>
          <cell r="P193">
            <v>0</v>
          </cell>
          <cell r="R193">
            <v>63437</v>
          </cell>
        </row>
        <row r="194">
          <cell r="A194">
            <v>79771</v>
          </cell>
          <cell r="B194">
            <v>79771</v>
          </cell>
          <cell r="C194">
            <v>43266</v>
          </cell>
          <cell r="F194">
            <v>14894</v>
          </cell>
          <cell r="G194" t="str">
            <v>CANCELADA</v>
          </cell>
          <cell r="H194">
            <v>0</v>
          </cell>
          <cell r="I194">
            <v>0</v>
          </cell>
          <cell r="J194">
            <v>0</v>
          </cell>
          <cell r="L194">
            <v>0</v>
          </cell>
          <cell r="P194">
            <v>0</v>
          </cell>
          <cell r="R194">
            <v>14894</v>
          </cell>
        </row>
        <row r="195">
          <cell r="A195">
            <v>79980</v>
          </cell>
          <cell r="B195">
            <v>79980</v>
          </cell>
          <cell r="C195">
            <v>43266</v>
          </cell>
          <cell r="F195">
            <v>11355</v>
          </cell>
          <cell r="G195" t="str">
            <v>CANCELADA</v>
          </cell>
          <cell r="H195">
            <v>0</v>
          </cell>
          <cell r="I195">
            <v>0</v>
          </cell>
          <cell r="J195">
            <v>0</v>
          </cell>
          <cell r="L195">
            <v>0</v>
          </cell>
          <cell r="P195">
            <v>0</v>
          </cell>
          <cell r="R195">
            <v>11355</v>
          </cell>
        </row>
        <row r="196">
          <cell r="A196">
            <v>80488</v>
          </cell>
          <cell r="B196">
            <v>80488</v>
          </cell>
          <cell r="C196">
            <v>43266</v>
          </cell>
          <cell r="F196">
            <v>545516</v>
          </cell>
          <cell r="G196" t="str">
            <v>DEVUELTA</v>
          </cell>
          <cell r="H196">
            <v>0</v>
          </cell>
          <cell r="I196">
            <v>0</v>
          </cell>
          <cell r="J196">
            <v>545516</v>
          </cell>
          <cell r="L196">
            <v>0</v>
          </cell>
          <cell r="P196">
            <v>0</v>
          </cell>
          <cell r="R196">
            <v>0</v>
          </cell>
        </row>
        <row r="197">
          <cell r="A197">
            <v>80524</v>
          </cell>
          <cell r="B197">
            <v>80524</v>
          </cell>
          <cell r="C197">
            <v>43266</v>
          </cell>
          <cell r="F197">
            <v>142496</v>
          </cell>
          <cell r="G197" t="str">
            <v>CANCELADA</v>
          </cell>
          <cell r="H197">
            <v>0</v>
          </cell>
          <cell r="I197">
            <v>0</v>
          </cell>
          <cell r="J197">
            <v>0</v>
          </cell>
          <cell r="L197">
            <v>0</v>
          </cell>
          <cell r="P197">
            <v>0</v>
          </cell>
          <cell r="R197">
            <v>142496</v>
          </cell>
        </row>
        <row r="198">
          <cell r="A198">
            <v>80834</v>
          </cell>
          <cell r="B198">
            <v>80834</v>
          </cell>
          <cell r="C198">
            <v>43266</v>
          </cell>
          <cell r="F198">
            <v>83826</v>
          </cell>
          <cell r="G198" t="str">
            <v>CANCELADA</v>
          </cell>
          <cell r="H198">
            <v>0</v>
          </cell>
          <cell r="I198">
            <v>0</v>
          </cell>
          <cell r="J198">
            <v>0</v>
          </cell>
          <cell r="L198">
            <v>0</v>
          </cell>
          <cell r="P198">
            <v>0</v>
          </cell>
          <cell r="R198">
            <v>83826</v>
          </cell>
        </row>
        <row r="199">
          <cell r="A199">
            <v>80901</v>
          </cell>
          <cell r="B199">
            <v>80901</v>
          </cell>
          <cell r="C199">
            <v>43266</v>
          </cell>
          <cell r="F199">
            <v>77500</v>
          </cell>
          <cell r="G199" t="str">
            <v>CANCELADA</v>
          </cell>
          <cell r="H199">
            <v>0</v>
          </cell>
          <cell r="I199">
            <v>0</v>
          </cell>
          <cell r="J199">
            <v>0</v>
          </cell>
          <cell r="L199">
            <v>0</v>
          </cell>
          <cell r="P199">
            <v>0</v>
          </cell>
          <cell r="R199">
            <v>77500</v>
          </cell>
        </row>
        <row r="200">
          <cell r="A200">
            <v>80914</v>
          </cell>
          <cell r="B200">
            <v>80914</v>
          </cell>
          <cell r="C200">
            <v>43266</v>
          </cell>
          <cell r="F200">
            <v>160115</v>
          </cell>
          <cell r="G200" t="str">
            <v>CANCELADA</v>
          </cell>
          <cell r="H200">
            <v>0</v>
          </cell>
          <cell r="I200">
            <v>0</v>
          </cell>
          <cell r="J200">
            <v>0</v>
          </cell>
          <cell r="L200">
            <v>0</v>
          </cell>
          <cell r="P200">
            <v>0</v>
          </cell>
          <cell r="R200">
            <v>160115</v>
          </cell>
        </row>
        <row r="201">
          <cell r="A201">
            <v>81076</v>
          </cell>
          <cell r="B201">
            <v>81076</v>
          </cell>
          <cell r="C201">
            <v>43266</v>
          </cell>
          <cell r="F201">
            <v>82302</v>
          </cell>
          <cell r="G201" t="str">
            <v>CANCELADA</v>
          </cell>
          <cell r="H201">
            <v>0</v>
          </cell>
          <cell r="I201">
            <v>0</v>
          </cell>
          <cell r="J201">
            <v>0</v>
          </cell>
          <cell r="L201">
            <v>0</v>
          </cell>
          <cell r="P201">
            <v>0</v>
          </cell>
          <cell r="R201">
            <v>82302</v>
          </cell>
        </row>
        <row r="202">
          <cell r="A202">
            <v>81087</v>
          </cell>
          <cell r="B202">
            <v>81087</v>
          </cell>
          <cell r="C202">
            <v>43266</v>
          </cell>
          <cell r="F202">
            <v>17831</v>
          </cell>
          <cell r="G202" t="str">
            <v>CANCELADA</v>
          </cell>
          <cell r="H202">
            <v>0</v>
          </cell>
          <cell r="I202">
            <v>0</v>
          </cell>
          <cell r="J202">
            <v>0</v>
          </cell>
          <cell r="L202">
            <v>0</v>
          </cell>
          <cell r="P202">
            <v>0</v>
          </cell>
          <cell r="R202">
            <v>17831</v>
          </cell>
        </row>
        <row r="203">
          <cell r="A203">
            <v>81144</v>
          </cell>
          <cell r="B203">
            <v>81144</v>
          </cell>
          <cell r="C203">
            <v>43266</v>
          </cell>
          <cell r="F203">
            <v>11662</v>
          </cell>
          <cell r="G203" t="str">
            <v>CANCELADA</v>
          </cell>
          <cell r="H203">
            <v>0</v>
          </cell>
          <cell r="I203">
            <v>0</v>
          </cell>
          <cell r="J203">
            <v>0</v>
          </cell>
          <cell r="L203">
            <v>0</v>
          </cell>
          <cell r="P203">
            <v>0</v>
          </cell>
          <cell r="R203">
            <v>11662</v>
          </cell>
        </row>
        <row r="204">
          <cell r="A204">
            <v>81431</v>
          </cell>
          <cell r="B204">
            <v>81431</v>
          </cell>
          <cell r="C204">
            <v>43266</v>
          </cell>
          <cell r="F204">
            <v>18269</v>
          </cell>
          <cell r="G204" t="str">
            <v>CANCELADA</v>
          </cell>
          <cell r="H204">
            <v>0</v>
          </cell>
          <cell r="I204">
            <v>0</v>
          </cell>
          <cell r="J204">
            <v>0</v>
          </cell>
          <cell r="L204">
            <v>0</v>
          </cell>
          <cell r="P204">
            <v>0</v>
          </cell>
          <cell r="R204">
            <v>18269</v>
          </cell>
        </row>
        <row r="205">
          <cell r="A205">
            <v>81466</v>
          </cell>
          <cell r="B205">
            <v>81466</v>
          </cell>
          <cell r="C205">
            <v>43266</v>
          </cell>
          <cell r="F205">
            <v>9615</v>
          </cell>
          <cell r="G205" t="str">
            <v>CANCELADA</v>
          </cell>
          <cell r="H205">
            <v>0</v>
          </cell>
          <cell r="I205">
            <v>0</v>
          </cell>
          <cell r="J205">
            <v>0</v>
          </cell>
          <cell r="L205">
            <v>0</v>
          </cell>
          <cell r="P205">
            <v>0</v>
          </cell>
          <cell r="R205">
            <v>9615</v>
          </cell>
        </row>
        <row r="206">
          <cell r="A206">
            <v>81657</v>
          </cell>
          <cell r="B206">
            <v>81657</v>
          </cell>
          <cell r="C206">
            <v>43266</v>
          </cell>
          <cell r="F206">
            <v>18492</v>
          </cell>
          <cell r="G206" t="str">
            <v>CANCELADA</v>
          </cell>
          <cell r="H206">
            <v>0</v>
          </cell>
          <cell r="I206">
            <v>0</v>
          </cell>
          <cell r="J206">
            <v>0</v>
          </cell>
          <cell r="L206">
            <v>0</v>
          </cell>
          <cell r="P206">
            <v>0</v>
          </cell>
          <cell r="R206">
            <v>18492</v>
          </cell>
        </row>
        <row r="207">
          <cell r="A207">
            <v>81893</v>
          </cell>
          <cell r="B207">
            <v>81893</v>
          </cell>
          <cell r="C207">
            <v>43266</v>
          </cell>
          <cell r="F207">
            <v>12349</v>
          </cell>
          <cell r="G207" t="str">
            <v>CANCELADA</v>
          </cell>
          <cell r="H207">
            <v>0</v>
          </cell>
          <cell r="I207">
            <v>0</v>
          </cell>
          <cell r="J207">
            <v>0</v>
          </cell>
          <cell r="L207">
            <v>0</v>
          </cell>
          <cell r="P207">
            <v>0</v>
          </cell>
          <cell r="R207">
            <v>12349</v>
          </cell>
        </row>
        <row r="208">
          <cell r="A208">
            <v>81973</v>
          </cell>
          <cell r="B208">
            <v>81973</v>
          </cell>
          <cell r="C208">
            <v>43266</v>
          </cell>
          <cell r="F208">
            <v>14877</v>
          </cell>
          <cell r="G208" t="str">
            <v>CANCELADA</v>
          </cell>
          <cell r="H208">
            <v>0</v>
          </cell>
          <cell r="I208">
            <v>0</v>
          </cell>
          <cell r="J208">
            <v>0</v>
          </cell>
          <cell r="L208">
            <v>0</v>
          </cell>
          <cell r="P208">
            <v>0</v>
          </cell>
          <cell r="R208">
            <v>14877</v>
          </cell>
        </row>
        <row r="209">
          <cell r="A209">
            <v>82096</v>
          </cell>
          <cell r="B209">
            <v>82096</v>
          </cell>
          <cell r="C209">
            <v>43266</v>
          </cell>
          <cell r="F209">
            <v>11542</v>
          </cell>
          <cell r="G209" t="str">
            <v>CANCELADA</v>
          </cell>
          <cell r="H209">
            <v>0</v>
          </cell>
          <cell r="I209">
            <v>0</v>
          </cell>
          <cell r="J209">
            <v>0</v>
          </cell>
          <cell r="L209">
            <v>0</v>
          </cell>
          <cell r="P209">
            <v>0</v>
          </cell>
          <cell r="R209">
            <v>11542</v>
          </cell>
        </row>
        <row r="210">
          <cell r="A210">
            <v>82109</v>
          </cell>
          <cell r="B210">
            <v>82109</v>
          </cell>
          <cell r="C210">
            <v>43266</v>
          </cell>
          <cell r="F210">
            <v>11647</v>
          </cell>
          <cell r="G210" t="str">
            <v>CANCELADA</v>
          </cell>
          <cell r="H210">
            <v>0</v>
          </cell>
          <cell r="I210">
            <v>0</v>
          </cell>
          <cell r="J210">
            <v>0</v>
          </cell>
          <cell r="L210">
            <v>0</v>
          </cell>
          <cell r="P210">
            <v>0</v>
          </cell>
          <cell r="R210">
            <v>11647</v>
          </cell>
        </row>
        <row r="211">
          <cell r="A211">
            <v>82267</v>
          </cell>
          <cell r="B211">
            <v>82267</v>
          </cell>
          <cell r="C211">
            <v>43266</v>
          </cell>
          <cell r="F211">
            <v>22070</v>
          </cell>
          <cell r="G211" t="str">
            <v>CANCELADA</v>
          </cell>
          <cell r="H211">
            <v>0</v>
          </cell>
          <cell r="I211">
            <v>0</v>
          </cell>
          <cell r="J211">
            <v>0</v>
          </cell>
          <cell r="L211">
            <v>0</v>
          </cell>
          <cell r="P211">
            <v>0</v>
          </cell>
          <cell r="R211">
            <v>22070</v>
          </cell>
        </row>
        <row r="212">
          <cell r="A212">
            <v>82299</v>
          </cell>
          <cell r="B212">
            <v>82299</v>
          </cell>
          <cell r="C212">
            <v>43266</v>
          </cell>
          <cell r="F212">
            <v>11685</v>
          </cell>
          <cell r="G212" t="str">
            <v>CANCELADA</v>
          </cell>
          <cell r="H212">
            <v>0</v>
          </cell>
          <cell r="I212">
            <v>0</v>
          </cell>
          <cell r="J212">
            <v>0</v>
          </cell>
          <cell r="L212">
            <v>0</v>
          </cell>
          <cell r="P212">
            <v>0</v>
          </cell>
          <cell r="R212">
            <v>11685</v>
          </cell>
        </row>
        <row r="213">
          <cell r="A213">
            <v>82428</v>
          </cell>
          <cell r="B213">
            <v>82428</v>
          </cell>
          <cell r="C213">
            <v>43266</v>
          </cell>
          <cell r="F213">
            <v>43991</v>
          </cell>
          <cell r="G213" t="str">
            <v>CANCELADA</v>
          </cell>
          <cell r="H213">
            <v>0</v>
          </cell>
          <cell r="I213">
            <v>0</v>
          </cell>
          <cell r="J213">
            <v>0</v>
          </cell>
          <cell r="L213">
            <v>0</v>
          </cell>
          <cell r="P213">
            <v>0</v>
          </cell>
          <cell r="R213">
            <v>43991</v>
          </cell>
        </row>
        <row r="214">
          <cell r="A214">
            <v>82492</v>
          </cell>
          <cell r="B214">
            <v>82492</v>
          </cell>
          <cell r="C214">
            <v>43266</v>
          </cell>
          <cell r="F214">
            <v>16777</v>
          </cell>
          <cell r="G214" t="str">
            <v>CANCELADA</v>
          </cell>
          <cell r="H214">
            <v>0</v>
          </cell>
          <cell r="I214">
            <v>0</v>
          </cell>
          <cell r="J214">
            <v>0</v>
          </cell>
          <cell r="L214">
            <v>0</v>
          </cell>
          <cell r="P214">
            <v>0</v>
          </cell>
          <cell r="R214">
            <v>16777</v>
          </cell>
        </row>
        <row r="215">
          <cell r="A215">
            <v>82495</v>
          </cell>
          <cell r="B215">
            <v>82495</v>
          </cell>
          <cell r="C215">
            <v>43266</v>
          </cell>
          <cell r="F215">
            <v>11700</v>
          </cell>
          <cell r="G215" t="str">
            <v>CANCELADA</v>
          </cell>
          <cell r="H215">
            <v>0</v>
          </cell>
          <cell r="I215">
            <v>0</v>
          </cell>
          <cell r="J215">
            <v>0</v>
          </cell>
          <cell r="L215">
            <v>0</v>
          </cell>
          <cell r="P215">
            <v>0</v>
          </cell>
          <cell r="R215">
            <v>11700</v>
          </cell>
        </row>
        <row r="216">
          <cell r="A216">
            <v>82550</v>
          </cell>
          <cell r="B216">
            <v>82550</v>
          </cell>
          <cell r="C216">
            <v>43266</v>
          </cell>
          <cell r="F216">
            <v>11936</v>
          </cell>
          <cell r="G216" t="str">
            <v>CANCELADA</v>
          </cell>
          <cell r="H216">
            <v>0</v>
          </cell>
          <cell r="I216">
            <v>0</v>
          </cell>
          <cell r="J216">
            <v>0</v>
          </cell>
          <cell r="L216">
            <v>0</v>
          </cell>
          <cell r="P216">
            <v>0</v>
          </cell>
          <cell r="R216">
            <v>11936</v>
          </cell>
        </row>
        <row r="217">
          <cell r="A217">
            <v>76690</v>
          </cell>
          <cell r="B217">
            <v>76690</v>
          </cell>
          <cell r="C217">
            <v>43266</v>
          </cell>
          <cell r="F217">
            <v>2430</v>
          </cell>
          <cell r="G217" t="str">
            <v>CANCELADA</v>
          </cell>
          <cell r="H217">
            <v>0</v>
          </cell>
          <cell r="I217">
            <v>0</v>
          </cell>
          <cell r="J217">
            <v>0</v>
          </cell>
          <cell r="L217">
            <v>0</v>
          </cell>
          <cell r="P217">
            <v>0</v>
          </cell>
          <cell r="R217">
            <v>2430</v>
          </cell>
        </row>
        <row r="218">
          <cell r="A218">
            <v>76779</v>
          </cell>
          <cell r="B218">
            <v>76779</v>
          </cell>
          <cell r="C218">
            <v>43266</v>
          </cell>
          <cell r="F218">
            <v>1215</v>
          </cell>
          <cell r="G218" t="str">
            <v>CANCELADA</v>
          </cell>
          <cell r="H218">
            <v>0</v>
          </cell>
          <cell r="I218">
            <v>0</v>
          </cell>
          <cell r="J218">
            <v>0</v>
          </cell>
          <cell r="L218">
            <v>0</v>
          </cell>
          <cell r="P218">
            <v>0</v>
          </cell>
          <cell r="R218">
            <v>1215</v>
          </cell>
        </row>
        <row r="219">
          <cell r="A219">
            <v>76789</v>
          </cell>
          <cell r="B219">
            <v>76789</v>
          </cell>
          <cell r="C219">
            <v>43266</v>
          </cell>
          <cell r="F219">
            <v>2430</v>
          </cell>
          <cell r="G219" t="str">
            <v>CANCELADA</v>
          </cell>
          <cell r="H219">
            <v>0</v>
          </cell>
          <cell r="I219">
            <v>0</v>
          </cell>
          <cell r="J219">
            <v>0</v>
          </cell>
          <cell r="L219">
            <v>0</v>
          </cell>
          <cell r="P219">
            <v>0</v>
          </cell>
          <cell r="R219">
            <v>2430</v>
          </cell>
        </row>
        <row r="220">
          <cell r="A220">
            <v>77358</v>
          </cell>
          <cell r="B220">
            <v>77358</v>
          </cell>
          <cell r="C220">
            <v>43266</v>
          </cell>
          <cell r="F220">
            <v>1215</v>
          </cell>
          <cell r="G220" t="str">
            <v>CANCELADA</v>
          </cell>
          <cell r="H220">
            <v>0</v>
          </cell>
          <cell r="I220">
            <v>0</v>
          </cell>
          <cell r="J220">
            <v>0</v>
          </cell>
          <cell r="L220">
            <v>0</v>
          </cell>
          <cell r="P220">
            <v>0</v>
          </cell>
          <cell r="R220">
            <v>1215</v>
          </cell>
        </row>
        <row r="221">
          <cell r="A221">
            <v>77463</v>
          </cell>
          <cell r="B221">
            <v>77463</v>
          </cell>
          <cell r="C221">
            <v>43266</v>
          </cell>
          <cell r="F221">
            <v>2505</v>
          </cell>
          <cell r="G221" t="str">
            <v>CANCELADA</v>
          </cell>
          <cell r="H221">
            <v>0</v>
          </cell>
          <cell r="I221">
            <v>0</v>
          </cell>
          <cell r="J221">
            <v>0</v>
          </cell>
          <cell r="L221">
            <v>0</v>
          </cell>
          <cell r="P221">
            <v>0</v>
          </cell>
          <cell r="R221">
            <v>2505</v>
          </cell>
        </row>
        <row r="222">
          <cell r="A222">
            <v>77981</v>
          </cell>
          <cell r="B222">
            <v>77981</v>
          </cell>
          <cell r="C222">
            <v>43266</v>
          </cell>
          <cell r="F222">
            <v>1290</v>
          </cell>
          <cell r="G222" t="str">
            <v>CANCELADA</v>
          </cell>
          <cell r="H222">
            <v>0</v>
          </cell>
          <cell r="I222">
            <v>0</v>
          </cell>
          <cell r="J222">
            <v>0</v>
          </cell>
          <cell r="L222">
            <v>0</v>
          </cell>
          <cell r="P222">
            <v>0</v>
          </cell>
          <cell r="R222">
            <v>1290</v>
          </cell>
        </row>
        <row r="223">
          <cell r="A223">
            <v>78360</v>
          </cell>
          <cell r="B223">
            <v>78360</v>
          </cell>
          <cell r="C223">
            <v>43266</v>
          </cell>
          <cell r="F223">
            <v>1215</v>
          </cell>
          <cell r="G223" t="str">
            <v>CANCELADA</v>
          </cell>
          <cell r="H223">
            <v>0</v>
          </cell>
          <cell r="I223">
            <v>0</v>
          </cell>
          <cell r="J223">
            <v>0</v>
          </cell>
          <cell r="L223">
            <v>0</v>
          </cell>
          <cell r="P223">
            <v>0</v>
          </cell>
          <cell r="R223">
            <v>1215</v>
          </cell>
        </row>
        <row r="224">
          <cell r="A224">
            <v>78451</v>
          </cell>
          <cell r="B224">
            <v>78451</v>
          </cell>
          <cell r="C224">
            <v>43266</v>
          </cell>
          <cell r="F224">
            <v>1215</v>
          </cell>
          <cell r="G224" t="str">
            <v>CANCELADA</v>
          </cell>
          <cell r="H224">
            <v>0</v>
          </cell>
          <cell r="I224">
            <v>0</v>
          </cell>
          <cell r="J224">
            <v>0</v>
          </cell>
          <cell r="L224">
            <v>0</v>
          </cell>
          <cell r="P224">
            <v>0</v>
          </cell>
          <cell r="R224">
            <v>1215</v>
          </cell>
        </row>
        <row r="225">
          <cell r="A225">
            <v>79668</v>
          </cell>
          <cell r="B225">
            <v>79668</v>
          </cell>
          <cell r="C225">
            <v>43266</v>
          </cell>
          <cell r="F225">
            <v>4935</v>
          </cell>
          <cell r="G225" t="str">
            <v>CANCELADA</v>
          </cell>
          <cell r="H225">
            <v>0</v>
          </cell>
          <cell r="I225">
            <v>0</v>
          </cell>
          <cell r="J225">
            <v>0</v>
          </cell>
          <cell r="L225">
            <v>0</v>
          </cell>
          <cell r="P225">
            <v>0</v>
          </cell>
          <cell r="R225">
            <v>4935</v>
          </cell>
        </row>
        <row r="226">
          <cell r="A226">
            <v>79986</v>
          </cell>
          <cell r="B226">
            <v>79986</v>
          </cell>
          <cell r="C226">
            <v>43266</v>
          </cell>
          <cell r="F226">
            <v>76240</v>
          </cell>
          <cell r="G226" t="str">
            <v>CANCELADA</v>
          </cell>
          <cell r="H226">
            <v>0</v>
          </cell>
          <cell r="I226">
            <v>0</v>
          </cell>
          <cell r="J226">
            <v>0</v>
          </cell>
          <cell r="L226">
            <v>0</v>
          </cell>
          <cell r="P226">
            <v>76240</v>
          </cell>
          <cell r="R226">
            <v>0</v>
          </cell>
        </row>
        <row r="227">
          <cell r="A227">
            <v>80085</v>
          </cell>
          <cell r="B227">
            <v>80085</v>
          </cell>
          <cell r="C227">
            <v>43266</v>
          </cell>
          <cell r="F227">
            <v>65830</v>
          </cell>
          <cell r="G227" t="str">
            <v>CANCELADA</v>
          </cell>
          <cell r="H227">
            <v>0</v>
          </cell>
          <cell r="I227">
            <v>0</v>
          </cell>
          <cell r="J227">
            <v>0</v>
          </cell>
          <cell r="L227">
            <v>0</v>
          </cell>
          <cell r="P227">
            <v>65830</v>
          </cell>
          <cell r="R227">
            <v>0</v>
          </cell>
        </row>
        <row r="228">
          <cell r="A228">
            <v>80172</v>
          </cell>
          <cell r="B228">
            <v>80172</v>
          </cell>
          <cell r="C228">
            <v>43266</v>
          </cell>
          <cell r="F228">
            <v>81192</v>
          </cell>
          <cell r="G228" t="str">
            <v>CANCELADA</v>
          </cell>
          <cell r="H228">
            <v>0</v>
          </cell>
          <cell r="I228">
            <v>0</v>
          </cell>
          <cell r="J228">
            <v>0</v>
          </cell>
          <cell r="L228">
            <v>0</v>
          </cell>
          <cell r="P228">
            <v>81192</v>
          </cell>
          <cell r="R228">
            <v>0</v>
          </cell>
        </row>
        <row r="229">
          <cell r="A229">
            <v>80213</v>
          </cell>
          <cell r="B229">
            <v>80213</v>
          </cell>
          <cell r="C229">
            <v>43266</v>
          </cell>
          <cell r="F229">
            <v>86403</v>
          </cell>
          <cell r="G229" t="str">
            <v>CANCELADA</v>
          </cell>
          <cell r="H229">
            <v>0</v>
          </cell>
          <cell r="I229">
            <v>0</v>
          </cell>
          <cell r="J229">
            <v>0</v>
          </cell>
          <cell r="L229">
            <v>0</v>
          </cell>
          <cell r="P229">
            <v>86403</v>
          </cell>
          <cell r="R229">
            <v>0</v>
          </cell>
        </row>
        <row r="230">
          <cell r="A230">
            <v>80362</v>
          </cell>
          <cell r="B230">
            <v>80362</v>
          </cell>
          <cell r="C230">
            <v>43266</v>
          </cell>
          <cell r="F230">
            <v>75940</v>
          </cell>
          <cell r="G230" t="str">
            <v>CANCELADA</v>
          </cell>
          <cell r="H230">
            <v>0</v>
          </cell>
          <cell r="I230">
            <v>0</v>
          </cell>
          <cell r="J230">
            <v>0</v>
          </cell>
          <cell r="L230">
            <v>0</v>
          </cell>
          <cell r="P230">
            <v>75940</v>
          </cell>
          <cell r="R230">
            <v>0</v>
          </cell>
        </row>
        <row r="231">
          <cell r="A231">
            <v>80979</v>
          </cell>
          <cell r="B231">
            <v>80979</v>
          </cell>
          <cell r="C231">
            <v>43266</v>
          </cell>
          <cell r="F231">
            <v>146763</v>
          </cell>
          <cell r="G231" t="str">
            <v>CANCELADA</v>
          </cell>
          <cell r="H231">
            <v>0</v>
          </cell>
          <cell r="I231">
            <v>0</v>
          </cell>
          <cell r="J231">
            <v>0</v>
          </cell>
          <cell r="L231">
            <v>0</v>
          </cell>
          <cell r="P231">
            <v>146763</v>
          </cell>
          <cell r="R231">
            <v>0</v>
          </cell>
        </row>
        <row r="232">
          <cell r="A232">
            <v>80987</v>
          </cell>
          <cell r="B232">
            <v>80987</v>
          </cell>
          <cell r="C232">
            <v>43266</v>
          </cell>
          <cell r="F232">
            <v>76120</v>
          </cell>
          <cell r="G232" t="str">
            <v>CANCELADA</v>
          </cell>
          <cell r="H232">
            <v>0</v>
          </cell>
          <cell r="I232">
            <v>0</v>
          </cell>
          <cell r="J232">
            <v>0</v>
          </cell>
          <cell r="L232">
            <v>0</v>
          </cell>
          <cell r="P232">
            <v>76120</v>
          </cell>
          <cell r="R232">
            <v>0</v>
          </cell>
        </row>
        <row r="233">
          <cell r="A233">
            <v>81052</v>
          </cell>
          <cell r="B233">
            <v>81052</v>
          </cell>
          <cell r="C233">
            <v>43266</v>
          </cell>
          <cell r="F233">
            <v>70195</v>
          </cell>
          <cell r="G233" t="str">
            <v>CANCELADA</v>
          </cell>
          <cell r="H233">
            <v>0</v>
          </cell>
          <cell r="I233">
            <v>0</v>
          </cell>
          <cell r="J233">
            <v>0</v>
          </cell>
          <cell r="L233">
            <v>0</v>
          </cell>
          <cell r="P233">
            <v>70195</v>
          </cell>
          <cell r="R233">
            <v>0</v>
          </cell>
        </row>
        <row r="234">
          <cell r="A234">
            <v>76525</v>
          </cell>
          <cell r="B234">
            <v>76525</v>
          </cell>
          <cell r="C234">
            <v>43266</v>
          </cell>
          <cell r="F234">
            <v>3180</v>
          </cell>
          <cell r="G234" t="str">
            <v>CANCELADA</v>
          </cell>
          <cell r="H234">
            <v>0</v>
          </cell>
          <cell r="I234">
            <v>0</v>
          </cell>
          <cell r="J234">
            <v>0</v>
          </cell>
          <cell r="L234">
            <v>0</v>
          </cell>
          <cell r="P234">
            <v>0</v>
          </cell>
          <cell r="R234">
            <v>3180</v>
          </cell>
        </row>
        <row r="235">
          <cell r="A235">
            <v>77461</v>
          </cell>
          <cell r="B235">
            <v>77461</v>
          </cell>
          <cell r="C235">
            <v>43266</v>
          </cell>
          <cell r="F235">
            <v>39100</v>
          </cell>
          <cell r="G235" t="str">
            <v>CANCELADA</v>
          </cell>
          <cell r="H235">
            <v>0</v>
          </cell>
          <cell r="I235">
            <v>0</v>
          </cell>
          <cell r="J235">
            <v>0</v>
          </cell>
          <cell r="L235">
            <v>0</v>
          </cell>
          <cell r="P235">
            <v>0</v>
          </cell>
          <cell r="R235">
            <v>39100</v>
          </cell>
        </row>
        <row r="236">
          <cell r="A236">
            <v>78694</v>
          </cell>
          <cell r="B236">
            <v>78694</v>
          </cell>
          <cell r="C236">
            <v>43266</v>
          </cell>
          <cell r="F236">
            <v>21200</v>
          </cell>
          <cell r="G236" t="str">
            <v>CANCELADA</v>
          </cell>
          <cell r="H236">
            <v>0</v>
          </cell>
          <cell r="I236">
            <v>0</v>
          </cell>
          <cell r="J236">
            <v>0</v>
          </cell>
          <cell r="L236">
            <v>0</v>
          </cell>
          <cell r="P236">
            <v>0</v>
          </cell>
          <cell r="R236">
            <v>21200</v>
          </cell>
        </row>
        <row r="237">
          <cell r="A237">
            <v>79054</v>
          </cell>
          <cell r="B237">
            <v>79054</v>
          </cell>
          <cell r="C237">
            <v>43266</v>
          </cell>
          <cell r="F237">
            <v>39100</v>
          </cell>
          <cell r="G237" t="str">
            <v>CANCELADA</v>
          </cell>
          <cell r="H237">
            <v>0</v>
          </cell>
          <cell r="I237">
            <v>0</v>
          </cell>
          <cell r="J237">
            <v>0</v>
          </cell>
          <cell r="L237">
            <v>0</v>
          </cell>
          <cell r="P237">
            <v>0</v>
          </cell>
          <cell r="R237">
            <v>39100</v>
          </cell>
        </row>
        <row r="238">
          <cell r="A238">
            <v>80003</v>
          </cell>
          <cell r="B238">
            <v>80003</v>
          </cell>
          <cell r="C238">
            <v>43266</v>
          </cell>
          <cell r="F238">
            <v>21200</v>
          </cell>
          <cell r="G238" t="str">
            <v>CANCELADA</v>
          </cell>
          <cell r="H238">
            <v>0</v>
          </cell>
          <cell r="I238">
            <v>0</v>
          </cell>
          <cell r="J238">
            <v>0</v>
          </cell>
          <cell r="L238">
            <v>0</v>
          </cell>
          <cell r="P238">
            <v>0</v>
          </cell>
          <cell r="R238">
            <v>21200</v>
          </cell>
        </row>
        <row r="239">
          <cell r="A239">
            <v>80004</v>
          </cell>
          <cell r="B239">
            <v>80004</v>
          </cell>
          <cell r="C239">
            <v>43266</v>
          </cell>
          <cell r="F239">
            <v>91200</v>
          </cell>
          <cell r="G239" t="str">
            <v>CANCELADA</v>
          </cell>
          <cell r="H239">
            <v>0</v>
          </cell>
          <cell r="I239">
            <v>0</v>
          </cell>
          <cell r="J239">
            <v>0</v>
          </cell>
          <cell r="L239">
            <v>0</v>
          </cell>
          <cell r="P239">
            <v>0</v>
          </cell>
          <cell r="R239">
            <v>91200</v>
          </cell>
        </row>
        <row r="240">
          <cell r="A240">
            <v>80005</v>
          </cell>
          <cell r="B240">
            <v>80005</v>
          </cell>
          <cell r="C240">
            <v>43266</v>
          </cell>
          <cell r="F240">
            <v>26700</v>
          </cell>
          <cell r="G240" t="str">
            <v>CANCELADA</v>
          </cell>
          <cell r="H240">
            <v>0</v>
          </cell>
          <cell r="I240">
            <v>0</v>
          </cell>
          <cell r="J240">
            <v>0</v>
          </cell>
          <cell r="L240">
            <v>0</v>
          </cell>
          <cell r="P240">
            <v>0</v>
          </cell>
          <cell r="R240">
            <v>26700</v>
          </cell>
        </row>
        <row r="241">
          <cell r="A241">
            <v>81281</v>
          </cell>
          <cell r="B241">
            <v>81281</v>
          </cell>
          <cell r="C241">
            <v>43266</v>
          </cell>
          <cell r="F241">
            <v>41245</v>
          </cell>
          <cell r="G241" t="str">
            <v>CANCELADA</v>
          </cell>
          <cell r="H241">
            <v>0</v>
          </cell>
          <cell r="I241">
            <v>0</v>
          </cell>
          <cell r="J241">
            <v>0</v>
          </cell>
          <cell r="L241">
            <v>0</v>
          </cell>
          <cell r="P241">
            <v>0</v>
          </cell>
          <cell r="R241">
            <v>41245</v>
          </cell>
        </row>
        <row r="242">
          <cell r="A242">
            <v>82339</v>
          </cell>
          <cell r="B242">
            <v>82339</v>
          </cell>
          <cell r="C242">
            <v>43297</v>
          </cell>
          <cell r="F242">
            <v>98940</v>
          </cell>
          <cell r="G242" t="str">
            <v>CANCELADA</v>
          </cell>
          <cell r="H242">
            <v>0</v>
          </cell>
          <cell r="I242">
            <v>0</v>
          </cell>
          <cell r="J242">
            <v>0</v>
          </cell>
          <cell r="L242">
            <v>0</v>
          </cell>
          <cell r="P242">
            <v>98940</v>
          </cell>
          <cell r="R242">
            <v>0</v>
          </cell>
        </row>
        <row r="243">
          <cell r="A243">
            <v>82650</v>
          </cell>
          <cell r="B243">
            <v>82650</v>
          </cell>
          <cell r="C243">
            <v>43297</v>
          </cell>
          <cell r="F243">
            <v>117704</v>
          </cell>
          <cell r="G243" t="str">
            <v>CANCELADA</v>
          </cell>
          <cell r="H243">
            <v>0</v>
          </cell>
          <cell r="I243">
            <v>0</v>
          </cell>
          <cell r="J243">
            <v>0</v>
          </cell>
          <cell r="L243">
            <v>0</v>
          </cell>
          <cell r="P243">
            <v>0</v>
          </cell>
          <cell r="R243">
            <v>117704</v>
          </cell>
        </row>
        <row r="244">
          <cell r="A244">
            <v>82736</v>
          </cell>
          <cell r="B244">
            <v>82736</v>
          </cell>
          <cell r="C244">
            <v>43297</v>
          </cell>
          <cell r="F244">
            <v>67214</v>
          </cell>
          <cell r="G244" t="str">
            <v>CANCELADA</v>
          </cell>
          <cell r="H244">
            <v>0</v>
          </cell>
          <cell r="I244">
            <v>0</v>
          </cell>
          <cell r="J244">
            <v>0</v>
          </cell>
          <cell r="L244">
            <v>0</v>
          </cell>
          <cell r="P244">
            <v>67214</v>
          </cell>
          <cell r="R244">
            <v>0</v>
          </cell>
        </row>
        <row r="245">
          <cell r="A245">
            <v>82838</v>
          </cell>
          <cell r="B245">
            <v>82838</v>
          </cell>
          <cell r="C245">
            <v>43297</v>
          </cell>
          <cell r="F245">
            <v>126534</v>
          </cell>
          <cell r="G245" t="str">
            <v>CANCELADA</v>
          </cell>
          <cell r="H245">
            <v>0</v>
          </cell>
          <cell r="I245">
            <v>0</v>
          </cell>
          <cell r="J245">
            <v>0</v>
          </cell>
          <cell r="L245">
            <v>0</v>
          </cell>
          <cell r="P245">
            <v>126534</v>
          </cell>
          <cell r="R245">
            <v>0</v>
          </cell>
        </row>
        <row r="246">
          <cell r="A246">
            <v>82876</v>
          </cell>
          <cell r="B246">
            <v>82876</v>
          </cell>
          <cell r="C246">
            <v>43297</v>
          </cell>
          <cell r="F246">
            <v>79885</v>
          </cell>
          <cell r="G246" t="str">
            <v>CANCELADA</v>
          </cell>
          <cell r="H246">
            <v>0</v>
          </cell>
          <cell r="I246">
            <v>0</v>
          </cell>
          <cell r="J246">
            <v>0</v>
          </cell>
          <cell r="L246">
            <v>0</v>
          </cell>
          <cell r="P246">
            <v>59565</v>
          </cell>
          <cell r="R246">
            <v>20320</v>
          </cell>
        </row>
        <row r="247">
          <cell r="A247">
            <v>82912</v>
          </cell>
          <cell r="B247">
            <v>82912</v>
          </cell>
          <cell r="C247">
            <v>43297</v>
          </cell>
          <cell r="F247">
            <v>150814</v>
          </cell>
          <cell r="G247" t="str">
            <v>CANCELADA</v>
          </cell>
          <cell r="H247">
            <v>0</v>
          </cell>
          <cell r="I247">
            <v>0</v>
          </cell>
          <cell r="J247">
            <v>0</v>
          </cell>
          <cell r="L247">
            <v>0</v>
          </cell>
          <cell r="P247">
            <v>150814</v>
          </cell>
          <cell r="R247">
            <v>0</v>
          </cell>
        </row>
        <row r="248">
          <cell r="A248">
            <v>83369</v>
          </cell>
          <cell r="B248">
            <v>83369</v>
          </cell>
          <cell r="C248">
            <v>43297</v>
          </cell>
          <cell r="F248">
            <v>77398</v>
          </cell>
          <cell r="G248" t="str">
            <v>CANCELADA</v>
          </cell>
          <cell r="H248">
            <v>0</v>
          </cell>
          <cell r="I248">
            <v>0</v>
          </cell>
          <cell r="J248">
            <v>0</v>
          </cell>
          <cell r="L248">
            <v>0</v>
          </cell>
          <cell r="P248">
            <v>77398</v>
          </cell>
          <cell r="R248">
            <v>0</v>
          </cell>
        </row>
        <row r="249">
          <cell r="A249">
            <v>83454</v>
          </cell>
          <cell r="B249">
            <v>83454</v>
          </cell>
          <cell r="C249">
            <v>43297</v>
          </cell>
          <cell r="F249">
            <v>84983</v>
          </cell>
          <cell r="G249" t="str">
            <v>CANCELADA</v>
          </cell>
          <cell r="H249">
            <v>0</v>
          </cell>
          <cell r="I249">
            <v>0</v>
          </cell>
          <cell r="J249">
            <v>0</v>
          </cell>
          <cell r="L249">
            <v>0</v>
          </cell>
          <cell r="P249">
            <v>84983</v>
          </cell>
          <cell r="R249">
            <v>0</v>
          </cell>
        </row>
        <row r="250">
          <cell r="A250">
            <v>83554</v>
          </cell>
          <cell r="B250">
            <v>83554</v>
          </cell>
          <cell r="C250">
            <v>43297</v>
          </cell>
          <cell r="F250">
            <v>158820</v>
          </cell>
          <cell r="G250" t="str">
            <v>CANCELADA</v>
          </cell>
          <cell r="H250">
            <v>0</v>
          </cell>
          <cell r="I250">
            <v>0</v>
          </cell>
          <cell r="J250">
            <v>0</v>
          </cell>
          <cell r="L250">
            <v>0</v>
          </cell>
          <cell r="P250">
            <v>158820</v>
          </cell>
          <cell r="R250">
            <v>0</v>
          </cell>
        </row>
        <row r="251">
          <cell r="A251">
            <v>83555</v>
          </cell>
          <cell r="B251">
            <v>83555</v>
          </cell>
          <cell r="C251">
            <v>43297</v>
          </cell>
          <cell r="F251">
            <v>80377</v>
          </cell>
          <cell r="G251" t="str">
            <v>CANCELADA</v>
          </cell>
          <cell r="H251">
            <v>0</v>
          </cell>
          <cell r="I251">
            <v>0</v>
          </cell>
          <cell r="J251">
            <v>0</v>
          </cell>
          <cell r="L251">
            <v>0</v>
          </cell>
          <cell r="P251">
            <v>80377</v>
          </cell>
          <cell r="R251">
            <v>0</v>
          </cell>
        </row>
        <row r="252">
          <cell r="A252">
            <v>83567</v>
          </cell>
          <cell r="B252">
            <v>83567</v>
          </cell>
          <cell r="C252">
            <v>43297</v>
          </cell>
          <cell r="F252">
            <v>76110</v>
          </cell>
          <cell r="G252" t="str">
            <v>CANCELADA</v>
          </cell>
          <cell r="H252">
            <v>0</v>
          </cell>
          <cell r="I252">
            <v>0</v>
          </cell>
          <cell r="J252">
            <v>0</v>
          </cell>
          <cell r="L252">
            <v>0</v>
          </cell>
          <cell r="P252">
            <v>76110</v>
          </cell>
          <cell r="R252">
            <v>0</v>
          </cell>
        </row>
        <row r="253">
          <cell r="A253">
            <v>83599</v>
          </cell>
          <cell r="B253">
            <v>83599</v>
          </cell>
          <cell r="C253">
            <v>43297</v>
          </cell>
          <cell r="F253">
            <v>76898</v>
          </cell>
          <cell r="G253" t="str">
            <v>CANCELADA</v>
          </cell>
          <cell r="H253">
            <v>0</v>
          </cell>
          <cell r="I253">
            <v>0</v>
          </cell>
          <cell r="J253">
            <v>0</v>
          </cell>
          <cell r="L253">
            <v>0</v>
          </cell>
          <cell r="P253">
            <v>76898</v>
          </cell>
          <cell r="R253">
            <v>0</v>
          </cell>
        </row>
        <row r="254">
          <cell r="A254">
            <v>83606</v>
          </cell>
          <cell r="B254">
            <v>83606</v>
          </cell>
          <cell r="C254">
            <v>43297</v>
          </cell>
          <cell r="F254">
            <v>118028</v>
          </cell>
          <cell r="G254" t="str">
            <v>CANCELADA</v>
          </cell>
          <cell r="H254">
            <v>0</v>
          </cell>
          <cell r="I254">
            <v>0</v>
          </cell>
          <cell r="J254">
            <v>0</v>
          </cell>
          <cell r="L254">
            <v>0</v>
          </cell>
          <cell r="P254">
            <v>118028</v>
          </cell>
          <cell r="R254">
            <v>0</v>
          </cell>
        </row>
        <row r="255">
          <cell r="A255">
            <v>82136</v>
          </cell>
          <cell r="B255">
            <v>82136</v>
          </cell>
          <cell r="C255">
            <v>43297</v>
          </cell>
          <cell r="F255">
            <v>8100</v>
          </cell>
          <cell r="G255" t="str">
            <v>CANCELADA</v>
          </cell>
          <cell r="H255">
            <v>0</v>
          </cell>
          <cell r="I255">
            <v>0</v>
          </cell>
          <cell r="J255">
            <v>0</v>
          </cell>
          <cell r="L255">
            <v>0</v>
          </cell>
          <cell r="P255">
            <v>0</v>
          </cell>
          <cell r="R255">
            <v>8100</v>
          </cell>
        </row>
        <row r="256">
          <cell r="A256">
            <v>82362</v>
          </cell>
          <cell r="B256">
            <v>82362</v>
          </cell>
          <cell r="C256">
            <v>43297</v>
          </cell>
          <cell r="F256">
            <v>75783</v>
          </cell>
          <cell r="G256" t="str">
            <v>CANCELADA</v>
          </cell>
          <cell r="H256">
            <v>0</v>
          </cell>
          <cell r="I256">
            <v>0</v>
          </cell>
          <cell r="J256">
            <v>0</v>
          </cell>
          <cell r="L256">
            <v>0</v>
          </cell>
          <cell r="P256">
            <v>75783</v>
          </cell>
          <cell r="R256">
            <v>0</v>
          </cell>
        </row>
        <row r="257">
          <cell r="A257">
            <v>83443</v>
          </cell>
          <cell r="B257">
            <v>83443</v>
          </cell>
          <cell r="C257">
            <v>43297</v>
          </cell>
          <cell r="F257">
            <v>173303</v>
          </cell>
          <cell r="G257" t="str">
            <v>CANCELADA</v>
          </cell>
          <cell r="H257">
            <v>0</v>
          </cell>
          <cell r="I257">
            <v>0</v>
          </cell>
          <cell r="J257">
            <v>0</v>
          </cell>
          <cell r="L257">
            <v>0</v>
          </cell>
          <cell r="P257">
            <v>173303</v>
          </cell>
          <cell r="R257">
            <v>0</v>
          </cell>
        </row>
        <row r="258">
          <cell r="A258">
            <v>83690</v>
          </cell>
          <cell r="B258">
            <v>83690</v>
          </cell>
          <cell r="C258">
            <v>43297</v>
          </cell>
          <cell r="F258">
            <v>93526</v>
          </cell>
          <cell r="G258" t="str">
            <v>CANCELADA</v>
          </cell>
          <cell r="H258">
            <v>0</v>
          </cell>
          <cell r="I258">
            <v>0</v>
          </cell>
          <cell r="J258">
            <v>0</v>
          </cell>
          <cell r="L258">
            <v>0</v>
          </cell>
          <cell r="P258">
            <v>93526</v>
          </cell>
          <cell r="R258">
            <v>0</v>
          </cell>
        </row>
        <row r="259">
          <cell r="A259">
            <v>83781</v>
          </cell>
          <cell r="B259">
            <v>83781</v>
          </cell>
          <cell r="C259">
            <v>43297</v>
          </cell>
          <cell r="F259">
            <v>76348</v>
          </cell>
          <cell r="G259" t="str">
            <v>DEVUELTA</v>
          </cell>
          <cell r="H259">
            <v>0</v>
          </cell>
          <cell r="I259">
            <v>0</v>
          </cell>
          <cell r="J259">
            <v>76348</v>
          </cell>
          <cell r="L259">
            <v>0</v>
          </cell>
          <cell r="P259">
            <v>0</v>
          </cell>
          <cell r="R259">
            <v>0</v>
          </cell>
        </row>
        <row r="260">
          <cell r="A260">
            <v>83785</v>
          </cell>
          <cell r="B260">
            <v>83785</v>
          </cell>
          <cell r="C260">
            <v>43297</v>
          </cell>
          <cell r="F260">
            <v>77648</v>
          </cell>
          <cell r="G260" t="str">
            <v>CANCELADA</v>
          </cell>
          <cell r="H260">
            <v>0</v>
          </cell>
          <cell r="I260">
            <v>0</v>
          </cell>
          <cell r="J260">
            <v>0</v>
          </cell>
          <cell r="L260">
            <v>0</v>
          </cell>
          <cell r="P260">
            <v>77648</v>
          </cell>
          <cell r="R260">
            <v>0</v>
          </cell>
        </row>
        <row r="261">
          <cell r="A261">
            <v>83787</v>
          </cell>
          <cell r="B261">
            <v>83787</v>
          </cell>
          <cell r="C261">
            <v>43297</v>
          </cell>
          <cell r="F261">
            <v>74990</v>
          </cell>
          <cell r="G261" t="str">
            <v>CANCELADA</v>
          </cell>
          <cell r="H261">
            <v>0</v>
          </cell>
          <cell r="I261">
            <v>0</v>
          </cell>
          <cell r="J261">
            <v>0</v>
          </cell>
          <cell r="L261">
            <v>0</v>
          </cell>
          <cell r="P261">
            <v>74990</v>
          </cell>
          <cell r="R261">
            <v>0</v>
          </cell>
        </row>
        <row r="262">
          <cell r="A262">
            <v>83962</v>
          </cell>
          <cell r="B262">
            <v>83962</v>
          </cell>
          <cell r="C262">
            <v>43336</v>
          </cell>
          <cell r="F262">
            <v>90890</v>
          </cell>
          <cell r="G262" t="str">
            <v>CANCELADA</v>
          </cell>
          <cell r="H262">
            <v>0</v>
          </cell>
          <cell r="I262">
            <v>0</v>
          </cell>
          <cell r="J262">
            <v>0</v>
          </cell>
          <cell r="L262">
            <v>0</v>
          </cell>
          <cell r="P262">
            <v>90890</v>
          </cell>
          <cell r="R262">
            <v>0</v>
          </cell>
        </row>
        <row r="263">
          <cell r="A263">
            <v>84165</v>
          </cell>
          <cell r="B263">
            <v>84165</v>
          </cell>
          <cell r="C263">
            <v>43336</v>
          </cell>
          <cell r="F263">
            <v>703325</v>
          </cell>
          <cell r="G263" t="str">
            <v>CANCELADA</v>
          </cell>
          <cell r="H263">
            <v>0</v>
          </cell>
          <cell r="I263">
            <v>0</v>
          </cell>
          <cell r="J263">
            <v>0</v>
          </cell>
          <cell r="L263">
            <v>0</v>
          </cell>
          <cell r="P263">
            <v>703325</v>
          </cell>
          <cell r="R263">
            <v>0</v>
          </cell>
        </row>
        <row r="264">
          <cell r="A264">
            <v>84259</v>
          </cell>
          <cell r="B264">
            <v>84259</v>
          </cell>
          <cell r="C264">
            <v>43336</v>
          </cell>
          <cell r="F264">
            <v>78835</v>
          </cell>
          <cell r="G264" t="str">
            <v>CANCELADA</v>
          </cell>
          <cell r="H264">
            <v>0</v>
          </cell>
          <cell r="I264">
            <v>0</v>
          </cell>
          <cell r="J264">
            <v>0</v>
          </cell>
          <cell r="L264">
            <v>0</v>
          </cell>
          <cell r="P264">
            <v>78835</v>
          </cell>
          <cell r="R264">
            <v>0</v>
          </cell>
        </row>
        <row r="265">
          <cell r="A265">
            <v>84408</v>
          </cell>
          <cell r="B265">
            <v>84408</v>
          </cell>
          <cell r="C265">
            <v>43336</v>
          </cell>
          <cell r="F265">
            <v>78893</v>
          </cell>
          <cell r="G265" t="str">
            <v>CANCELADA</v>
          </cell>
          <cell r="H265">
            <v>0</v>
          </cell>
          <cell r="I265">
            <v>0</v>
          </cell>
          <cell r="J265">
            <v>0</v>
          </cell>
          <cell r="L265">
            <v>0</v>
          </cell>
          <cell r="P265">
            <v>78893</v>
          </cell>
          <cell r="R265">
            <v>0</v>
          </cell>
        </row>
        <row r="266">
          <cell r="A266">
            <v>84628</v>
          </cell>
          <cell r="B266">
            <v>84628</v>
          </cell>
          <cell r="C266">
            <v>43336</v>
          </cell>
          <cell r="F266">
            <v>83877</v>
          </cell>
          <cell r="G266" t="str">
            <v>CANCELADA</v>
          </cell>
          <cell r="H266">
            <v>0</v>
          </cell>
          <cell r="I266">
            <v>0</v>
          </cell>
          <cell r="J266">
            <v>0</v>
          </cell>
          <cell r="L266">
            <v>0</v>
          </cell>
          <cell r="P266">
            <v>83877</v>
          </cell>
          <cell r="R266">
            <v>0</v>
          </cell>
        </row>
        <row r="267">
          <cell r="A267">
            <v>84655</v>
          </cell>
          <cell r="B267">
            <v>84655</v>
          </cell>
          <cell r="C267">
            <v>43336</v>
          </cell>
          <cell r="F267">
            <v>75370</v>
          </cell>
          <cell r="G267" t="str">
            <v>CANCELADA</v>
          </cell>
          <cell r="H267">
            <v>0</v>
          </cell>
          <cell r="I267">
            <v>0</v>
          </cell>
          <cell r="J267">
            <v>0</v>
          </cell>
          <cell r="L267">
            <v>0</v>
          </cell>
          <cell r="P267">
            <v>75370</v>
          </cell>
          <cell r="R267">
            <v>0</v>
          </cell>
        </row>
        <row r="268">
          <cell r="A268">
            <v>84698</v>
          </cell>
          <cell r="B268">
            <v>84698</v>
          </cell>
          <cell r="C268">
            <v>43336</v>
          </cell>
          <cell r="F268">
            <v>78544</v>
          </cell>
          <cell r="G268" t="str">
            <v>CANCELADA</v>
          </cell>
          <cell r="H268">
            <v>0</v>
          </cell>
          <cell r="I268">
            <v>0</v>
          </cell>
          <cell r="J268">
            <v>0</v>
          </cell>
          <cell r="L268">
            <v>0</v>
          </cell>
          <cell r="P268">
            <v>78544</v>
          </cell>
          <cell r="R268">
            <v>0</v>
          </cell>
        </row>
        <row r="269">
          <cell r="A269">
            <v>84793</v>
          </cell>
          <cell r="B269">
            <v>84793</v>
          </cell>
          <cell r="C269">
            <v>43336</v>
          </cell>
          <cell r="F269">
            <v>79860</v>
          </cell>
          <cell r="G269" t="str">
            <v>CANCELADA</v>
          </cell>
          <cell r="H269">
            <v>0</v>
          </cell>
          <cell r="I269">
            <v>0</v>
          </cell>
          <cell r="J269">
            <v>0</v>
          </cell>
          <cell r="L269">
            <v>0</v>
          </cell>
          <cell r="P269">
            <v>79860</v>
          </cell>
          <cell r="R269">
            <v>0</v>
          </cell>
        </row>
        <row r="270">
          <cell r="A270">
            <v>84810</v>
          </cell>
          <cell r="B270">
            <v>84810</v>
          </cell>
          <cell r="C270">
            <v>43336</v>
          </cell>
          <cell r="F270">
            <v>81915</v>
          </cell>
          <cell r="G270" t="str">
            <v>CANCELADA</v>
          </cell>
          <cell r="H270">
            <v>0</v>
          </cell>
          <cell r="I270">
            <v>0</v>
          </cell>
          <cell r="J270">
            <v>0</v>
          </cell>
          <cell r="L270">
            <v>0</v>
          </cell>
          <cell r="P270">
            <v>81915</v>
          </cell>
          <cell r="R270">
            <v>0</v>
          </cell>
        </row>
        <row r="271">
          <cell r="A271">
            <v>84860</v>
          </cell>
          <cell r="B271">
            <v>84860</v>
          </cell>
          <cell r="C271">
            <v>43336</v>
          </cell>
          <cell r="F271">
            <v>74990</v>
          </cell>
          <cell r="G271" t="str">
            <v>CANCELADA</v>
          </cell>
          <cell r="H271">
            <v>0</v>
          </cell>
          <cell r="I271">
            <v>0</v>
          </cell>
          <cell r="J271">
            <v>0</v>
          </cell>
          <cell r="L271">
            <v>0</v>
          </cell>
          <cell r="P271">
            <v>74990</v>
          </cell>
          <cell r="R271">
            <v>0</v>
          </cell>
        </row>
        <row r="272">
          <cell r="A272">
            <v>85034</v>
          </cell>
          <cell r="B272">
            <v>85034</v>
          </cell>
          <cell r="C272">
            <v>43336</v>
          </cell>
          <cell r="F272">
            <v>143535</v>
          </cell>
          <cell r="G272" t="str">
            <v>CANCELADA</v>
          </cell>
          <cell r="H272">
            <v>0</v>
          </cell>
          <cell r="I272">
            <v>0</v>
          </cell>
          <cell r="J272">
            <v>0</v>
          </cell>
          <cell r="L272">
            <v>0</v>
          </cell>
          <cell r="P272">
            <v>143535</v>
          </cell>
          <cell r="R272">
            <v>0</v>
          </cell>
        </row>
        <row r="273">
          <cell r="A273">
            <v>84353</v>
          </cell>
          <cell r="B273">
            <v>84353</v>
          </cell>
          <cell r="C273">
            <v>43336</v>
          </cell>
          <cell r="F273">
            <v>8100</v>
          </cell>
          <cell r="G273" t="str">
            <v>CANCELADA</v>
          </cell>
          <cell r="H273">
            <v>0</v>
          </cell>
          <cell r="I273">
            <v>0</v>
          </cell>
          <cell r="J273">
            <v>0</v>
          </cell>
          <cell r="L273">
            <v>0</v>
          </cell>
          <cell r="P273">
            <v>8100</v>
          </cell>
          <cell r="R273">
            <v>0</v>
          </cell>
        </row>
        <row r="274">
          <cell r="A274">
            <v>84750</v>
          </cell>
          <cell r="B274">
            <v>84750</v>
          </cell>
          <cell r="C274">
            <v>43336</v>
          </cell>
          <cell r="F274">
            <v>8100</v>
          </cell>
          <cell r="G274" t="str">
            <v>CANCELADA</v>
          </cell>
          <cell r="H274">
            <v>0</v>
          </cell>
          <cell r="I274">
            <v>0</v>
          </cell>
          <cell r="J274">
            <v>0</v>
          </cell>
          <cell r="L274">
            <v>0</v>
          </cell>
          <cell r="P274">
            <v>8100</v>
          </cell>
          <cell r="R274">
            <v>0</v>
          </cell>
        </row>
        <row r="275">
          <cell r="A275">
            <v>84986</v>
          </cell>
          <cell r="B275">
            <v>84986</v>
          </cell>
          <cell r="C275">
            <v>43336</v>
          </cell>
          <cell r="F275">
            <v>8600</v>
          </cell>
          <cell r="G275" t="str">
            <v>CANCELADA</v>
          </cell>
          <cell r="H275">
            <v>0</v>
          </cell>
          <cell r="I275">
            <v>0</v>
          </cell>
          <cell r="J275">
            <v>0</v>
          </cell>
          <cell r="L275">
            <v>0</v>
          </cell>
          <cell r="P275">
            <v>8600</v>
          </cell>
          <cell r="R275">
            <v>0</v>
          </cell>
        </row>
        <row r="276">
          <cell r="A276">
            <v>84167</v>
          </cell>
          <cell r="B276">
            <v>84167</v>
          </cell>
          <cell r="C276">
            <v>43336</v>
          </cell>
          <cell r="F276">
            <v>101548</v>
          </cell>
          <cell r="G276" t="str">
            <v>CANCELADA</v>
          </cell>
          <cell r="H276">
            <v>0</v>
          </cell>
          <cell r="I276">
            <v>0</v>
          </cell>
          <cell r="J276">
            <v>0</v>
          </cell>
          <cell r="L276">
            <v>0</v>
          </cell>
          <cell r="P276">
            <v>101548</v>
          </cell>
          <cell r="R276">
            <v>0</v>
          </cell>
        </row>
        <row r="277">
          <cell r="A277">
            <v>84178</v>
          </cell>
          <cell r="B277">
            <v>84178</v>
          </cell>
          <cell r="C277">
            <v>43336</v>
          </cell>
          <cell r="F277">
            <v>124845</v>
          </cell>
          <cell r="G277" t="str">
            <v>CANCELADA</v>
          </cell>
          <cell r="H277">
            <v>0</v>
          </cell>
          <cell r="I277">
            <v>0</v>
          </cell>
          <cell r="J277">
            <v>0</v>
          </cell>
          <cell r="L277">
            <v>0</v>
          </cell>
          <cell r="P277">
            <v>124845</v>
          </cell>
          <cell r="R277">
            <v>0</v>
          </cell>
        </row>
        <row r="278">
          <cell r="A278">
            <v>84263</v>
          </cell>
          <cell r="B278">
            <v>84263</v>
          </cell>
          <cell r="C278">
            <v>43336</v>
          </cell>
          <cell r="F278">
            <v>76790</v>
          </cell>
          <cell r="G278" t="str">
            <v>CANCELADA</v>
          </cell>
          <cell r="H278">
            <v>0</v>
          </cell>
          <cell r="I278">
            <v>0</v>
          </cell>
          <cell r="J278">
            <v>0</v>
          </cell>
          <cell r="L278">
            <v>0</v>
          </cell>
          <cell r="P278">
            <v>76790</v>
          </cell>
          <cell r="R278">
            <v>0</v>
          </cell>
        </row>
        <row r="279">
          <cell r="A279">
            <v>84796</v>
          </cell>
          <cell r="B279">
            <v>84796</v>
          </cell>
          <cell r="C279">
            <v>43336</v>
          </cell>
          <cell r="F279">
            <v>93050</v>
          </cell>
          <cell r="G279" t="str">
            <v>CANCELADA</v>
          </cell>
          <cell r="H279">
            <v>0</v>
          </cell>
          <cell r="I279">
            <v>0</v>
          </cell>
          <cell r="J279">
            <v>0</v>
          </cell>
          <cell r="L279">
            <v>0</v>
          </cell>
          <cell r="P279">
            <v>93050</v>
          </cell>
          <cell r="R279">
            <v>0</v>
          </cell>
        </row>
        <row r="280">
          <cell r="A280">
            <v>84868</v>
          </cell>
          <cell r="B280">
            <v>84868</v>
          </cell>
          <cell r="C280">
            <v>43336</v>
          </cell>
          <cell r="F280">
            <v>77335</v>
          </cell>
          <cell r="G280" t="str">
            <v>CANCELADA</v>
          </cell>
          <cell r="H280">
            <v>0</v>
          </cell>
          <cell r="I280">
            <v>0</v>
          </cell>
          <cell r="J280">
            <v>0</v>
          </cell>
          <cell r="L280">
            <v>0</v>
          </cell>
          <cell r="P280">
            <v>77335</v>
          </cell>
          <cell r="R280">
            <v>0</v>
          </cell>
        </row>
        <row r="281">
          <cell r="A281">
            <v>84973</v>
          </cell>
          <cell r="B281">
            <v>84973</v>
          </cell>
          <cell r="C281">
            <v>43336</v>
          </cell>
          <cell r="F281">
            <v>74120</v>
          </cell>
          <cell r="G281" t="str">
            <v>CANCELADA</v>
          </cell>
          <cell r="H281">
            <v>0</v>
          </cell>
          <cell r="I281">
            <v>0</v>
          </cell>
          <cell r="J281">
            <v>0</v>
          </cell>
          <cell r="L281">
            <v>0</v>
          </cell>
          <cell r="P281">
            <v>74120</v>
          </cell>
          <cell r="R281">
            <v>0</v>
          </cell>
        </row>
        <row r="282">
          <cell r="A282">
            <v>85038</v>
          </cell>
          <cell r="B282">
            <v>85038</v>
          </cell>
          <cell r="C282">
            <v>43336</v>
          </cell>
          <cell r="F282">
            <v>77648</v>
          </cell>
          <cell r="G282" t="str">
            <v>CANCELADA</v>
          </cell>
          <cell r="H282">
            <v>0</v>
          </cell>
          <cell r="I282">
            <v>0</v>
          </cell>
          <cell r="J282">
            <v>0</v>
          </cell>
          <cell r="L282">
            <v>0</v>
          </cell>
          <cell r="P282">
            <v>77648</v>
          </cell>
          <cell r="R282">
            <v>0</v>
          </cell>
        </row>
        <row r="283">
          <cell r="A283">
            <v>85252</v>
          </cell>
          <cell r="B283">
            <v>85252</v>
          </cell>
          <cell r="C283">
            <v>43336</v>
          </cell>
          <cell r="F283">
            <v>76598</v>
          </cell>
          <cell r="G283" t="str">
            <v>CANCELADA</v>
          </cell>
          <cell r="H283">
            <v>0</v>
          </cell>
          <cell r="I283">
            <v>0</v>
          </cell>
          <cell r="J283">
            <v>0</v>
          </cell>
          <cell r="L283">
            <v>0</v>
          </cell>
          <cell r="P283">
            <v>76598</v>
          </cell>
          <cell r="R283">
            <v>0</v>
          </cell>
        </row>
        <row r="284">
          <cell r="A284">
            <v>85217</v>
          </cell>
          <cell r="B284">
            <v>85217</v>
          </cell>
          <cell r="C284">
            <v>43361</v>
          </cell>
          <cell r="F284">
            <v>80410</v>
          </cell>
          <cell r="G284" t="str">
            <v>CANCELADA</v>
          </cell>
          <cell r="H284">
            <v>0</v>
          </cell>
          <cell r="I284">
            <v>0</v>
          </cell>
          <cell r="J284">
            <v>0</v>
          </cell>
          <cell r="L284">
            <v>0</v>
          </cell>
          <cell r="P284">
            <v>80410</v>
          </cell>
          <cell r="R284">
            <v>0</v>
          </cell>
        </row>
        <row r="285">
          <cell r="A285">
            <v>85357</v>
          </cell>
          <cell r="B285">
            <v>85357</v>
          </cell>
          <cell r="C285">
            <v>43361</v>
          </cell>
          <cell r="F285">
            <v>64100</v>
          </cell>
          <cell r="G285" t="str">
            <v>CANCELADA</v>
          </cell>
          <cell r="H285">
            <v>0</v>
          </cell>
          <cell r="I285">
            <v>0</v>
          </cell>
          <cell r="J285">
            <v>0</v>
          </cell>
          <cell r="L285">
            <v>0</v>
          </cell>
          <cell r="P285">
            <v>64100</v>
          </cell>
          <cell r="R285">
            <v>0</v>
          </cell>
        </row>
        <row r="286">
          <cell r="A286">
            <v>85738</v>
          </cell>
          <cell r="B286">
            <v>85738</v>
          </cell>
          <cell r="C286">
            <v>43361</v>
          </cell>
          <cell r="F286">
            <v>77348</v>
          </cell>
          <cell r="G286" t="str">
            <v>CANCELADA</v>
          </cell>
          <cell r="H286">
            <v>0</v>
          </cell>
          <cell r="I286">
            <v>0</v>
          </cell>
          <cell r="J286">
            <v>0</v>
          </cell>
          <cell r="L286">
            <v>0</v>
          </cell>
          <cell r="P286">
            <v>77348</v>
          </cell>
          <cell r="R286">
            <v>0</v>
          </cell>
        </row>
        <row r="287">
          <cell r="A287">
            <v>85742</v>
          </cell>
          <cell r="B287">
            <v>85742</v>
          </cell>
          <cell r="C287">
            <v>43361</v>
          </cell>
          <cell r="F287">
            <v>75490</v>
          </cell>
          <cell r="G287" t="str">
            <v>CANCELADA</v>
          </cell>
          <cell r="H287">
            <v>0</v>
          </cell>
          <cell r="I287">
            <v>0</v>
          </cell>
          <cell r="J287">
            <v>0</v>
          </cell>
          <cell r="L287">
            <v>0</v>
          </cell>
          <cell r="P287">
            <v>75490</v>
          </cell>
          <cell r="R287">
            <v>0</v>
          </cell>
        </row>
        <row r="288">
          <cell r="A288">
            <v>85875</v>
          </cell>
          <cell r="B288">
            <v>85875</v>
          </cell>
          <cell r="C288">
            <v>43361</v>
          </cell>
          <cell r="F288">
            <v>391005</v>
          </cell>
          <cell r="G288" t="str">
            <v>CANCELADA</v>
          </cell>
          <cell r="H288">
            <v>0</v>
          </cell>
          <cell r="I288">
            <v>0</v>
          </cell>
          <cell r="J288">
            <v>0</v>
          </cell>
          <cell r="L288">
            <v>0</v>
          </cell>
          <cell r="P288">
            <v>391005</v>
          </cell>
          <cell r="R288">
            <v>0</v>
          </cell>
        </row>
        <row r="289">
          <cell r="A289">
            <v>85987</v>
          </cell>
          <cell r="B289">
            <v>85987</v>
          </cell>
          <cell r="C289">
            <v>43361</v>
          </cell>
          <cell r="F289">
            <v>78300</v>
          </cell>
          <cell r="G289" t="str">
            <v>CANCELADA</v>
          </cell>
          <cell r="H289">
            <v>0</v>
          </cell>
          <cell r="I289">
            <v>0</v>
          </cell>
          <cell r="J289">
            <v>0</v>
          </cell>
          <cell r="L289">
            <v>0</v>
          </cell>
          <cell r="P289">
            <v>78300</v>
          </cell>
          <cell r="R289">
            <v>0</v>
          </cell>
        </row>
        <row r="290">
          <cell r="A290">
            <v>86167</v>
          </cell>
          <cell r="B290">
            <v>86167</v>
          </cell>
          <cell r="C290">
            <v>43361</v>
          </cell>
          <cell r="F290">
            <v>77170</v>
          </cell>
          <cell r="G290" t="str">
            <v>CANCELADA</v>
          </cell>
          <cell r="H290">
            <v>0</v>
          </cell>
          <cell r="I290">
            <v>0</v>
          </cell>
          <cell r="J290">
            <v>0</v>
          </cell>
          <cell r="L290">
            <v>0</v>
          </cell>
          <cell r="P290">
            <v>77170</v>
          </cell>
          <cell r="R290">
            <v>0</v>
          </cell>
        </row>
        <row r="291">
          <cell r="A291">
            <v>86250</v>
          </cell>
          <cell r="B291">
            <v>86250</v>
          </cell>
          <cell r="C291">
            <v>43361</v>
          </cell>
          <cell r="F291">
            <v>65830</v>
          </cell>
          <cell r="G291" t="str">
            <v>CANCELADA</v>
          </cell>
          <cell r="H291">
            <v>0</v>
          </cell>
          <cell r="I291">
            <v>0</v>
          </cell>
          <cell r="J291">
            <v>0</v>
          </cell>
          <cell r="L291">
            <v>0</v>
          </cell>
          <cell r="P291">
            <v>65830</v>
          </cell>
          <cell r="R291">
            <v>0</v>
          </cell>
        </row>
        <row r="292">
          <cell r="A292">
            <v>85542</v>
          </cell>
          <cell r="B292">
            <v>85542</v>
          </cell>
          <cell r="C292">
            <v>43361</v>
          </cell>
          <cell r="F292">
            <v>81894</v>
          </cell>
          <cell r="G292" t="str">
            <v>CANCELADA</v>
          </cell>
          <cell r="H292">
            <v>0</v>
          </cell>
          <cell r="I292">
            <v>0</v>
          </cell>
          <cell r="J292">
            <v>0</v>
          </cell>
          <cell r="L292">
            <v>0</v>
          </cell>
          <cell r="P292">
            <v>81894</v>
          </cell>
          <cell r="R292">
            <v>0</v>
          </cell>
        </row>
        <row r="293">
          <cell r="A293">
            <v>85706</v>
          </cell>
          <cell r="B293">
            <v>85706</v>
          </cell>
          <cell r="C293">
            <v>43361</v>
          </cell>
          <cell r="F293">
            <v>137292</v>
          </cell>
          <cell r="G293" t="str">
            <v>CANCELADA</v>
          </cell>
          <cell r="H293">
            <v>0</v>
          </cell>
          <cell r="I293">
            <v>0</v>
          </cell>
          <cell r="J293">
            <v>0</v>
          </cell>
          <cell r="L293">
            <v>0</v>
          </cell>
          <cell r="P293">
            <v>137292</v>
          </cell>
          <cell r="R293">
            <v>0</v>
          </cell>
        </row>
        <row r="294">
          <cell r="A294">
            <v>85760</v>
          </cell>
          <cell r="B294">
            <v>85760</v>
          </cell>
          <cell r="C294">
            <v>43361</v>
          </cell>
          <cell r="F294">
            <v>81721</v>
          </cell>
          <cell r="G294" t="str">
            <v>CANCELADA</v>
          </cell>
          <cell r="H294">
            <v>0</v>
          </cell>
          <cell r="I294">
            <v>0</v>
          </cell>
          <cell r="J294">
            <v>0</v>
          </cell>
          <cell r="L294">
            <v>0</v>
          </cell>
          <cell r="P294">
            <v>81721</v>
          </cell>
          <cell r="R294">
            <v>0</v>
          </cell>
        </row>
        <row r="295">
          <cell r="A295">
            <v>86194</v>
          </cell>
          <cell r="B295">
            <v>86194</v>
          </cell>
          <cell r="C295">
            <v>43361</v>
          </cell>
          <cell r="F295">
            <v>76440</v>
          </cell>
          <cell r="G295" t="str">
            <v>CANCELADA</v>
          </cell>
          <cell r="H295">
            <v>0</v>
          </cell>
          <cell r="I295">
            <v>0</v>
          </cell>
          <cell r="J295">
            <v>0</v>
          </cell>
          <cell r="L295">
            <v>0</v>
          </cell>
          <cell r="P295">
            <v>76440</v>
          </cell>
          <cell r="R295">
            <v>0</v>
          </cell>
        </row>
        <row r="296">
          <cell r="A296">
            <v>86466</v>
          </cell>
          <cell r="B296">
            <v>86466</v>
          </cell>
          <cell r="C296">
            <v>43361</v>
          </cell>
          <cell r="F296">
            <v>77114</v>
          </cell>
          <cell r="G296" t="str">
            <v>CANCELADA</v>
          </cell>
          <cell r="H296">
            <v>0</v>
          </cell>
          <cell r="I296">
            <v>0</v>
          </cell>
          <cell r="J296">
            <v>0</v>
          </cell>
          <cell r="L296">
            <v>0</v>
          </cell>
          <cell r="P296">
            <v>77114</v>
          </cell>
          <cell r="R296">
            <v>0</v>
          </cell>
        </row>
        <row r="297">
          <cell r="A297">
            <v>86524</v>
          </cell>
          <cell r="B297">
            <v>86524</v>
          </cell>
          <cell r="C297">
            <v>43361</v>
          </cell>
          <cell r="F297">
            <v>65830</v>
          </cell>
          <cell r="G297" t="str">
            <v>CANCELADA</v>
          </cell>
          <cell r="H297">
            <v>0</v>
          </cell>
          <cell r="I297">
            <v>0</v>
          </cell>
          <cell r="J297">
            <v>0</v>
          </cell>
          <cell r="L297">
            <v>0</v>
          </cell>
          <cell r="P297">
            <v>65830</v>
          </cell>
          <cell r="R297">
            <v>0</v>
          </cell>
        </row>
        <row r="298">
          <cell r="A298">
            <v>87001</v>
          </cell>
          <cell r="B298">
            <v>87001</v>
          </cell>
          <cell r="C298">
            <v>43396</v>
          </cell>
          <cell r="F298">
            <v>72840</v>
          </cell>
          <cell r="G298" t="str">
            <v>CANCELADA</v>
          </cell>
          <cell r="H298">
            <v>0</v>
          </cell>
          <cell r="I298">
            <v>0</v>
          </cell>
          <cell r="J298">
            <v>0</v>
          </cell>
          <cell r="L298">
            <v>0</v>
          </cell>
          <cell r="P298">
            <v>72840</v>
          </cell>
          <cell r="R298">
            <v>0</v>
          </cell>
        </row>
        <row r="299">
          <cell r="A299">
            <v>86471</v>
          </cell>
          <cell r="B299">
            <v>86471</v>
          </cell>
          <cell r="C299">
            <v>43396</v>
          </cell>
          <cell r="F299">
            <v>86403</v>
          </cell>
          <cell r="G299" t="str">
            <v>CANCELADA</v>
          </cell>
          <cell r="H299">
            <v>0</v>
          </cell>
          <cell r="I299">
            <v>0</v>
          </cell>
          <cell r="J299">
            <v>0</v>
          </cell>
          <cell r="L299">
            <v>0</v>
          </cell>
          <cell r="P299">
            <v>86403</v>
          </cell>
          <cell r="R299">
            <v>0</v>
          </cell>
        </row>
        <row r="300">
          <cell r="A300">
            <v>86554</v>
          </cell>
          <cell r="B300">
            <v>86554</v>
          </cell>
          <cell r="C300">
            <v>43396</v>
          </cell>
          <cell r="F300">
            <v>76500</v>
          </cell>
          <cell r="G300" t="str">
            <v>CANCELADA</v>
          </cell>
          <cell r="H300">
            <v>0</v>
          </cell>
          <cell r="I300">
            <v>0</v>
          </cell>
          <cell r="J300">
            <v>0</v>
          </cell>
          <cell r="L300">
            <v>0</v>
          </cell>
          <cell r="P300">
            <v>76500</v>
          </cell>
          <cell r="R300">
            <v>0</v>
          </cell>
        </row>
        <row r="301">
          <cell r="A301">
            <v>87280</v>
          </cell>
          <cell r="B301">
            <v>87280</v>
          </cell>
          <cell r="C301">
            <v>43396</v>
          </cell>
          <cell r="F301">
            <v>65830</v>
          </cell>
          <cell r="G301" t="str">
            <v>CANCELADA</v>
          </cell>
          <cell r="H301">
            <v>0</v>
          </cell>
          <cell r="I301">
            <v>0</v>
          </cell>
          <cell r="J301">
            <v>0</v>
          </cell>
          <cell r="L301">
            <v>0</v>
          </cell>
          <cell r="P301">
            <v>65830</v>
          </cell>
          <cell r="R301">
            <v>0</v>
          </cell>
        </row>
        <row r="302">
          <cell r="A302">
            <v>87392</v>
          </cell>
          <cell r="B302">
            <v>87392</v>
          </cell>
          <cell r="C302">
            <v>43396</v>
          </cell>
          <cell r="F302">
            <v>114178</v>
          </cell>
          <cell r="G302" t="str">
            <v>GLOSA LEGALIZADA Y CANCELADA</v>
          </cell>
          <cell r="H302">
            <v>0</v>
          </cell>
          <cell r="I302">
            <v>0</v>
          </cell>
          <cell r="J302">
            <v>0</v>
          </cell>
          <cell r="L302">
            <v>39000</v>
          </cell>
          <cell r="P302">
            <v>75178</v>
          </cell>
          <cell r="R302">
            <v>0</v>
          </cell>
        </row>
        <row r="303">
          <cell r="A303">
            <v>87548</v>
          </cell>
          <cell r="B303">
            <v>87548</v>
          </cell>
          <cell r="C303">
            <v>43420</v>
          </cell>
          <cell r="F303">
            <v>78194</v>
          </cell>
          <cell r="G303" t="str">
            <v>CANCELADA</v>
          </cell>
          <cell r="H303">
            <v>0</v>
          </cell>
          <cell r="I303">
            <v>0</v>
          </cell>
          <cell r="J303">
            <v>0</v>
          </cell>
          <cell r="L303">
            <v>0</v>
          </cell>
          <cell r="P303">
            <v>78194</v>
          </cell>
          <cell r="R303">
            <v>0</v>
          </cell>
        </row>
        <row r="304">
          <cell r="A304">
            <v>87680</v>
          </cell>
          <cell r="B304">
            <v>87680</v>
          </cell>
          <cell r="C304">
            <v>43420</v>
          </cell>
          <cell r="F304">
            <v>79585</v>
          </cell>
          <cell r="G304" t="str">
            <v>CANCELADA</v>
          </cell>
          <cell r="H304">
            <v>0</v>
          </cell>
          <cell r="I304">
            <v>0</v>
          </cell>
          <cell r="J304">
            <v>0</v>
          </cell>
          <cell r="L304">
            <v>0</v>
          </cell>
          <cell r="P304">
            <v>79585</v>
          </cell>
          <cell r="R304">
            <v>0</v>
          </cell>
        </row>
        <row r="305">
          <cell r="A305">
            <v>87686</v>
          </cell>
          <cell r="B305">
            <v>87686</v>
          </cell>
          <cell r="C305">
            <v>43420</v>
          </cell>
          <cell r="F305">
            <v>538528</v>
          </cell>
          <cell r="G305" t="str">
            <v>CANCELADA</v>
          </cell>
          <cell r="H305">
            <v>0</v>
          </cell>
          <cell r="I305">
            <v>0</v>
          </cell>
          <cell r="J305">
            <v>0</v>
          </cell>
          <cell r="L305">
            <v>0</v>
          </cell>
          <cell r="P305">
            <v>538528</v>
          </cell>
          <cell r="R305">
            <v>0</v>
          </cell>
        </row>
        <row r="306">
          <cell r="A306">
            <v>87712</v>
          </cell>
          <cell r="B306">
            <v>87712</v>
          </cell>
          <cell r="C306">
            <v>43420</v>
          </cell>
          <cell r="F306">
            <v>80794</v>
          </cell>
          <cell r="G306" t="str">
            <v>CANCELADA</v>
          </cell>
          <cell r="H306">
            <v>0</v>
          </cell>
          <cell r="I306">
            <v>0</v>
          </cell>
          <cell r="J306">
            <v>0</v>
          </cell>
          <cell r="L306">
            <v>0</v>
          </cell>
          <cell r="P306">
            <v>80794</v>
          </cell>
          <cell r="R306">
            <v>0</v>
          </cell>
        </row>
        <row r="307">
          <cell r="A307">
            <v>87820</v>
          </cell>
          <cell r="B307">
            <v>87820</v>
          </cell>
          <cell r="C307">
            <v>43420</v>
          </cell>
          <cell r="F307">
            <v>80995</v>
          </cell>
          <cell r="G307" t="str">
            <v>CANCELADA</v>
          </cell>
          <cell r="H307">
            <v>0</v>
          </cell>
          <cell r="I307">
            <v>0</v>
          </cell>
          <cell r="J307">
            <v>0</v>
          </cell>
          <cell r="L307">
            <v>0</v>
          </cell>
          <cell r="P307">
            <v>80995</v>
          </cell>
          <cell r="R307">
            <v>0</v>
          </cell>
        </row>
        <row r="308">
          <cell r="A308">
            <v>87938</v>
          </cell>
          <cell r="B308">
            <v>87938</v>
          </cell>
          <cell r="C308">
            <v>43420</v>
          </cell>
          <cell r="F308">
            <v>74833</v>
          </cell>
          <cell r="G308" t="str">
            <v>CANCELADA</v>
          </cell>
          <cell r="H308">
            <v>0</v>
          </cell>
          <cell r="I308">
            <v>0</v>
          </cell>
          <cell r="J308">
            <v>0</v>
          </cell>
          <cell r="L308">
            <v>0</v>
          </cell>
          <cell r="P308">
            <v>74833</v>
          </cell>
          <cell r="R308">
            <v>0</v>
          </cell>
        </row>
        <row r="309">
          <cell r="A309">
            <v>88084</v>
          </cell>
          <cell r="B309">
            <v>88084</v>
          </cell>
          <cell r="C309">
            <v>43420</v>
          </cell>
          <cell r="F309">
            <v>78000</v>
          </cell>
          <cell r="G309" t="str">
            <v>CANCELADA</v>
          </cell>
          <cell r="H309">
            <v>0</v>
          </cell>
          <cell r="I309">
            <v>0</v>
          </cell>
          <cell r="J309">
            <v>0</v>
          </cell>
          <cell r="L309">
            <v>0</v>
          </cell>
          <cell r="P309">
            <v>78000</v>
          </cell>
          <cell r="R309">
            <v>0</v>
          </cell>
        </row>
        <row r="310">
          <cell r="A310">
            <v>88478</v>
          </cell>
          <cell r="B310">
            <v>88478</v>
          </cell>
          <cell r="C310">
            <v>43420</v>
          </cell>
          <cell r="F310">
            <v>120529</v>
          </cell>
          <cell r="G310" t="str">
            <v>CANCELADA</v>
          </cell>
          <cell r="H310">
            <v>0</v>
          </cell>
          <cell r="I310">
            <v>0</v>
          </cell>
          <cell r="J310">
            <v>0</v>
          </cell>
          <cell r="L310">
            <v>0</v>
          </cell>
          <cell r="P310">
            <v>120529</v>
          </cell>
          <cell r="R310">
            <v>0</v>
          </cell>
        </row>
        <row r="311">
          <cell r="A311">
            <v>88615</v>
          </cell>
          <cell r="B311">
            <v>88615</v>
          </cell>
          <cell r="C311">
            <v>43420</v>
          </cell>
          <cell r="F311">
            <v>720712</v>
          </cell>
          <cell r="G311" t="str">
            <v>CANCELADA</v>
          </cell>
          <cell r="H311">
            <v>0</v>
          </cell>
          <cell r="I311">
            <v>0</v>
          </cell>
          <cell r="J311">
            <v>0</v>
          </cell>
          <cell r="L311">
            <v>0</v>
          </cell>
          <cell r="P311">
            <v>720712</v>
          </cell>
          <cell r="R311">
            <v>0</v>
          </cell>
        </row>
        <row r="312">
          <cell r="A312">
            <v>88878</v>
          </cell>
          <cell r="B312">
            <v>88878</v>
          </cell>
          <cell r="C312">
            <v>43420</v>
          </cell>
          <cell r="F312">
            <v>74990</v>
          </cell>
          <cell r="G312" t="str">
            <v>CANCELADA</v>
          </cell>
          <cell r="H312">
            <v>0</v>
          </cell>
          <cell r="I312">
            <v>0</v>
          </cell>
          <cell r="J312">
            <v>0</v>
          </cell>
          <cell r="L312">
            <v>0</v>
          </cell>
          <cell r="P312">
            <v>74990</v>
          </cell>
          <cell r="R312">
            <v>0</v>
          </cell>
        </row>
        <row r="313">
          <cell r="A313">
            <v>88384</v>
          </cell>
          <cell r="B313">
            <v>88384</v>
          </cell>
          <cell r="C313">
            <v>43451</v>
          </cell>
          <cell r="F313">
            <v>16700</v>
          </cell>
          <cell r="G313" t="str">
            <v>NO RADICADA</v>
          </cell>
          <cell r="H313">
            <v>16700</v>
          </cell>
          <cell r="I313">
            <v>0</v>
          </cell>
          <cell r="J313">
            <v>0</v>
          </cell>
          <cell r="L313">
            <v>0</v>
          </cell>
          <cell r="P313">
            <v>0</v>
          </cell>
          <cell r="R313">
            <v>0</v>
          </cell>
        </row>
        <row r="314">
          <cell r="A314">
            <v>88409</v>
          </cell>
          <cell r="B314">
            <v>88409</v>
          </cell>
          <cell r="C314">
            <v>43451</v>
          </cell>
          <cell r="F314">
            <v>16700</v>
          </cell>
          <cell r="G314" t="str">
            <v>NO RADICADA</v>
          </cell>
          <cell r="H314">
            <v>16700</v>
          </cell>
          <cell r="I314">
            <v>0</v>
          </cell>
          <cell r="J314">
            <v>0</v>
          </cell>
          <cell r="L314">
            <v>0</v>
          </cell>
          <cell r="P314">
            <v>0</v>
          </cell>
          <cell r="R314">
            <v>0</v>
          </cell>
        </row>
        <row r="315">
          <cell r="A315">
            <v>88424</v>
          </cell>
          <cell r="B315">
            <v>88424</v>
          </cell>
          <cell r="C315">
            <v>43451</v>
          </cell>
          <cell r="F315">
            <v>25300</v>
          </cell>
          <cell r="G315" t="str">
            <v>NO RADICADA</v>
          </cell>
          <cell r="H315">
            <v>25300</v>
          </cell>
          <cell r="I315">
            <v>0</v>
          </cell>
          <cell r="J315">
            <v>0</v>
          </cell>
          <cell r="L315">
            <v>0</v>
          </cell>
          <cell r="P315">
            <v>0</v>
          </cell>
          <cell r="R315">
            <v>0</v>
          </cell>
        </row>
        <row r="316">
          <cell r="A316">
            <v>88810</v>
          </cell>
          <cell r="B316">
            <v>88810</v>
          </cell>
          <cell r="C316">
            <v>43451</v>
          </cell>
          <cell r="F316">
            <v>16700</v>
          </cell>
          <cell r="G316" t="str">
            <v>NO RADICADA</v>
          </cell>
          <cell r="H316">
            <v>16700</v>
          </cell>
          <cell r="I316">
            <v>0</v>
          </cell>
          <cell r="J316">
            <v>0</v>
          </cell>
          <cell r="L316">
            <v>0</v>
          </cell>
          <cell r="P316">
            <v>0</v>
          </cell>
          <cell r="R316">
            <v>0</v>
          </cell>
        </row>
        <row r="317">
          <cell r="A317">
            <v>89206</v>
          </cell>
          <cell r="B317">
            <v>89206</v>
          </cell>
          <cell r="C317">
            <v>43451</v>
          </cell>
          <cell r="F317">
            <v>24300</v>
          </cell>
          <cell r="G317" t="str">
            <v>NO RADICADA</v>
          </cell>
          <cell r="H317">
            <v>24300</v>
          </cell>
          <cell r="I317">
            <v>0</v>
          </cell>
          <cell r="J317">
            <v>0</v>
          </cell>
          <cell r="L317">
            <v>0</v>
          </cell>
          <cell r="P317">
            <v>0</v>
          </cell>
          <cell r="R317">
            <v>0</v>
          </cell>
        </row>
        <row r="318">
          <cell r="A318">
            <v>89214</v>
          </cell>
          <cell r="B318">
            <v>89214</v>
          </cell>
          <cell r="C318">
            <v>43451</v>
          </cell>
          <cell r="F318">
            <v>16200</v>
          </cell>
          <cell r="G318" t="str">
            <v>NO RADICADA</v>
          </cell>
          <cell r="H318">
            <v>16200</v>
          </cell>
          <cell r="I318">
            <v>0</v>
          </cell>
          <cell r="J318">
            <v>0</v>
          </cell>
          <cell r="L318">
            <v>0</v>
          </cell>
          <cell r="P318">
            <v>0</v>
          </cell>
          <cell r="R318">
            <v>0</v>
          </cell>
        </row>
        <row r="319">
          <cell r="A319">
            <v>89485</v>
          </cell>
          <cell r="B319">
            <v>89485</v>
          </cell>
          <cell r="C319">
            <v>43451</v>
          </cell>
          <cell r="F319">
            <v>8600</v>
          </cell>
          <cell r="G319" t="str">
            <v>NO RADICADA</v>
          </cell>
          <cell r="H319">
            <v>8600</v>
          </cell>
          <cell r="I319">
            <v>0</v>
          </cell>
          <cell r="J319">
            <v>0</v>
          </cell>
          <cell r="L319">
            <v>0</v>
          </cell>
          <cell r="P319">
            <v>0</v>
          </cell>
          <cell r="R319">
            <v>0</v>
          </cell>
        </row>
        <row r="320">
          <cell r="A320">
            <v>90375</v>
          </cell>
          <cell r="B320">
            <v>90375</v>
          </cell>
          <cell r="C320">
            <v>43451</v>
          </cell>
          <cell r="F320">
            <v>8600</v>
          </cell>
          <cell r="G320" t="str">
            <v>NO RADICADA</v>
          </cell>
          <cell r="H320">
            <v>8600</v>
          </cell>
          <cell r="I320">
            <v>0</v>
          </cell>
          <cell r="J320">
            <v>0</v>
          </cell>
          <cell r="L320">
            <v>0</v>
          </cell>
          <cell r="P320">
            <v>0</v>
          </cell>
          <cell r="R320">
            <v>0</v>
          </cell>
        </row>
        <row r="321">
          <cell r="A321">
            <v>90377</v>
          </cell>
          <cell r="B321">
            <v>90377</v>
          </cell>
          <cell r="C321">
            <v>43451</v>
          </cell>
          <cell r="F321">
            <v>16700</v>
          </cell>
          <cell r="G321" t="str">
            <v>NO RADICADA</v>
          </cell>
          <cell r="H321">
            <v>16700</v>
          </cell>
          <cell r="I321">
            <v>0</v>
          </cell>
          <cell r="J321">
            <v>0</v>
          </cell>
          <cell r="L321">
            <v>0</v>
          </cell>
          <cell r="P321">
            <v>0</v>
          </cell>
          <cell r="R321">
            <v>0</v>
          </cell>
        </row>
        <row r="322">
          <cell r="A322">
            <v>90808</v>
          </cell>
          <cell r="B322">
            <v>90808</v>
          </cell>
          <cell r="C322">
            <v>43501</v>
          </cell>
          <cell r="F322">
            <v>17975</v>
          </cell>
          <cell r="G322" t="str">
            <v>GLOSA LEGALIZADA</v>
          </cell>
          <cell r="H322">
            <v>0</v>
          </cell>
          <cell r="I322">
            <v>0</v>
          </cell>
          <cell r="J322">
            <v>0</v>
          </cell>
          <cell r="L322">
            <v>17975</v>
          </cell>
          <cell r="P322">
            <v>0</v>
          </cell>
          <cell r="R322">
            <v>0</v>
          </cell>
        </row>
        <row r="323">
          <cell r="A323">
            <v>90965</v>
          </cell>
          <cell r="B323">
            <v>90965</v>
          </cell>
          <cell r="C323">
            <v>43501</v>
          </cell>
          <cell r="F323">
            <v>16025</v>
          </cell>
          <cell r="G323" t="str">
            <v>GLOSA LEGALIZADA</v>
          </cell>
          <cell r="H323">
            <v>0</v>
          </cell>
          <cell r="I323">
            <v>0</v>
          </cell>
          <cell r="J323">
            <v>0</v>
          </cell>
          <cell r="L323">
            <v>16025</v>
          </cell>
          <cell r="P323">
            <v>0</v>
          </cell>
          <cell r="R323">
            <v>0</v>
          </cell>
        </row>
        <row r="324">
          <cell r="A324">
            <v>91044</v>
          </cell>
          <cell r="B324">
            <v>91044</v>
          </cell>
          <cell r="C324">
            <v>43501</v>
          </cell>
          <cell r="F324">
            <v>10525</v>
          </cell>
          <cell r="G324" t="str">
            <v>GLOSA LEGALIZADA</v>
          </cell>
          <cell r="H324">
            <v>0</v>
          </cell>
          <cell r="I324">
            <v>0</v>
          </cell>
          <cell r="J324">
            <v>0</v>
          </cell>
          <cell r="L324">
            <v>10525</v>
          </cell>
          <cell r="P324">
            <v>0</v>
          </cell>
          <cell r="R324">
            <v>0</v>
          </cell>
        </row>
        <row r="325">
          <cell r="A325">
            <v>91205</v>
          </cell>
          <cell r="B325">
            <v>91205</v>
          </cell>
          <cell r="C325">
            <v>43501</v>
          </cell>
          <cell r="F325">
            <v>18500</v>
          </cell>
          <cell r="G325" t="str">
            <v>GLOSA LEGALIZADA</v>
          </cell>
          <cell r="H325">
            <v>0</v>
          </cell>
          <cell r="I325">
            <v>0</v>
          </cell>
          <cell r="J325">
            <v>0</v>
          </cell>
          <cell r="L325">
            <v>18500</v>
          </cell>
          <cell r="P325">
            <v>0</v>
          </cell>
          <cell r="R325">
            <v>0</v>
          </cell>
        </row>
        <row r="326">
          <cell r="A326">
            <v>91673</v>
          </cell>
          <cell r="B326">
            <v>91673</v>
          </cell>
          <cell r="C326">
            <v>43501</v>
          </cell>
          <cell r="F326">
            <v>3875</v>
          </cell>
          <cell r="G326" t="str">
            <v>GLOSA LEGALIZADA</v>
          </cell>
          <cell r="H326">
            <v>0</v>
          </cell>
          <cell r="I326">
            <v>0</v>
          </cell>
          <cell r="J326">
            <v>0</v>
          </cell>
          <cell r="L326">
            <v>3875</v>
          </cell>
          <cell r="P326">
            <v>0</v>
          </cell>
          <cell r="R326">
            <v>0</v>
          </cell>
        </row>
        <row r="327">
          <cell r="A327">
            <v>91552</v>
          </cell>
          <cell r="B327">
            <v>91552</v>
          </cell>
          <cell r="C327">
            <v>43501</v>
          </cell>
          <cell r="F327">
            <v>3875</v>
          </cell>
          <cell r="G327" t="str">
            <v>GLOSA LEGALIZADA</v>
          </cell>
          <cell r="H327">
            <v>0</v>
          </cell>
          <cell r="I327">
            <v>0</v>
          </cell>
          <cell r="J327">
            <v>0</v>
          </cell>
          <cell r="L327">
            <v>3875</v>
          </cell>
          <cell r="P327">
            <v>0</v>
          </cell>
          <cell r="R327">
            <v>0</v>
          </cell>
        </row>
        <row r="328">
          <cell r="A328">
            <v>91643</v>
          </cell>
          <cell r="B328">
            <v>91643</v>
          </cell>
          <cell r="C328">
            <v>43501</v>
          </cell>
          <cell r="F328">
            <v>3875</v>
          </cell>
          <cell r="G328" t="str">
            <v>GLOSA LEGALIZADA</v>
          </cell>
          <cell r="H328">
            <v>0</v>
          </cell>
          <cell r="I328">
            <v>0</v>
          </cell>
          <cell r="J328">
            <v>0</v>
          </cell>
          <cell r="L328">
            <v>3875</v>
          </cell>
          <cell r="P328">
            <v>0</v>
          </cell>
          <cell r="R328">
            <v>0</v>
          </cell>
        </row>
        <row r="329">
          <cell r="A329">
            <v>91207</v>
          </cell>
          <cell r="B329">
            <v>91207</v>
          </cell>
          <cell r="C329">
            <v>43501</v>
          </cell>
          <cell r="F329">
            <v>10672</v>
          </cell>
          <cell r="G329" t="str">
            <v>GLOSA LEGALIZADA</v>
          </cell>
          <cell r="H329">
            <v>0</v>
          </cell>
          <cell r="I329">
            <v>0</v>
          </cell>
          <cell r="J329">
            <v>0</v>
          </cell>
          <cell r="L329">
            <v>10672</v>
          </cell>
          <cell r="P329">
            <v>0</v>
          </cell>
          <cell r="R329">
            <v>0</v>
          </cell>
        </row>
        <row r="330">
          <cell r="A330">
            <v>91472</v>
          </cell>
          <cell r="B330">
            <v>91472</v>
          </cell>
          <cell r="C330">
            <v>43501</v>
          </cell>
          <cell r="F330">
            <v>23840</v>
          </cell>
          <cell r="G330" t="str">
            <v>GLOSA LEGALIZADA</v>
          </cell>
          <cell r="H330">
            <v>0</v>
          </cell>
          <cell r="I330">
            <v>0</v>
          </cell>
          <cell r="J330">
            <v>0</v>
          </cell>
          <cell r="L330">
            <v>23840</v>
          </cell>
          <cell r="P330">
            <v>0</v>
          </cell>
          <cell r="R330">
            <v>0</v>
          </cell>
        </row>
        <row r="331">
          <cell r="A331">
            <v>104702</v>
          </cell>
          <cell r="B331">
            <v>104702</v>
          </cell>
          <cell r="C331">
            <v>43937</v>
          </cell>
          <cell r="F331">
            <v>95200</v>
          </cell>
          <cell r="G331" t="str">
            <v>GLOSA LEGALIZADA</v>
          </cell>
          <cell r="H331">
            <v>0</v>
          </cell>
          <cell r="I331">
            <v>0</v>
          </cell>
          <cell r="J331">
            <v>0</v>
          </cell>
          <cell r="L331">
            <v>95200</v>
          </cell>
          <cell r="P331">
            <v>0</v>
          </cell>
          <cell r="R331">
            <v>0</v>
          </cell>
        </row>
        <row r="332">
          <cell r="A332" t="str">
            <v>FEV11440</v>
          </cell>
          <cell r="B332" t="str">
            <v>FEV11440</v>
          </cell>
          <cell r="C332">
            <v>44394</v>
          </cell>
          <cell r="F332">
            <v>45430</v>
          </cell>
          <cell r="G332" t="str">
            <v>NO RADICADA</v>
          </cell>
          <cell r="H332">
            <v>45430</v>
          </cell>
          <cell r="I332">
            <v>0</v>
          </cell>
          <cell r="J332">
            <v>0</v>
          </cell>
          <cell r="L332">
            <v>0</v>
          </cell>
          <cell r="P332">
            <v>0</v>
          </cell>
          <cell r="R332">
            <v>0</v>
          </cell>
        </row>
        <row r="333">
          <cell r="A333" t="str">
            <v>FEV11443</v>
          </cell>
          <cell r="B333" t="str">
            <v>FEV11443</v>
          </cell>
          <cell r="C333">
            <v>44394</v>
          </cell>
          <cell r="F333">
            <v>47320</v>
          </cell>
          <cell r="G333" t="str">
            <v>NO RADICADA</v>
          </cell>
          <cell r="H333">
            <v>47320</v>
          </cell>
          <cell r="I333">
            <v>0</v>
          </cell>
          <cell r="J333">
            <v>0</v>
          </cell>
          <cell r="L333">
            <v>0</v>
          </cell>
          <cell r="P333">
            <v>0</v>
          </cell>
          <cell r="R333">
            <v>0</v>
          </cell>
        </row>
        <row r="334">
          <cell r="A334" t="str">
            <v>FEV11444</v>
          </cell>
          <cell r="B334" t="str">
            <v>FEV11444</v>
          </cell>
          <cell r="C334">
            <v>44394</v>
          </cell>
          <cell r="F334">
            <v>32930</v>
          </cell>
          <cell r="G334" t="str">
            <v>NO RADICADA</v>
          </cell>
          <cell r="H334">
            <v>32930</v>
          </cell>
          <cell r="I334">
            <v>0</v>
          </cell>
          <cell r="J334">
            <v>0</v>
          </cell>
          <cell r="L334">
            <v>0</v>
          </cell>
          <cell r="P334">
            <v>0</v>
          </cell>
          <cell r="R334">
            <v>0</v>
          </cell>
        </row>
        <row r="335">
          <cell r="A335" t="str">
            <v>FEV11448</v>
          </cell>
          <cell r="B335" t="str">
            <v>FEV11448</v>
          </cell>
          <cell r="C335">
            <v>44394</v>
          </cell>
          <cell r="F335">
            <v>47320</v>
          </cell>
          <cell r="G335" t="str">
            <v>NO RADICADA</v>
          </cell>
          <cell r="H335">
            <v>47320</v>
          </cell>
          <cell r="I335">
            <v>0</v>
          </cell>
          <cell r="J335">
            <v>0</v>
          </cell>
          <cell r="L335">
            <v>0</v>
          </cell>
          <cell r="P335">
            <v>0</v>
          </cell>
          <cell r="R335">
            <v>0</v>
          </cell>
        </row>
        <row r="336">
          <cell r="A336" t="str">
            <v>FEV11745</v>
          </cell>
          <cell r="B336" t="str">
            <v>FEV11745</v>
          </cell>
          <cell r="C336">
            <v>44398</v>
          </cell>
          <cell r="F336">
            <v>31040</v>
          </cell>
          <cell r="G336" t="str">
            <v>NO RADICADA</v>
          </cell>
          <cell r="H336">
            <v>31040</v>
          </cell>
          <cell r="I336">
            <v>0</v>
          </cell>
          <cell r="J336">
            <v>0</v>
          </cell>
          <cell r="L336">
            <v>0</v>
          </cell>
          <cell r="P336">
            <v>0</v>
          </cell>
          <cell r="R336">
            <v>0</v>
          </cell>
        </row>
        <row r="337">
          <cell r="A337" t="str">
            <v>FEV20816</v>
          </cell>
          <cell r="B337" t="str">
            <v>FEV20816</v>
          </cell>
          <cell r="C337">
            <v>44543</v>
          </cell>
          <cell r="F337">
            <v>319710</v>
          </cell>
          <cell r="G337" t="str">
            <v>NO RADICADA</v>
          </cell>
          <cell r="H337">
            <v>319710</v>
          </cell>
          <cell r="I337">
            <v>0</v>
          </cell>
          <cell r="J337">
            <v>0</v>
          </cell>
          <cell r="L337">
            <v>0</v>
          </cell>
          <cell r="P337">
            <v>0</v>
          </cell>
          <cell r="R337">
            <v>0</v>
          </cell>
        </row>
        <row r="338">
          <cell r="A338" t="str">
            <v>FEV16317</v>
          </cell>
          <cell r="B338" t="str">
            <v>FEV16317</v>
          </cell>
          <cell r="C338">
            <v>44565</v>
          </cell>
          <cell r="F338">
            <v>63300</v>
          </cell>
          <cell r="G338" t="str">
            <v>CANCELADA</v>
          </cell>
          <cell r="H338">
            <v>0</v>
          </cell>
          <cell r="I338">
            <v>0</v>
          </cell>
          <cell r="J338">
            <v>0</v>
          </cell>
          <cell r="L338">
            <v>0</v>
          </cell>
          <cell r="P338">
            <v>63300</v>
          </cell>
          <cell r="R338">
            <v>0</v>
          </cell>
        </row>
        <row r="339">
          <cell r="A339" t="str">
            <v>FEV21420</v>
          </cell>
          <cell r="B339" t="str">
            <v>FEV21420</v>
          </cell>
          <cell r="C339">
            <v>44748</v>
          </cell>
          <cell r="F339">
            <v>99623</v>
          </cell>
          <cell r="G339" t="str">
            <v>CANCELADA</v>
          </cell>
          <cell r="H339">
            <v>0</v>
          </cell>
          <cell r="I339">
            <v>0</v>
          </cell>
          <cell r="J339">
            <v>0</v>
          </cell>
          <cell r="L339">
            <v>0</v>
          </cell>
          <cell r="P339">
            <v>0</v>
          </cell>
          <cell r="R339">
            <v>99623</v>
          </cell>
        </row>
        <row r="340">
          <cell r="A340" t="str">
            <v>FEV27687</v>
          </cell>
          <cell r="B340" t="str">
            <v>FEV27687</v>
          </cell>
          <cell r="C340">
            <v>44797</v>
          </cell>
          <cell r="F340">
            <v>136012</v>
          </cell>
          <cell r="G340" t="str">
            <v>NO RADICADA</v>
          </cell>
          <cell r="H340">
            <v>136012</v>
          </cell>
          <cell r="I340">
            <v>0</v>
          </cell>
          <cell r="J340">
            <v>0</v>
          </cell>
          <cell r="L340">
            <v>0</v>
          </cell>
          <cell r="P340">
            <v>0</v>
          </cell>
          <cell r="R340">
            <v>0</v>
          </cell>
        </row>
        <row r="341">
          <cell r="A341" t="str">
            <v>FEV27747</v>
          </cell>
          <cell r="B341" t="str">
            <v>FEV27747</v>
          </cell>
          <cell r="C341">
            <v>44802</v>
          </cell>
          <cell r="F341">
            <v>103855</v>
          </cell>
          <cell r="G341" t="str">
            <v>NO RADICADA</v>
          </cell>
          <cell r="H341">
            <v>103855</v>
          </cell>
          <cell r="I341">
            <v>0</v>
          </cell>
          <cell r="J341">
            <v>0</v>
          </cell>
          <cell r="L341">
            <v>0</v>
          </cell>
          <cell r="P341">
            <v>0</v>
          </cell>
          <cell r="R341">
            <v>0</v>
          </cell>
        </row>
        <row r="342">
          <cell r="A342" t="str">
            <v>FEV27804</v>
          </cell>
          <cell r="B342" t="str">
            <v>FEV27804</v>
          </cell>
          <cell r="C342">
            <v>44804</v>
          </cell>
          <cell r="F342">
            <v>97356</v>
          </cell>
          <cell r="G342" t="str">
            <v>NO RADICADA</v>
          </cell>
          <cell r="H342">
            <v>97356</v>
          </cell>
          <cell r="I342">
            <v>0</v>
          </cell>
          <cell r="J342">
            <v>0</v>
          </cell>
          <cell r="L342">
            <v>0</v>
          </cell>
          <cell r="P342">
            <v>0</v>
          </cell>
          <cell r="R342">
            <v>0</v>
          </cell>
        </row>
        <row r="343">
          <cell r="A343" t="str">
            <v>FEV27084</v>
          </cell>
          <cell r="B343" t="str">
            <v>FEV27084</v>
          </cell>
          <cell r="C343">
            <v>44823</v>
          </cell>
          <cell r="F343">
            <v>4220</v>
          </cell>
          <cell r="G343" t="str">
            <v>CANCELADA</v>
          </cell>
          <cell r="H343">
            <v>0</v>
          </cell>
          <cell r="I343">
            <v>0</v>
          </cell>
          <cell r="J343">
            <v>0</v>
          </cell>
          <cell r="L343">
            <v>0</v>
          </cell>
          <cell r="P343">
            <v>0</v>
          </cell>
          <cell r="R343">
            <v>4220</v>
          </cell>
        </row>
        <row r="344">
          <cell r="A344" t="str">
            <v>FEV27207</v>
          </cell>
          <cell r="B344" t="str">
            <v>FEV27207</v>
          </cell>
          <cell r="C344">
            <v>44823</v>
          </cell>
          <cell r="F344">
            <v>4220</v>
          </cell>
          <cell r="G344" t="str">
            <v>CANCELADA</v>
          </cell>
          <cell r="H344">
            <v>0</v>
          </cell>
          <cell r="I344">
            <v>0</v>
          </cell>
          <cell r="J344">
            <v>0</v>
          </cell>
          <cell r="L344">
            <v>0</v>
          </cell>
          <cell r="P344">
            <v>0</v>
          </cell>
          <cell r="R344">
            <v>4220</v>
          </cell>
        </row>
        <row r="345">
          <cell r="A345" t="str">
            <v>FEV27365</v>
          </cell>
          <cell r="B345" t="str">
            <v>FEV27365</v>
          </cell>
          <cell r="C345">
            <v>44823</v>
          </cell>
          <cell r="F345">
            <v>6330</v>
          </cell>
          <cell r="G345" t="str">
            <v>CANCELADA</v>
          </cell>
          <cell r="H345">
            <v>0</v>
          </cell>
          <cell r="I345">
            <v>0</v>
          </cell>
          <cell r="J345">
            <v>0</v>
          </cell>
          <cell r="L345">
            <v>0</v>
          </cell>
          <cell r="P345">
            <v>0</v>
          </cell>
          <cell r="R345">
            <v>6330</v>
          </cell>
        </row>
        <row r="346">
          <cell r="A346" t="str">
            <v>FEV27585</v>
          </cell>
          <cell r="B346" t="str">
            <v>FEV27585</v>
          </cell>
          <cell r="C346">
            <v>44823</v>
          </cell>
          <cell r="F346">
            <v>2110</v>
          </cell>
          <cell r="G346" t="str">
            <v>CANCELADA</v>
          </cell>
          <cell r="H346">
            <v>0</v>
          </cell>
          <cell r="I346">
            <v>0</v>
          </cell>
          <cell r="J346">
            <v>0</v>
          </cell>
          <cell r="L346">
            <v>0</v>
          </cell>
          <cell r="P346">
            <v>0</v>
          </cell>
          <cell r="R346">
            <v>2110</v>
          </cell>
        </row>
        <row r="347">
          <cell r="A347" t="str">
            <v>FEV27029</v>
          </cell>
          <cell r="B347" t="str">
            <v>FEV27029</v>
          </cell>
          <cell r="C347">
            <v>44823</v>
          </cell>
          <cell r="F347">
            <v>16159</v>
          </cell>
          <cell r="G347" t="str">
            <v>CANCELADA</v>
          </cell>
          <cell r="H347">
            <v>0</v>
          </cell>
          <cell r="I347">
            <v>0</v>
          </cell>
          <cell r="J347">
            <v>0</v>
          </cell>
          <cell r="L347">
            <v>0</v>
          </cell>
          <cell r="P347">
            <v>0</v>
          </cell>
          <cell r="R347">
            <v>16159</v>
          </cell>
        </row>
        <row r="348">
          <cell r="A348" t="str">
            <v>FEV27071</v>
          </cell>
          <cell r="B348" t="str">
            <v>FEV27071</v>
          </cell>
          <cell r="C348">
            <v>44823</v>
          </cell>
          <cell r="F348">
            <v>11620</v>
          </cell>
          <cell r="G348" t="str">
            <v>CANCELADA</v>
          </cell>
          <cell r="H348">
            <v>0</v>
          </cell>
          <cell r="I348">
            <v>0</v>
          </cell>
          <cell r="J348">
            <v>0</v>
          </cell>
          <cell r="L348">
            <v>0</v>
          </cell>
          <cell r="P348">
            <v>0</v>
          </cell>
          <cell r="R348">
            <v>11620</v>
          </cell>
        </row>
        <row r="349">
          <cell r="A349" t="str">
            <v>FEV27280</v>
          </cell>
          <cell r="B349" t="str">
            <v>FEV27280</v>
          </cell>
          <cell r="C349">
            <v>44823</v>
          </cell>
          <cell r="F349">
            <v>12722</v>
          </cell>
          <cell r="G349" t="str">
            <v>CANCELADA</v>
          </cell>
          <cell r="H349">
            <v>0</v>
          </cell>
          <cell r="I349">
            <v>0</v>
          </cell>
          <cell r="J349">
            <v>0</v>
          </cell>
          <cell r="L349">
            <v>0</v>
          </cell>
          <cell r="P349">
            <v>0</v>
          </cell>
          <cell r="R349">
            <v>12722</v>
          </cell>
        </row>
        <row r="350">
          <cell r="A350" t="str">
            <v>FEV27284</v>
          </cell>
          <cell r="B350" t="str">
            <v>FEV27284</v>
          </cell>
          <cell r="C350">
            <v>44823</v>
          </cell>
          <cell r="F350">
            <v>12531</v>
          </cell>
          <cell r="G350" t="str">
            <v>CANCELADA</v>
          </cell>
          <cell r="H350">
            <v>0</v>
          </cell>
          <cell r="I350">
            <v>0</v>
          </cell>
          <cell r="J350">
            <v>0</v>
          </cell>
          <cell r="L350">
            <v>0</v>
          </cell>
          <cell r="P350">
            <v>0</v>
          </cell>
          <cell r="R350">
            <v>12531</v>
          </cell>
        </row>
        <row r="351">
          <cell r="A351" t="str">
            <v>FEV27347</v>
          </cell>
          <cell r="B351" t="str">
            <v>FEV27347</v>
          </cell>
          <cell r="C351">
            <v>44823</v>
          </cell>
          <cell r="F351">
            <v>10567</v>
          </cell>
          <cell r="G351" t="str">
            <v>CANCELADA</v>
          </cell>
          <cell r="H351">
            <v>0</v>
          </cell>
          <cell r="I351">
            <v>0</v>
          </cell>
          <cell r="J351">
            <v>0</v>
          </cell>
          <cell r="L351">
            <v>0</v>
          </cell>
          <cell r="P351">
            <v>0</v>
          </cell>
          <cell r="R351">
            <v>10567</v>
          </cell>
        </row>
        <row r="352">
          <cell r="A352" t="str">
            <v>FEV27386</v>
          </cell>
          <cell r="B352" t="str">
            <v>FEV27386</v>
          </cell>
          <cell r="C352">
            <v>44823</v>
          </cell>
          <cell r="F352">
            <v>13841</v>
          </cell>
          <cell r="G352" t="str">
            <v>CANCELADA</v>
          </cell>
          <cell r="H352">
            <v>0</v>
          </cell>
          <cell r="I352">
            <v>0</v>
          </cell>
          <cell r="J352">
            <v>0</v>
          </cell>
          <cell r="L352">
            <v>0</v>
          </cell>
          <cell r="P352">
            <v>0</v>
          </cell>
          <cell r="R352">
            <v>13841</v>
          </cell>
        </row>
        <row r="353">
          <cell r="A353" t="str">
            <v>FEV27666</v>
          </cell>
          <cell r="B353" t="str">
            <v>FEV27666</v>
          </cell>
          <cell r="C353">
            <v>44823</v>
          </cell>
          <cell r="F353">
            <v>8448</v>
          </cell>
          <cell r="G353" t="str">
            <v>CANCELADA</v>
          </cell>
          <cell r="H353">
            <v>0</v>
          </cell>
          <cell r="I353">
            <v>0</v>
          </cell>
          <cell r="J353">
            <v>0</v>
          </cell>
          <cell r="L353">
            <v>0</v>
          </cell>
          <cell r="P353">
            <v>0</v>
          </cell>
          <cell r="R353">
            <v>8448</v>
          </cell>
        </row>
        <row r="354">
          <cell r="A354" t="str">
            <v>FEV28024</v>
          </cell>
          <cell r="B354" t="str">
            <v>FEV28024</v>
          </cell>
          <cell r="C354">
            <v>44824</v>
          </cell>
          <cell r="F354">
            <v>895261</v>
          </cell>
          <cell r="G354" t="str">
            <v>NO RADICADA</v>
          </cell>
          <cell r="H354">
            <v>895261</v>
          </cell>
          <cell r="I354">
            <v>0</v>
          </cell>
          <cell r="J354">
            <v>0</v>
          </cell>
          <cell r="L354">
            <v>0</v>
          </cell>
          <cell r="P354">
            <v>0</v>
          </cell>
          <cell r="R354">
            <v>0</v>
          </cell>
        </row>
        <row r="355">
          <cell r="A355" t="str">
            <v>FEV28075</v>
          </cell>
          <cell r="B355" t="str">
            <v>FEV28075</v>
          </cell>
          <cell r="C355">
            <v>44824</v>
          </cell>
          <cell r="F355">
            <v>98460</v>
          </cell>
          <cell r="G355" t="str">
            <v>NO RADICADA</v>
          </cell>
          <cell r="H355">
            <v>98460</v>
          </cell>
          <cell r="I355">
            <v>0</v>
          </cell>
          <cell r="J355">
            <v>0</v>
          </cell>
          <cell r="L355">
            <v>0</v>
          </cell>
          <cell r="P355">
            <v>0</v>
          </cell>
          <cell r="R355">
            <v>0</v>
          </cell>
        </row>
        <row r="356">
          <cell r="A356" t="str">
            <v>FEV28538</v>
          </cell>
          <cell r="B356" t="str">
            <v>FEV28538</v>
          </cell>
          <cell r="C356">
            <v>44827</v>
          </cell>
          <cell r="F356">
            <v>46268</v>
          </cell>
          <cell r="G356" t="str">
            <v>NO RADICADA</v>
          </cell>
          <cell r="H356">
            <v>46268</v>
          </cell>
          <cell r="I356">
            <v>0</v>
          </cell>
          <cell r="J356">
            <v>0</v>
          </cell>
          <cell r="L356">
            <v>0</v>
          </cell>
          <cell r="P356">
            <v>0</v>
          </cell>
          <cell r="R356">
            <v>0</v>
          </cell>
        </row>
        <row r="357">
          <cell r="A357" t="str">
            <v>FEV28282</v>
          </cell>
          <cell r="B357" t="str">
            <v>FEV28282</v>
          </cell>
          <cell r="C357">
            <v>44829</v>
          </cell>
          <cell r="F357">
            <v>133945</v>
          </cell>
          <cell r="G357" t="str">
            <v>NO RADICADA</v>
          </cell>
          <cell r="H357">
            <v>133945</v>
          </cell>
          <cell r="I357">
            <v>0</v>
          </cell>
          <cell r="J357">
            <v>0</v>
          </cell>
          <cell r="L357">
            <v>0</v>
          </cell>
          <cell r="P357">
            <v>0</v>
          </cell>
          <cell r="R357">
            <v>0</v>
          </cell>
        </row>
        <row r="358">
          <cell r="A358" t="str">
            <v>FEV28310</v>
          </cell>
          <cell r="B358" t="str">
            <v>FEV28310</v>
          </cell>
          <cell r="C358">
            <v>44829</v>
          </cell>
          <cell r="F358">
            <v>138648</v>
          </cell>
          <cell r="G358" t="str">
            <v>NO RADICADA</v>
          </cell>
          <cell r="H358">
            <v>138648</v>
          </cell>
          <cell r="I358">
            <v>0</v>
          </cell>
          <cell r="J358">
            <v>0</v>
          </cell>
          <cell r="L358">
            <v>0</v>
          </cell>
          <cell r="P358">
            <v>0</v>
          </cell>
          <cell r="R358">
            <v>0</v>
          </cell>
        </row>
        <row r="359">
          <cell r="A359" t="str">
            <v>FEV28413</v>
          </cell>
          <cell r="B359" t="str">
            <v>FEV28413</v>
          </cell>
          <cell r="C359">
            <v>44829</v>
          </cell>
          <cell r="F359">
            <v>84854</v>
          </cell>
          <cell r="G359" t="str">
            <v>NO RADICADA</v>
          </cell>
          <cell r="H359">
            <v>84854</v>
          </cell>
          <cell r="I359">
            <v>0</v>
          </cell>
          <cell r="J359">
            <v>0</v>
          </cell>
          <cell r="L359">
            <v>0</v>
          </cell>
          <cell r="P359">
            <v>0</v>
          </cell>
          <cell r="R359">
            <v>0</v>
          </cell>
        </row>
        <row r="360">
          <cell r="A360" t="str">
            <v>FEV29323</v>
          </cell>
          <cell r="B360" t="str">
            <v>FEV29323</v>
          </cell>
          <cell r="C360">
            <v>44907</v>
          </cell>
          <cell r="F360">
            <v>148296</v>
          </cell>
          <cell r="G360" t="str">
            <v>CANCELADA Y SALDO A FAVOR DEL PRESTADOR</v>
          </cell>
          <cell r="H360">
            <v>0</v>
          </cell>
          <cell r="I360">
            <v>0</v>
          </cell>
          <cell r="J360">
            <v>0</v>
          </cell>
          <cell r="L360">
            <v>0</v>
          </cell>
          <cell r="P360">
            <v>0</v>
          </cell>
          <cell r="R360">
            <v>103807</v>
          </cell>
        </row>
        <row r="361">
          <cell r="A361" t="str">
            <v>FEV40267</v>
          </cell>
          <cell r="B361" t="str">
            <v>FEV40267</v>
          </cell>
          <cell r="C361">
            <v>44907</v>
          </cell>
          <cell r="F361">
            <v>88339</v>
          </cell>
          <cell r="G361" t="str">
            <v>CANCELADA Y SALDO A FAVOR DEL PRESTADOR</v>
          </cell>
          <cell r="H361">
            <v>0</v>
          </cell>
          <cell r="I361">
            <v>0</v>
          </cell>
          <cell r="J361">
            <v>0</v>
          </cell>
          <cell r="L361">
            <v>0</v>
          </cell>
          <cell r="P361">
            <v>0</v>
          </cell>
          <cell r="R361">
            <v>30266</v>
          </cell>
        </row>
        <row r="362">
          <cell r="A362" t="str">
            <v>FEV40309</v>
          </cell>
          <cell r="B362" t="str">
            <v>FEV40309</v>
          </cell>
          <cell r="C362">
            <v>44907</v>
          </cell>
          <cell r="F362">
            <v>92318</v>
          </cell>
          <cell r="G362" t="str">
            <v>SALDO A FAVOR DEL PRESTADOR</v>
          </cell>
          <cell r="H362">
            <v>0</v>
          </cell>
          <cell r="I362">
            <v>0</v>
          </cell>
          <cell r="J362">
            <v>0</v>
          </cell>
          <cell r="L362">
            <v>0</v>
          </cell>
          <cell r="P362">
            <v>0</v>
          </cell>
          <cell r="R362">
            <v>0</v>
          </cell>
        </row>
        <row r="363">
          <cell r="A363" t="str">
            <v>FEV40311</v>
          </cell>
          <cell r="B363" t="str">
            <v>FEV40311</v>
          </cell>
          <cell r="C363">
            <v>44907</v>
          </cell>
          <cell r="F363">
            <v>172965</v>
          </cell>
          <cell r="G363" t="str">
            <v>SALDO A FAVOR DEL PRESTADOR</v>
          </cell>
          <cell r="H363">
            <v>0</v>
          </cell>
          <cell r="I363">
            <v>0</v>
          </cell>
          <cell r="J363">
            <v>0</v>
          </cell>
          <cell r="L363">
            <v>0</v>
          </cell>
          <cell r="P363">
            <v>0</v>
          </cell>
          <cell r="R363">
            <v>0</v>
          </cell>
        </row>
        <row r="364">
          <cell r="A364" t="str">
            <v>FEV29182</v>
          </cell>
          <cell r="B364" t="str">
            <v>FEV29182</v>
          </cell>
          <cell r="C364">
            <v>44908</v>
          </cell>
          <cell r="F364">
            <v>2313</v>
          </cell>
          <cell r="G364" t="str">
            <v>CANCELADA</v>
          </cell>
          <cell r="H364">
            <v>0</v>
          </cell>
          <cell r="I364">
            <v>0</v>
          </cell>
          <cell r="J364">
            <v>0</v>
          </cell>
          <cell r="L364">
            <v>0</v>
          </cell>
          <cell r="P364">
            <v>0</v>
          </cell>
          <cell r="R364">
            <v>2313</v>
          </cell>
        </row>
        <row r="365">
          <cell r="A365" t="str">
            <v>FEV40051</v>
          </cell>
          <cell r="B365" t="str">
            <v>FEV40051</v>
          </cell>
          <cell r="C365">
            <v>44908</v>
          </cell>
          <cell r="F365">
            <v>9254</v>
          </cell>
          <cell r="G365" t="str">
            <v>CANCELADA</v>
          </cell>
          <cell r="H365">
            <v>0</v>
          </cell>
          <cell r="I365">
            <v>0</v>
          </cell>
          <cell r="J365">
            <v>0</v>
          </cell>
          <cell r="L365">
            <v>0</v>
          </cell>
          <cell r="P365">
            <v>0</v>
          </cell>
          <cell r="R365">
            <v>9254</v>
          </cell>
        </row>
        <row r="366">
          <cell r="A366" t="str">
            <v>FEV40095</v>
          </cell>
          <cell r="B366" t="str">
            <v>FEV40095</v>
          </cell>
          <cell r="C366">
            <v>44908</v>
          </cell>
          <cell r="F366">
            <v>6940</v>
          </cell>
          <cell r="G366" t="str">
            <v>CANCELADA</v>
          </cell>
          <cell r="H366">
            <v>0</v>
          </cell>
          <cell r="I366">
            <v>0</v>
          </cell>
          <cell r="J366">
            <v>0</v>
          </cell>
          <cell r="L366">
            <v>0</v>
          </cell>
          <cell r="P366">
            <v>0</v>
          </cell>
          <cell r="R366">
            <v>6940</v>
          </cell>
        </row>
        <row r="367">
          <cell r="A367" t="str">
            <v>FEV40131</v>
          </cell>
          <cell r="B367" t="str">
            <v>FEV40131</v>
          </cell>
          <cell r="C367">
            <v>44908</v>
          </cell>
          <cell r="F367">
            <v>6940</v>
          </cell>
          <cell r="G367" t="str">
            <v>CANCELADA</v>
          </cell>
          <cell r="H367">
            <v>0</v>
          </cell>
          <cell r="I367">
            <v>0</v>
          </cell>
          <cell r="J367">
            <v>0</v>
          </cell>
          <cell r="L367">
            <v>0</v>
          </cell>
          <cell r="P367">
            <v>0</v>
          </cell>
          <cell r="R367">
            <v>6940</v>
          </cell>
        </row>
        <row r="368">
          <cell r="A368" t="str">
            <v>FEV40382</v>
          </cell>
          <cell r="B368" t="str">
            <v>FEV40382</v>
          </cell>
          <cell r="C368">
            <v>44908</v>
          </cell>
          <cell r="F368">
            <v>2313</v>
          </cell>
          <cell r="G368" t="str">
            <v>CANCELADA</v>
          </cell>
          <cell r="H368">
            <v>0</v>
          </cell>
          <cell r="I368">
            <v>0</v>
          </cell>
          <cell r="J368">
            <v>0</v>
          </cell>
          <cell r="L368">
            <v>0</v>
          </cell>
          <cell r="P368">
            <v>0</v>
          </cell>
          <cell r="R368">
            <v>2313</v>
          </cell>
        </row>
        <row r="369">
          <cell r="A369" t="str">
            <v>FEV40396</v>
          </cell>
          <cell r="B369" t="str">
            <v>FEV40396</v>
          </cell>
          <cell r="C369">
            <v>44908</v>
          </cell>
          <cell r="F369">
            <v>11567</v>
          </cell>
          <cell r="G369" t="str">
            <v>CANCELADA</v>
          </cell>
          <cell r="H369">
            <v>0</v>
          </cell>
          <cell r="I369">
            <v>0</v>
          </cell>
          <cell r="J369">
            <v>0</v>
          </cell>
          <cell r="L369">
            <v>0</v>
          </cell>
          <cell r="P369">
            <v>0</v>
          </cell>
          <cell r="R369">
            <v>11567</v>
          </cell>
        </row>
        <row r="370">
          <cell r="A370" t="str">
            <v>FEV29174</v>
          </cell>
          <cell r="B370" t="str">
            <v>FEV29174</v>
          </cell>
          <cell r="C370">
            <v>44922</v>
          </cell>
          <cell r="F370">
            <v>30093</v>
          </cell>
          <cell r="G370" t="str">
            <v>SALDO A FAVOR DEL PRESTADOR</v>
          </cell>
          <cell r="H370">
            <v>0</v>
          </cell>
          <cell r="I370">
            <v>0</v>
          </cell>
          <cell r="J370">
            <v>0</v>
          </cell>
          <cell r="L370">
            <v>0</v>
          </cell>
          <cell r="P370">
            <v>0</v>
          </cell>
          <cell r="R370">
            <v>0</v>
          </cell>
        </row>
        <row r="371">
          <cell r="A371" t="str">
            <v>FEV29226</v>
          </cell>
          <cell r="B371" t="str">
            <v>FEV29226</v>
          </cell>
          <cell r="C371">
            <v>44922</v>
          </cell>
          <cell r="F371">
            <v>15232</v>
          </cell>
          <cell r="G371" t="str">
            <v>SALDO A FAVOR DEL PRESTADOR</v>
          </cell>
          <cell r="H371">
            <v>0</v>
          </cell>
          <cell r="I371">
            <v>0</v>
          </cell>
          <cell r="J371">
            <v>0</v>
          </cell>
          <cell r="L371">
            <v>0</v>
          </cell>
          <cell r="P371">
            <v>0</v>
          </cell>
          <cell r="R371">
            <v>0</v>
          </cell>
        </row>
        <row r="372">
          <cell r="A372" t="str">
            <v>FEV29377</v>
          </cell>
          <cell r="B372" t="str">
            <v>FEV29377</v>
          </cell>
          <cell r="C372">
            <v>44922</v>
          </cell>
          <cell r="F372">
            <v>15426</v>
          </cell>
          <cell r="G372" t="str">
            <v>SALDO A FAVOR DEL PRESTADOR</v>
          </cell>
          <cell r="H372">
            <v>0</v>
          </cell>
          <cell r="I372">
            <v>0</v>
          </cell>
          <cell r="J372">
            <v>0</v>
          </cell>
          <cell r="L372">
            <v>0</v>
          </cell>
          <cell r="P372">
            <v>0</v>
          </cell>
          <cell r="R372">
            <v>0</v>
          </cell>
        </row>
        <row r="373">
          <cell r="A373" t="str">
            <v>FEV29392</v>
          </cell>
          <cell r="B373" t="str">
            <v>FEV29392</v>
          </cell>
          <cell r="C373">
            <v>44922</v>
          </cell>
          <cell r="F373">
            <v>14156</v>
          </cell>
          <cell r="G373" t="str">
            <v>SALDO A FAVOR DEL PRESTADOR</v>
          </cell>
          <cell r="H373">
            <v>0</v>
          </cell>
          <cell r="I373">
            <v>0</v>
          </cell>
          <cell r="J373">
            <v>0</v>
          </cell>
          <cell r="L373">
            <v>0</v>
          </cell>
          <cell r="P373">
            <v>0</v>
          </cell>
          <cell r="R373">
            <v>0</v>
          </cell>
        </row>
        <row r="374">
          <cell r="A374" t="str">
            <v>FEV40132</v>
          </cell>
          <cell r="B374" t="str">
            <v>FEV40132</v>
          </cell>
          <cell r="C374">
            <v>44922</v>
          </cell>
          <cell r="F374">
            <v>9653</v>
          </cell>
          <cell r="G374" t="str">
            <v>SALDO A FAVOR DEL PRESTADOR</v>
          </cell>
          <cell r="H374">
            <v>0</v>
          </cell>
          <cell r="I374">
            <v>0</v>
          </cell>
          <cell r="J374">
            <v>0</v>
          </cell>
          <cell r="L374">
            <v>0</v>
          </cell>
          <cell r="P374">
            <v>0</v>
          </cell>
          <cell r="R374">
            <v>0</v>
          </cell>
        </row>
        <row r="375">
          <cell r="A375" t="str">
            <v>FEV40177</v>
          </cell>
          <cell r="B375" t="str">
            <v>FEV40177</v>
          </cell>
          <cell r="C375">
            <v>44922</v>
          </cell>
          <cell r="F375">
            <v>79162</v>
          </cell>
          <cell r="G375" t="str">
            <v>SALDO A FAVOR DEL PRESTADOR</v>
          </cell>
          <cell r="H375">
            <v>0</v>
          </cell>
          <cell r="I375">
            <v>0</v>
          </cell>
          <cell r="J375">
            <v>0</v>
          </cell>
          <cell r="L375">
            <v>0</v>
          </cell>
          <cell r="P375">
            <v>0</v>
          </cell>
          <cell r="R375">
            <v>0</v>
          </cell>
        </row>
        <row r="376">
          <cell r="A376" t="str">
            <v>FEV40190</v>
          </cell>
          <cell r="B376" t="str">
            <v>FEV40190</v>
          </cell>
          <cell r="C376">
            <v>44922</v>
          </cell>
          <cell r="F376">
            <v>101150</v>
          </cell>
          <cell r="G376" t="str">
            <v>SALDO A FAVOR DEL PRESTADOR</v>
          </cell>
          <cell r="H376">
            <v>0</v>
          </cell>
          <cell r="I376">
            <v>0</v>
          </cell>
          <cell r="J376">
            <v>0</v>
          </cell>
          <cell r="L376">
            <v>0</v>
          </cell>
          <cell r="P376">
            <v>0</v>
          </cell>
          <cell r="R376">
            <v>0</v>
          </cell>
        </row>
        <row r="377">
          <cell r="A377" t="str">
            <v>FEV40352</v>
          </cell>
          <cell r="B377" t="str">
            <v>FEV40352</v>
          </cell>
          <cell r="C377">
            <v>44922</v>
          </cell>
          <cell r="F377">
            <v>105670</v>
          </cell>
          <cell r="G377" t="str">
            <v>SALDO A FAVOR DEL PRESTADOR</v>
          </cell>
          <cell r="H377">
            <v>0</v>
          </cell>
          <cell r="I377">
            <v>0</v>
          </cell>
          <cell r="J377">
            <v>0</v>
          </cell>
          <cell r="L377">
            <v>0</v>
          </cell>
          <cell r="P377">
            <v>0</v>
          </cell>
          <cell r="R377">
            <v>0</v>
          </cell>
        </row>
        <row r="378">
          <cell r="A378" t="str">
            <v>FEV41157</v>
          </cell>
          <cell r="B378" t="str">
            <v>FEV41157</v>
          </cell>
          <cell r="C378">
            <v>44937</v>
          </cell>
          <cell r="F378">
            <v>115670</v>
          </cell>
          <cell r="G378" t="str">
            <v>NO RADICADA</v>
          </cell>
          <cell r="H378">
            <v>115670</v>
          </cell>
          <cell r="I378">
            <v>0</v>
          </cell>
          <cell r="J378">
            <v>0</v>
          </cell>
          <cell r="L378">
            <v>0</v>
          </cell>
          <cell r="P378">
            <v>0</v>
          </cell>
          <cell r="R378">
            <v>0</v>
          </cell>
        </row>
        <row r="379">
          <cell r="A379" t="str">
            <v>FEV27780</v>
          </cell>
          <cell r="B379" t="str">
            <v>FEV27780</v>
          </cell>
          <cell r="C379">
            <v>44952</v>
          </cell>
          <cell r="F379">
            <v>21100</v>
          </cell>
          <cell r="G379" t="str">
            <v>CANCELADA Y SALDO A FAVOR DEL PRESTADOR</v>
          </cell>
          <cell r="H379">
            <v>0</v>
          </cell>
          <cell r="I379">
            <v>0</v>
          </cell>
          <cell r="J379">
            <v>0</v>
          </cell>
          <cell r="L379">
            <v>0</v>
          </cell>
          <cell r="P379">
            <v>0</v>
          </cell>
          <cell r="R379">
            <v>14770</v>
          </cell>
        </row>
        <row r="380">
          <cell r="A380" t="str">
            <v>FEV27922</v>
          </cell>
          <cell r="B380" t="str">
            <v>FEV27922</v>
          </cell>
          <cell r="C380">
            <v>44952</v>
          </cell>
          <cell r="F380">
            <v>105500</v>
          </cell>
          <cell r="G380" t="str">
            <v>EN REVISION</v>
          </cell>
          <cell r="H380">
            <v>0</v>
          </cell>
          <cell r="I380">
            <v>105500</v>
          </cell>
          <cell r="J380">
            <v>0</v>
          </cell>
          <cell r="L380">
            <v>0</v>
          </cell>
          <cell r="P380">
            <v>0</v>
          </cell>
          <cell r="R380">
            <v>0</v>
          </cell>
        </row>
        <row r="381">
          <cell r="A381" t="str">
            <v>FEV28442</v>
          </cell>
          <cell r="B381" t="str">
            <v>FEV28442</v>
          </cell>
          <cell r="C381">
            <v>44952</v>
          </cell>
          <cell r="F381">
            <v>92536</v>
          </cell>
          <cell r="G381" t="str">
            <v>CANCELADA Y SALDO A FAVOR DEL PRESTADOR</v>
          </cell>
          <cell r="H381">
            <v>0</v>
          </cell>
          <cell r="I381">
            <v>0</v>
          </cell>
          <cell r="J381">
            <v>0</v>
          </cell>
          <cell r="L381">
            <v>0</v>
          </cell>
          <cell r="P381">
            <v>0</v>
          </cell>
          <cell r="R381">
            <v>64775</v>
          </cell>
        </row>
        <row r="382">
          <cell r="A382" t="str">
            <v>FEV28443</v>
          </cell>
          <cell r="B382" t="str">
            <v>FEV28443</v>
          </cell>
          <cell r="C382">
            <v>44952</v>
          </cell>
          <cell r="F382">
            <v>92536</v>
          </cell>
          <cell r="G382" t="str">
            <v>CANCELADA Y SALDO A FAVOR DEL PRESTADOR</v>
          </cell>
          <cell r="H382">
            <v>0</v>
          </cell>
          <cell r="I382">
            <v>0</v>
          </cell>
          <cell r="J382">
            <v>0</v>
          </cell>
          <cell r="L382">
            <v>0</v>
          </cell>
          <cell r="P382">
            <v>0</v>
          </cell>
          <cell r="R382">
            <v>64775</v>
          </cell>
        </row>
        <row r="383">
          <cell r="A383" t="str">
            <v>FEV28449</v>
          </cell>
          <cell r="B383" t="str">
            <v>FEV28449</v>
          </cell>
          <cell r="C383">
            <v>44952</v>
          </cell>
          <cell r="F383">
            <v>23134</v>
          </cell>
          <cell r="G383" t="str">
            <v>CANCELADA Y SALDO A FAVOR DEL PRESTADOR</v>
          </cell>
          <cell r="H383">
            <v>0</v>
          </cell>
          <cell r="I383">
            <v>0</v>
          </cell>
          <cell r="J383">
            <v>0</v>
          </cell>
          <cell r="L383">
            <v>0</v>
          </cell>
          <cell r="P383">
            <v>0</v>
          </cell>
          <cell r="R383">
            <v>16194</v>
          </cell>
        </row>
        <row r="384">
          <cell r="A384" t="str">
            <v>FEV28491</v>
          </cell>
          <cell r="B384" t="str">
            <v>FEV28491</v>
          </cell>
          <cell r="C384">
            <v>44952</v>
          </cell>
          <cell r="F384">
            <v>92536</v>
          </cell>
          <cell r="G384" t="str">
            <v>CANCELADA Y SALDO A FAVOR DEL PRESTADOR</v>
          </cell>
          <cell r="H384">
            <v>0</v>
          </cell>
          <cell r="I384">
            <v>0</v>
          </cell>
          <cell r="J384">
            <v>0</v>
          </cell>
          <cell r="L384">
            <v>0</v>
          </cell>
          <cell r="P384">
            <v>0</v>
          </cell>
          <cell r="R384">
            <v>64775</v>
          </cell>
        </row>
        <row r="385">
          <cell r="A385" t="str">
            <v>FEV28502</v>
          </cell>
          <cell r="B385" t="str">
            <v>FEV28502</v>
          </cell>
          <cell r="C385">
            <v>44952</v>
          </cell>
          <cell r="F385">
            <v>23134</v>
          </cell>
          <cell r="G385" t="str">
            <v>CANCELADA Y SALDO A FAVOR DEL PRESTADOR</v>
          </cell>
          <cell r="H385">
            <v>0</v>
          </cell>
          <cell r="I385">
            <v>0</v>
          </cell>
          <cell r="J385">
            <v>0</v>
          </cell>
          <cell r="L385">
            <v>0</v>
          </cell>
          <cell r="P385">
            <v>0</v>
          </cell>
          <cell r="R385">
            <v>16194</v>
          </cell>
        </row>
        <row r="386">
          <cell r="A386" t="str">
            <v>FEV28504</v>
          </cell>
          <cell r="B386" t="str">
            <v>FEV28504</v>
          </cell>
          <cell r="C386">
            <v>44952</v>
          </cell>
          <cell r="F386">
            <v>23134</v>
          </cell>
          <cell r="G386" t="str">
            <v>CANCELADA Y SALDO A FAVOR DEL PRESTADOR</v>
          </cell>
          <cell r="H386">
            <v>0</v>
          </cell>
          <cell r="I386">
            <v>0</v>
          </cell>
          <cell r="J386">
            <v>0</v>
          </cell>
          <cell r="L386">
            <v>0</v>
          </cell>
          <cell r="P386">
            <v>0</v>
          </cell>
          <cell r="R386">
            <v>16194</v>
          </cell>
        </row>
        <row r="387">
          <cell r="A387" t="str">
            <v>FEV28529</v>
          </cell>
          <cell r="B387" t="str">
            <v>FEV28529</v>
          </cell>
          <cell r="C387">
            <v>44952</v>
          </cell>
          <cell r="F387">
            <v>23134</v>
          </cell>
          <cell r="G387" t="str">
            <v>CANCELADA Y SALDO A FAVOR DEL PRESTADOR</v>
          </cell>
          <cell r="H387">
            <v>0</v>
          </cell>
          <cell r="I387">
            <v>0</v>
          </cell>
          <cell r="J387">
            <v>0</v>
          </cell>
          <cell r="L387">
            <v>0</v>
          </cell>
          <cell r="P387">
            <v>0</v>
          </cell>
          <cell r="R387">
            <v>16194</v>
          </cell>
        </row>
        <row r="388">
          <cell r="A388" t="str">
            <v>FEV28530</v>
          </cell>
          <cell r="B388" t="str">
            <v>FEV28530</v>
          </cell>
          <cell r="C388">
            <v>44952</v>
          </cell>
          <cell r="F388">
            <v>23134</v>
          </cell>
          <cell r="G388" t="str">
            <v>SALDO A FAVOR DEL PRESTADOR</v>
          </cell>
          <cell r="H388">
            <v>0</v>
          </cell>
          <cell r="I388">
            <v>0</v>
          </cell>
          <cell r="J388">
            <v>0</v>
          </cell>
          <cell r="L388">
            <v>0</v>
          </cell>
          <cell r="P388">
            <v>0</v>
          </cell>
          <cell r="R388">
            <v>0</v>
          </cell>
        </row>
        <row r="389">
          <cell r="A389" t="str">
            <v>FEV28542</v>
          </cell>
          <cell r="B389" t="str">
            <v>FEV28542</v>
          </cell>
          <cell r="C389">
            <v>44952</v>
          </cell>
          <cell r="F389">
            <v>23134</v>
          </cell>
          <cell r="G389" t="str">
            <v>CANCELADA Y SALDO A FAVOR DEL PRESTADOR</v>
          </cell>
          <cell r="H389">
            <v>0</v>
          </cell>
          <cell r="I389">
            <v>0</v>
          </cell>
          <cell r="J389">
            <v>0</v>
          </cell>
          <cell r="L389">
            <v>0</v>
          </cell>
          <cell r="P389">
            <v>0</v>
          </cell>
          <cell r="R389">
            <v>16194</v>
          </cell>
        </row>
        <row r="390">
          <cell r="A390" t="str">
            <v>FEV28641</v>
          </cell>
          <cell r="B390" t="str">
            <v>FEV28641</v>
          </cell>
          <cell r="C390">
            <v>44952</v>
          </cell>
          <cell r="F390">
            <v>115670</v>
          </cell>
          <cell r="G390" t="str">
            <v>EN REVISION</v>
          </cell>
          <cell r="H390">
            <v>0</v>
          </cell>
          <cell r="I390">
            <v>115670</v>
          </cell>
          <cell r="J390">
            <v>0</v>
          </cell>
          <cell r="L390">
            <v>0</v>
          </cell>
          <cell r="P390">
            <v>0</v>
          </cell>
          <cell r="R390">
            <v>0</v>
          </cell>
        </row>
        <row r="391">
          <cell r="A391" t="str">
            <v>FEV29122</v>
          </cell>
          <cell r="B391" t="str">
            <v>FEV29122</v>
          </cell>
          <cell r="C391">
            <v>44952</v>
          </cell>
          <cell r="F391">
            <v>46268</v>
          </cell>
          <cell r="G391" t="str">
            <v>CANCELADA Y SALDO A FAVOR DEL PRESTADOR</v>
          </cell>
          <cell r="H391">
            <v>0</v>
          </cell>
          <cell r="I391">
            <v>0</v>
          </cell>
          <cell r="J391">
            <v>0</v>
          </cell>
          <cell r="L391">
            <v>0</v>
          </cell>
          <cell r="P391">
            <v>0</v>
          </cell>
          <cell r="R391">
            <v>32388</v>
          </cell>
        </row>
        <row r="392">
          <cell r="A392" t="str">
            <v>FEV40891</v>
          </cell>
          <cell r="B392" t="str">
            <v>FEV40891</v>
          </cell>
          <cell r="C392">
            <v>44963</v>
          </cell>
          <cell r="F392">
            <v>155420</v>
          </cell>
          <cell r="G392" t="str">
            <v>SALDO A FAVOR DEL PRESTADOR</v>
          </cell>
          <cell r="H392">
            <v>0</v>
          </cell>
          <cell r="I392">
            <v>0</v>
          </cell>
          <cell r="J392">
            <v>0</v>
          </cell>
          <cell r="L392">
            <v>0</v>
          </cell>
          <cell r="P392">
            <v>0</v>
          </cell>
          <cell r="R392">
            <v>0</v>
          </cell>
        </row>
        <row r="393">
          <cell r="A393" t="str">
            <v>FEV40892</v>
          </cell>
          <cell r="B393" t="str">
            <v>FEV40892</v>
          </cell>
          <cell r="C393">
            <v>44963</v>
          </cell>
          <cell r="F393">
            <v>100154</v>
          </cell>
          <cell r="G393" t="str">
            <v>SALDO A FAVOR DEL PRESTADOR</v>
          </cell>
          <cell r="H393">
            <v>0</v>
          </cell>
          <cell r="I393">
            <v>0</v>
          </cell>
          <cell r="J393">
            <v>0</v>
          </cell>
          <cell r="L393">
            <v>0</v>
          </cell>
          <cell r="P393">
            <v>0</v>
          </cell>
          <cell r="R393">
            <v>0</v>
          </cell>
        </row>
        <row r="394">
          <cell r="A394" t="str">
            <v>FEV40893</v>
          </cell>
          <cell r="B394" t="str">
            <v>FEV40893</v>
          </cell>
          <cell r="C394">
            <v>44963</v>
          </cell>
          <cell r="F394">
            <v>86359</v>
          </cell>
          <cell r="G394" t="str">
            <v>CANCELADA Y SALDO A FAVOR DEL PRESTADOR</v>
          </cell>
          <cell r="H394">
            <v>0</v>
          </cell>
          <cell r="I394">
            <v>0</v>
          </cell>
          <cell r="J394">
            <v>0</v>
          </cell>
          <cell r="L394">
            <v>0</v>
          </cell>
          <cell r="P394">
            <v>0</v>
          </cell>
          <cell r="R394">
            <v>60451</v>
          </cell>
        </row>
        <row r="395">
          <cell r="A395" t="str">
            <v>FEV40894</v>
          </cell>
          <cell r="B395" t="str">
            <v>FEV40894</v>
          </cell>
          <cell r="C395">
            <v>44963</v>
          </cell>
          <cell r="F395">
            <v>156765</v>
          </cell>
          <cell r="G395" t="str">
            <v>CANCELADA Y SALDO A FAVOR DEL PRESTADOR</v>
          </cell>
          <cell r="H395">
            <v>0</v>
          </cell>
          <cell r="I395">
            <v>0</v>
          </cell>
          <cell r="J395">
            <v>0</v>
          </cell>
          <cell r="L395">
            <v>0</v>
          </cell>
          <cell r="P395">
            <v>0</v>
          </cell>
          <cell r="R395">
            <v>109736</v>
          </cell>
        </row>
        <row r="396">
          <cell r="A396" t="str">
            <v>FEV40895</v>
          </cell>
          <cell r="B396" t="str">
            <v>FEV40895</v>
          </cell>
          <cell r="C396">
            <v>44963</v>
          </cell>
          <cell r="F396">
            <v>99499</v>
          </cell>
          <cell r="G396" t="str">
            <v>CANCELADA Y SALDO A FAVOR DEL PRESTADOR</v>
          </cell>
          <cell r="H396">
            <v>0</v>
          </cell>
          <cell r="I396">
            <v>0</v>
          </cell>
          <cell r="J396">
            <v>0</v>
          </cell>
          <cell r="L396">
            <v>0</v>
          </cell>
          <cell r="P396">
            <v>0</v>
          </cell>
          <cell r="R396">
            <v>69649</v>
          </cell>
        </row>
        <row r="397">
          <cell r="A397" t="str">
            <v>FEV41085</v>
          </cell>
          <cell r="B397" t="str">
            <v>FEV41085</v>
          </cell>
          <cell r="C397">
            <v>44963</v>
          </cell>
          <cell r="F397">
            <v>115653</v>
          </cell>
          <cell r="G397" t="str">
            <v>SALDO A FAVOR DEL PRESTADOR</v>
          </cell>
          <cell r="H397">
            <v>0</v>
          </cell>
          <cell r="I397">
            <v>0</v>
          </cell>
          <cell r="J397">
            <v>0</v>
          </cell>
          <cell r="L397">
            <v>0</v>
          </cell>
          <cell r="P397">
            <v>0</v>
          </cell>
          <cell r="R397">
            <v>0</v>
          </cell>
        </row>
        <row r="398">
          <cell r="A398" t="str">
            <v>FEV40885</v>
          </cell>
          <cell r="B398" t="str">
            <v>FEV40885</v>
          </cell>
          <cell r="C398">
            <v>44963</v>
          </cell>
          <cell r="F398">
            <v>85920</v>
          </cell>
          <cell r="G398" t="str">
            <v>SALDO A FAVOR DEL PRESTADOR</v>
          </cell>
          <cell r="H398">
            <v>0</v>
          </cell>
          <cell r="I398">
            <v>0</v>
          </cell>
          <cell r="J398">
            <v>0</v>
          </cell>
          <cell r="L398">
            <v>0</v>
          </cell>
          <cell r="P398">
            <v>0</v>
          </cell>
          <cell r="R398">
            <v>0</v>
          </cell>
        </row>
        <row r="399">
          <cell r="A399" t="str">
            <v>FEV40886</v>
          </cell>
          <cell r="B399" t="str">
            <v>FEV40886</v>
          </cell>
          <cell r="C399">
            <v>44963</v>
          </cell>
          <cell r="F399">
            <v>155420</v>
          </cell>
          <cell r="G399" t="str">
            <v>CANCELADA</v>
          </cell>
          <cell r="H399">
            <v>0</v>
          </cell>
          <cell r="I399">
            <v>0</v>
          </cell>
          <cell r="J399">
            <v>0</v>
          </cell>
          <cell r="L399">
            <v>0</v>
          </cell>
          <cell r="P399">
            <v>155420</v>
          </cell>
          <cell r="R399">
            <v>0</v>
          </cell>
        </row>
        <row r="400">
          <cell r="A400" t="str">
            <v>FEV40887</v>
          </cell>
          <cell r="B400" t="str">
            <v>FEV40887</v>
          </cell>
          <cell r="C400">
            <v>44963</v>
          </cell>
          <cell r="F400">
            <v>88339</v>
          </cell>
          <cell r="G400" t="str">
            <v>CANCELADA Y SALDO A FAVOR DEL PRESTADOR</v>
          </cell>
          <cell r="H400">
            <v>0</v>
          </cell>
          <cell r="I400">
            <v>0</v>
          </cell>
          <cell r="J400">
            <v>0</v>
          </cell>
          <cell r="L400">
            <v>0</v>
          </cell>
          <cell r="P400">
            <v>0</v>
          </cell>
          <cell r="R400">
            <v>61837</v>
          </cell>
        </row>
        <row r="401">
          <cell r="A401" t="str">
            <v>FEV40888</v>
          </cell>
          <cell r="B401" t="str">
            <v>FEV40888</v>
          </cell>
          <cell r="C401">
            <v>44963</v>
          </cell>
          <cell r="F401">
            <v>109205</v>
          </cell>
          <cell r="G401" t="str">
            <v>CANCELADA Y SALDO A FAVOR DEL PRESTADOR</v>
          </cell>
          <cell r="H401">
            <v>0</v>
          </cell>
          <cell r="I401">
            <v>0</v>
          </cell>
          <cell r="J401">
            <v>0</v>
          </cell>
          <cell r="L401">
            <v>0</v>
          </cell>
          <cell r="P401">
            <v>0</v>
          </cell>
          <cell r="R401">
            <v>76444</v>
          </cell>
        </row>
        <row r="402">
          <cell r="A402" t="str">
            <v>FEV40889</v>
          </cell>
          <cell r="B402" t="str">
            <v>FEV40889</v>
          </cell>
          <cell r="C402">
            <v>44963</v>
          </cell>
          <cell r="F402">
            <v>90019</v>
          </cell>
          <cell r="G402" t="str">
            <v>SALDO A FAVOR DEL PRESTADOR</v>
          </cell>
          <cell r="H402">
            <v>0</v>
          </cell>
          <cell r="I402">
            <v>0</v>
          </cell>
          <cell r="J402">
            <v>0</v>
          </cell>
          <cell r="L402">
            <v>0</v>
          </cell>
          <cell r="P402">
            <v>0</v>
          </cell>
          <cell r="R402">
            <v>0</v>
          </cell>
        </row>
        <row r="403">
          <cell r="A403" t="str">
            <v>FEV40890</v>
          </cell>
          <cell r="B403" t="str">
            <v>FEV40890</v>
          </cell>
          <cell r="C403">
            <v>44963</v>
          </cell>
          <cell r="F403">
            <v>117540</v>
          </cell>
          <cell r="G403" t="str">
            <v>SALDO A FAVOR DEL PRESTADOR</v>
          </cell>
          <cell r="H403">
            <v>0</v>
          </cell>
          <cell r="I403">
            <v>0</v>
          </cell>
          <cell r="J403">
            <v>0</v>
          </cell>
          <cell r="L403">
            <v>0</v>
          </cell>
          <cell r="P403">
            <v>0</v>
          </cell>
          <cell r="R403">
            <v>0</v>
          </cell>
        </row>
        <row r="404">
          <cell r="A404" t="str">
            <v>FEV41249</v>
          </cell>
          <cell r="B404" t="str">
            <v>FEV41249</v>
          </cell>
          <cell r="C404">
            <v>44973</v>
          </cell>
          <cell r="F404">
            <v>212470</v>
          </cell>
          <cell r="G404" t="str">
            <v>CANCELADA Y SALDO A FAVOR DEL PRESTADOR</v>
          </cell>
          <cell r="H404">
            <v>0</v>
          </cell>
          <cell r="I404">
            <v>0</v>
          </cell>
          <cell r="J404">
            <v>0</v>
          </cell>
          <cell r="L404">
            <v>0</v>
          </cell>
          <cell r="P404">
            <v>0</v>
          </cell>
          <cell r="R404">
            <v>148729</v>
          </cell>
        </row>
        <row r="405">
          <cell r="A405" t="str">
            <v>FEV41259</v>
          </cell>
          <cell r="B405" t="str">
            <v>FEV41259</v>
          </cell>
          <cell r="C405">
            <v>44973</v>
          </cell>
          <cell r="F405">
            <v>113155</v>
          </cell>
          <cell r="G405" t="str">
            <v>CANCELADA Y SALDO A FAVOR DEL PRESTADOR</v>
          </cell>
          <cell r="H405">
            <v>0</v>
          </cell>
          <cell r="I405">
            <v>0</v>
          </cell>
          <cell r="J405">
            <v>0</v>
          </cell>
          <cell r="L405">
            <v>0</v>
          </cell>
          <cell r="P405">
            <v>0</v>
          </cell>
          <cell r="R405">
            <v>79209</v>
          </cell>
        </row>
        <row r="406">
          <cell r="A406" t="str">
            <v>FEV41324</v>
          </cell>
          <cell r="B406" t="str">
            <v>FEV41324</v>
          </cell>
          <cell r="C406">
            <v>44973</v>
          </cell>
          <cell r="F406">
            <v>134175</v>
          </cell>
          <cell r="G406" t="str">
            <v>EN REVISION</v>
          </cell>
          <cell r="H406">
            <v>0</v>
          </cell>
          <cell r="I406">
            <v>134175</v>
          </cell>
          <cell r="J406">
            <v>0</v>
          </cell>
          <cell r="L406">
            <v>0</v>
          </cell>
          <cell r="P406">
            <v>0</v>
          </cell>
          <cell r="R406">
            <v>0</v>
          </cell>
        </row>
        <row r="407">
          <cell r="A407" t="str">
            <v>FEV41535</v>
          </cell>
          <cell r="B407" t="str">
            <v>FEV41535</v>
          </cell>
          <cell r="C407">
            <v>44973</v>
          </cell>
          <cell r="F407">
            <v>26835</v>
          </cell>
          <cell r="G407" t="str">
            <v>CANCELADA Y SALDO A FAVOR DEL PRESTADOR</v>
          </cell>
          <cell r="H407">
            <v>0</v>
          </cell>
          <cell r="I407">
            <v>0</v>
          </cell>
          <cell r="J407">
            <v>0</v>
          </cell>
          <cell r="L407">
            <v>0</v>
          </cell>
          <cell r="P407">
            <v>0</v>
          </cell>
          <cell r="R407">
            <v>18785</v>
          </cell>
        </row>
        <row r="408">
          <cell r="A408" t="str">
            <v>FEV41378</v>
          </cell>
          <cell r="B408" t="str">
            <v>FEV41378</v>
          </cell>
          <cell r="C408">
            <v>44973</v>
          </cell>
          <cell r="F408">
            <v>119436</v>
          </cell>
          <cell r="G408" t="str">
            <v>SALDO A FAVOR DEL PRESTADOR</v>
          </cell>
          <cell r="H408">
            <v>0</v>
          </cell>
          <cell r="I408">
            <v>0</v>
          </cell>
          <cell r="J408">
            <v>0</v>
          </cell>
          <cell r="L408">
            <v>0</v>
          </cell>
          <cell r="P408">
            <v>0</v>
          </cell>
          <cell r="R408">
            <v>0</v>
          </cell>
        </row>
        <row r="409">
          <cell r="A409" t="str">
            <v>FEV41602</v>
          </cell>
          <cell r="B409" t="str">
            <v>FEV41602</v>
          </cell>
          <cell r="C409">
            <v>44973</v>
          </cell>
          <cell r="F409">
            <v>257826</v>
          </cell>
          <cell r="G409" t="str">
            <v>SALDO A FAVOR DEL PRESTADOR</v>
          </cell>
          <cell r="H409">
            <v>0</v>
          </cell>
          <cell r="I409">
            <v>0</v>
          </cell>
          <cell r="J409">
            <v>0</v>
          </cell>
          <cell r="L409">
            <v>0</v>
          </cell>
          <cell r="P409">
            <v>0</v>
          </cell>
          <cell r="R409">
            <v>0</v>
          </cell>
        </row>
        <row r="410">
          <cell r="A410" t="str">
            <v>FEV41638</v>
          </cell>
          <cell r="B410" t="str">
            <v>FEV41638</v>
          </cell>
          <cell r="C410">
            <v>44973</v>
          </cell>
          <cell r="F410">
            <v>115989</v>
          </cell>
          <cell r="G410" t="str">
            <v>SALDO A FAVOR DEL PRESTADOR</v>
          </cell>
          <cell r="H410">
            <v>0</v>
          </cell>
          <cell r="I410">
            <v>0</v>
          </cell>
          <cell r="J410">
            <v>0</v>
          </cell>
          <cell r="L410">
            <v>0</v>
          </cell>
          <cell r="P410">
            <v>0</v>
          </cell>
          <cell r="R410">
            <v>0</v>
          </cell>
        </row>
        <row r="411">
          <cell r="A411" t="str">
            <v>FEV42175</v>
          </cell>
          <cell r="B411" t="str">
            <v>FEV42175</v>
          </cell>
          <cell r="C411">
            <v>45000</v>
          </cell>
          <cell r="F411">
            <v>40766</v>
          </cell>
          <cell r="G411" t="str">
            <v>EN REVISION</v>
          </cell>
          <cell r="H411">
            <v>0</v>
          </cell>
          <cell r="I411">
            <v>40766</v>
          </cell>
          <cell r="J411">
            <v>0</v>
          </cell>
          <cell r="L411">
            <v>0</v>
          </cell>
          <cell r="P411">
            <v>0</v>
          </cell>
          <cell r="R411">
            <v>0</v>
          </cell>
        </row>
        <row r="412">
          <cell r="A412" t="str">
            <v>FEV42449</v>
          </cell>
          <cell r="B412" t="str">
            <v>FEV42449</v>
          </cell>
          <cell r="C412">
            <v>45000</v>
          </cell>
          <cell r="F412">
            <v>111475</v>
          </cell>
          <cell r="G412" t="str">
            <v>EN REVISION</v>
          </cell>
          <cell r="H412">
            <v>0</v>
          </cell>
          <cell r="I412">
            <v>111475</v>
          </cell>
          <cell r="J412">
            <v>0</v>
          </cell>
          <cell r="L412">
            <v>0</v>
          </cell>
          <cell r="P412">
            <v>0</v>
          </cell>
          <cell r="R412">
            <v>0</v>
          </cell>
        </row>
        <row r="413">
          <cell r="A413" t="str">
            <v>FEV41720</v>
          </cell>
          <cell r="B413" t="str">
            <v>FEV41720</v>
          </cell>
          <cell r="C413">
            <v>45001</v>
          </cell>
          <cell r="F413">
            <v>108900</v>
          </cell>
          <cell r="G413" t="str">
            <v>EN REVISION</v>
          </cell>
          <cell r="H413">
            <v>0</v>
          </cell>
          <cell r="I413">
            <v>108900</v>
          </cell>
          <cell r="J413">
            <v>0</v>
          </cell>
          <cell r="L413">
            <v>0</v>
          </cell>
          <cell r="P413">
            <v>0</v>
          </cell>
          <cell r="R413">
            <v>0</v>
          </cell>
        </row>
        <row r="414">
          <cell r="A414" t="str">
            <v>FEV41721</v>
          </cell>
          <cell r="B414" t="str">
            <v>FEV41721</v>
          </cell>
          <cell r="C414">
            <v>45001</v>
          </cell>
          <cell r="F414">
            <v>183100</v>
          </cell>
          <cell r="G414" t="str">
            <v>EN REVISION</v>
          </cell>
          <cell r="H414">
            <v>0</v>
          </cell>
          <cell r="I414">
            <v>183100</v>
          </cell>
          <cell r="J414">
            <v>0</v>
          </cell>
          <cell r="L414">
            <v>0</v>
          </cell>
          <cell r="P414">
            <v>0</v>
          </cell>
          <cell r="R414">
            <v>0</v>
          </cell>
        </row>
        <row r="415">
          <cell r="A415" t="str">
            <v>FEV42124</v>
          </cell>
          <cell r="B415" t="str">
            <v>FEV42124</v>
          </cell>
          <cell r="C415">
            <v>45001</v>
          </cell>
          <cell r="F415">
            <v>124980</v>
          </cell>
          <cell r="G415" t="str">
            <v>EN REVISION</v>
          </cell>
          <cell r="H415">
            <v>0</v>
          </cell>
          <cell r="I415">
            <v>124980</v>
          </cell>
          <cell r="J415">
            <v>0</v>
          </cell>
          <cell r="L415">
            <v>0</v>
          </cell>
          <cell r="P415">
            <v>0</v>
          </cell>
          <cell r="R415">
            <v>0</v>
          </cell>
        </row>
        <row r="416">
          <cell r="A416" t="str">
            <v>FEV42273</v>
          </cell>
          <cell r="B416" t="str">
            <v>FEV42273</v>
          </cell>
          <cell r="C416">
            <v>45001</v>
          </cell>
          <cell r="F416">
            <v>135566</v>
          </cell>
          <cell r="G416" t="str">
            <v>EN REVISION</v>
          </cell>
          <cell r="H416">
            <v>0</v>
          </cell>
          <cell r="I416">
            <v>135566</v>
          </cell>
          <cell r="J416">
            <v>0</v>
          </cell>
          <cell r="L416">
            <v>0</v>
          </cell>
          <cell r="P416">
            <v>0</v>
          </cell>
          <cell r="R416">
            <v>0</v>
          </cell>
        </row>
        <row r="417">
          <cell r="A417" t="str">
            <v>FEV42274</v>
          </cell>
          <cell r="B417" t="str">
            <v>FEV42274</v>
          </cell>
          <cell r="C417">
            <v>45001</v>
          </cell>
          <cell r="F417">
            <v>113575</v>
          </cell>
          <cell r="G417" t="str">
            <v>EN REVISION</v>
          </cell>
          <cell r="H417">
            <v>0</v>
          </cell>
          <cell r="I417">
            <v>113575</v>
          </cell>
          <cell r="J417">
            <v>0</v>
          </cell>
          <cell r="L417">
            <v>0</v>
          </cell>
          <cell r="P417">
            <v>0</v>
          </cell>
          <cell r="R417">
            <v>0</v>
          </cell>
        </row>
        <row r="418">
          <cell r="A418" t="str">
            <v>FEV42300</v>
          </cell>
          <cell r="B418" t="str">
            <v>FEV42300</v>
          </cell>
          <cell r="C418">
            <v>45001</v>
          </cell>
          <cell r="F418">
            <v>147725</v>
          </cell>
          <cell r="G418" t="str">
            <v>EN REVISION</v>
          </cell>
          <cell r="H418">
            <v>0</v>
          </cell>
          <cell r="I418">
            <v>147725</v>
          </cell>
          <cell r="J418">
            <v>0</v>
          </cell>
          <cell r="L418">
            <v>0</v>
          </cell>
          <cell r="P418">
            <v>0</v>
          </cell>
          <cell r="R418">
            <v>0</v>
          </cell>
        </row>
        <row r="419">
          <cell r="A419" t="str">
            <v>FEV42301</v>
          </cell>
          <cell r="B419" t="str">
            <v>FEV42301</v>
          </cell>
          <cell r="C419">
            <v>45001</v>
          </cell>
          <cell r="F419">
            <v>114295</v>
          </cell>
          <cell r="G419" t="str">
            <v>EN REVISION</v>
          </cell>
          <cell r="H419">
            <v>0</v>
          </cell>
          <cell r="I419">
            <v>114295</v>
          </cell>
          <cell r="J419">
            <v>0</v>
          </cell>
          <cell r="L419">
            <v>0</v>
          </cell>
          <cell r="P419">
            <v>0</v>
          </cell>
          <cell r="R419">
            <v>0</v>
          </cell>
        </row>
        <row r="420">
          <cell r="A420" t="str">
            <v>FEV42488</v>
          </cell>
          <cell r="B420" t="str">
            <v>FEV42488</v>
          </cell>
          <cell r="C420">
            <v>45001</v>
          </cell>
          <cell r="F420">
            <v>182680</v>
          </cell>
          <cell r="G420" t="str">
            <v>EN REVISION</v>
          </cell>
          <cell r="H420">
            <v>0</v>
          </cell>
          <cell r="I420">
            <v>182680</v>
          </cell>
          <cell r="J420">
            <v>0</v>
          </cell>
          <cell r="L420">
            <v>0</v>
          </cell>
          <cell r="P420">
            <v>0</v>
          </cell>
          <cell r="R420">
            <v>0</v>
          </cell>
        </row>
        <row r="421">
          <cell r="A421" t="str">
            <v>FEV41822</v>
          </cell>
          <cell r="B421" t="str">
            <v>FEV41822</v>
          </cell>
          <cell r="C421">
            <v>45001</v>
          </cell>
          <cell r="F421">
            <v>53670</v>
          </cell>
          <cell r="G421" t="str">
            <v>EN REVISION</v>
          </cell>
          <cell r="H421">
            <v>0</v>
          </cell>
          <cell r="I421">
            <v>53670</v>
          </cell>
          <cell r="J421">
            <v>0</v>
          </cell>
          <cell r="L421">
            <v>0</v>
          </cell>
          <cell r="P421">
            <v>0</v>
          </cell>
          <cell r="R421">
            <v>0</v>
          </cell>
        </row>
        <row r="422">
          <cell r="A422" t="str">
            <v>FEV41823</v>
          </cell>
          <cell r="B422" t="str">
            <v>FEV41823</v>
          </cell>
          <cell r="C422">
            <v>45001</v>
          </cell>
          <cell r="F422">
            <v>53670</v>
          </cell>
          <cell r="G422" t="str">
            <v>EN REVISION</v>
          </cell>
          <cell r="H422">
            <v>0</v>
          </cell>
          <cell r="I422">
            <v>53670</v>
          </cell>
          <cell r="J422">
            <v>0</v>
          </cell>
          <cell r="L422">
            <v>0</v>
          </cell>
          <cell r="P422">
            <v>0</v>
          </cell>
          <cell r="R422">
            <v>0</v>
          </cell>
        </row>
        <row r="423">
          <cell r="A423" t="str">
            <v>FEV41826</v>
          </cell>
          <cell r="B423" t="str">
            <v>FEV41826</v>
          </cell>
          <cell r="C423">
            <v>45001</v>
          </cell>
          <cell r="F423">
            <v>53670</v>
          </cell>
          <cell r="G423" t="str">
            <v>EN REVISION</v>
          </cell>
          <cell r="H423">
            <v>0</v>
          </cell>
          <cell r="I423">
            <v>53670</v>
          </cell>
          <cell r="J423">
            <v>0</v>
          </cell>
          <cell r="L423">
            <v>0</v>
          </cell>
          <cell r="P423">
            <v>0</v>
          </cell>
          <cell r="R423">
            <v>0</v>
          </cell>
        </row>
        <row r="424">
          <cell r="A424" t="str">
            <v>FEV41932</v>
          </cell>
          <cell r="B424" t="str">
            <v>FEV41932</v>
          </cell>
          <cell r="C424">
            <v>45001</v>
          </cell>
          <cell r="F424">
            <v>107340</v>
          </cell>
          <cell r="G424" t="str">
            <v>EN REVISION</v>
          </cell>
          <cell r="H424">
            <v>0</v>
          </cell>
          <cell r="I424">
            <v>107340</v>
          </cell>
          <cell r="J424">
            <v>0</v>
          </cell>
          <cell r="L424">
            <v>0</v>
          </cell>
          <cell r="P424">
            <v>0</v>
          </cell>
          <cell r="R424">
            <v>0</v>
          </cell>
        </row>
        <row r="425">
          <cell r="A425" t="str">
            <v>FEV42141</v>
          </cell>
          <cell r="B425" t="str">
            <v>FEV42141</v>
          </cell>
          <cell r="C425">
            <v>45001</v>
          </cell>
          <cell r="F425">
            <v>53670</v>
          </cell>
          <cell r="G425" t="str">
            <v>EN REVISION</v>
          </cell>
          <cell r="H425">
            <v>0</v>
          </cell>
          <cell r="I425">
            <v>53670</v>
          </cell>
          <cell r="J425">
            <v>0</v>
          </cell>
          <cell r="L425">
            <v>0</v>
          </cell>
          <cell r="P425">
            <v>0</v>
          </cell>
          <cell r="R425">
            <v>0</v>
          </cell>
        </row>
        <row r="426">
          <cell r="A426" t="str">
            <v>FEV42428</v>
          </cell>
          <cell r="B426" t="str">
            <v>FEV42428</v>
          </cell>
          <cell r="C426">
            <v>45001</v>
          </cell>
          <cell r="F426">
            <v>53670</v>
          </cell>
          <cell r="G426" t="str">
            <v>EN REVISION</v>
          </cell>
          <cell r="H426">
            <v>0</v>
          </cell>
          <cell r="I426">
            <v>53670</v>
          </cell>
          <cell r="J426">
            <v>0</v>
          </cell>
          <cell r="L426">
            <v>0</v>
          </cell>
          <cell r="P426">
            <v>0</v>
          </cell>
          <cell r="R426">
            <v>0</v>
          </cell>
        </row>
        <row r="427">
          <cell r="A427" t="str">
            <v>FEV42430</v>
          </cell>
          <cell r="B427" t="str">
            <v>FEV42430</v>
          </cell>
          <cell r="C427">
            <v>45001</v>
          </cell>
          <cell r="F427">
            <v>26835</v>
          </cell>
          <cell r="G427" t="str">
            <v>EN REVISION</v>
          </cell>
          <cell r="H427">
            <v>0</v>
          </cell>
          <cell r="I427">
            <v>26835</v>
          </cell>
          <cell r="J427">
            <v>0</v>
          </cell>
          <cell r="L427">
            <v>0</v>
          </cell>
          <cell r="P427">
            <v>0</v>
          </cell>
          <cell r="R427">
            <v>0</v>
          </cell>
        </row>
        <row r="428">
          <cell r="A428" t="str">
            <v>FEV27687</v>
          </cell>
          <cell r="B428" t="str">
            <v>FEV27687</v>
          </cell>
          <cell r="F428">
            <v>136012</v>
          </cell>
          <cell r="G428" t="str">
            <v>NO RADICADA</v>
          </cell>
          <cell r="H428">
            <v>136012</v>
          </cell>
          <cell r="I428">
            <v>0</v>
          </cell>
          <cell r="J428">
            <v>0</v>
          </cell>
          <cell r="L428">
            <v>0</v>
          </cell>
          <cell r="P428">
            <v>0</v>
          </cell>
          <cell r="R428">
            <v>0</v>
          </cell>
        </row>
        <row r="429">
          <cell r="A429" t="str">
            <v>FEV27747</v>
          </cell>
          <cell r="B429" t="str">
            <v>FEV27747</v>
          </cell>
          <cell r="F429">
            <v>103855</v>
          </cell>
          <cell r="G429" t="str">
            <v>NO RADICADA</v>
          </cell>
          <cell r="H429">
            <v>103855</v>
          </cell>
          <cell r="I429">
            <v>0</v>
          </cell>
          <cell r="J429">
            <v>0</v>
          </cell>
          <cell r="L429">
            <v>0</v>
          </cell>
          <cell r="P429">
            <v>0</v>
          </cell>
          <cell r="R429">
            <v>0</v>
          </cell>
        </row>
        <row r="430">
          <cell r="A430" t="str">
            <v>FEV27804</v>
          </cell>
          <cell r="B430" t="str">
            <v>FEV27804</v>
          </cell>
          <cell r="F430">
            <v>97356</v>
          </cell>
          <cell r="G430" t="str">
            <v>NO RADICADA</v>
          </cell>
          <cell r="H430">
            <v>97356</v>
          </cell>
          <cell r="I430">
            <v>0</v>
          </cell>
          <cell r="J430">
            <v>0</v>
          </cell>
          <cell r="L430">
            <v>0</v>
          </cell>
          <cell r="P430">
            <v>0</v>
          </cell>
          <cell r="R430">
            <v>0</v>
          </cell>
        </row>
        <row r="431">
          <cell r="A431" t="str">
            <v>FEV28024</v>
          </cell>
          <cell r="B431" t="str">
            <v>FEV28024</v>
          </cell>
          <cell r="F431">
            <v>895261</v>
          </cell>
          <cell r="G431" t="str">
            <v>NO RADICADA</v>
          </cell>
          <cell r="H431">
            <v>895261</v>
          </cell>
          <cell r="I431">
            <v>0</v>
          </cell>
          <cell r="J431">
            <v>0</v>
          </cell>
          <cell r="L431">
            <v>0</v>
          </cell>
          <cell r="P431">
            <v>0</v>
          </cell>
          <cell r="R431">
            <v>0</v>
          </cell>
        </row>
        <row r="432">
          <cell r="A432" t="str">
            <v>FEV28075</v>
          </cell>
          <cell r="B432" t="str">
            <v>FEV28075</v>
          </cell>
          <cell r="F432">
            <v>98460</v>
          </cell>
          <cell r="G432" t="str">
            <v>NO RADICADA</v>
          </cell>
          <cell r="H432">
            <v>98460</v>
          </cell>
          <cell r="I432">
            <v>0</v>
          </cell>
          <cell r="J432">
            <v>0</v>
          </cell>
          <cell r="L432">
            <v>0</v>
          </cell>
          <cell r="P432">
            <v>0</v>
          </cell>
          <cell r="R432">
            <v>0</v>
          </cell>
        </row>
        <row r="433">
          <cell r="A433" t="str">
            <v>FEV28282</v>
          </cell>
          <cell r="B433" t="str">
            <v>FEV28282</v>
          </cell>
          <cell r="F433">
            <v>133945</v>
          </cell>
          <cell r="G433" t="str">
            <v>NO RADICADA</v>
          </cell>
          <cell r="H433">
            <v>133945</v>
          </cell>
          <cell r="I433">
            <v>0</v>
          </cell>
          <cell r="J433">
            <v>0</v>
          </cell>
          <cell r="L433">
            <v>0</v>
          </cell>
          <cell r="P433">
            <v>0</v>
          </cell>
          <cell r="R433">
            <v>0</v>
          </cell>
        </row>
        <row r="434">
          <cell r="A434" t="str">
            <v>FEV28310</v>
          </cell>
          <cell r="B434" t="str">
            <v>FEV28310</v>
          </cell>
          <cell r="F434">
            <v>138648</v>
          </cell>
          <cell r="G434" t="str">
            <v>NO RADICADA</v>
          </cell>
          <cell r="H434">
            <v>138648</v>
          </cell>
          <cell r="I434">
            <v>0</v>
          </cell>
          <cell r="J434">
            <v>0</v>
          </cell>
          <cell r="L434">
            <v>0</v>
          </cell>
          <cell r="P434">
            <v>0</v>
          </cell>
          <cell r="R434">
            <v>0</v>
          </cell>
        </row>
        <row r="435">
          <cell r="A435" t="str">
            <v>FEV28413</v>
          </cell>
          <cell r="B435" t="str">
            <v>FEV28413</v>
          </cell>
          <cell r="F435">
            <v>84854</v>
          </cell>
          <cell r="G435" t="str">
            <v>NO RADICADA</v>
          </cell>
          <cell r="H435">
            <v>84854</v>
          </cell>
          <cell r="I435">
            <v>0</v>
          </cell>
          <cell r="J435">
            <v>0</v>
          </cell>
          <cell r="L435">
            <v>0</v>
          </cell>
          <cell r="P435">
            <v>0</v>
          </cell>
          <cell r="R435">
            <v>0</v>
          </cell>
        </row>
        <row r="436">
          <cell r="A436" t="str">
            <v>FEV11440</v>
          </cell>
          <cell r="B436" t="str">
            <v>FEV11440</v>
          </cell>
          <cell r="F436">
            <v>45430</v>
          </cell>
          <cell r="G436" t="str">
            <v>NO RADICADA</v>
          </cell>
          <cell r="H436">
            <v>45430</v>
          </cell>
          <cell r="I436">
            <v>0</v>
          </cell>
          <cell r="J436">
            <v>0</v>
          </cell>
          <cell r="L436">
            <v>0</v>
          </cell>
          <cell r="P436">
            <v>0</v>
          </cell>
          <cell r="R436">
            <v>0</v>
          </cell>
        </row>
        <row r="437">
          <cell r="A437" t="str">
            <v>FEV11443</v>
          </cell>
          <cell r="B437" t="str">
            <v>FEV11443</v>
          </cell>
          <cell r="F437">
            <v>47320</v>
          </cell>
          <cell r="G437" t="str">
            <v>NO RADICADA</v>
          </cell>
          <cell r="H437">
            <v>47320</v>
          </cell>
          <cell r="I437">
            <v>0</v>
          </cell>
          <cell r="J437">
            <v>0</v>
          </cell>
          <cell r="L437">
            <v>0</v>
          </cell>
          <cell r="P437">
            <v>0</v>
          </cell>
          <cell r="R437">
            <v>0</v>
          </cell>
        </row>
        <row r="438">
          <cell r="A438" t="str">
            <v>FEV11444</v>
          </cell>
          <cell r="B438" t="str">
            <v>FEV11444</v>
          </cell>
          <cell r="F438">
            <v>32930</v>
          </cell>
          <cell r="G438" t="str">
            <v>NO RADICADA</v>
          </cell>
          <cell r="H438">
            <v>32930</v>
          </cell>
          <cell r="I438">
            <v>0</v>
          </cell>
          <cell r="J438">
            <v>0</v>
          </cell>
          <cell r="L438">
            <v>0</v>
          </cell>
          <cell r="P438">
            <v>0</v>
          </cell>
          <cell r="R438">
            <v>0</v>
          </cell>
        </row>
        <row r="439">
          <cell r="A439" t="str">
            <v>FEV11448</v>
          </cell>
          <cell r="B439" t="str">
            <v>FEV11448</v>
          </cell>
          <cell r="F439">
            <v>47320</v>
          </cell>
          <cell r="G439" t="str">
            <v>NO RADICADA</v>
          </cell>
          <cell r="H439">
            <v>47320</v>
          </cell>
          <cell r="I439">
            <v>0</v>
          </cell>
          <cell r="J439">
            <v>0</v>
          </cell>
          <cell r="L439">
            <v>0</v>
          </cell>
          <cell r="P439">
            <v>0</v>
          </cell>
          <cell r="R439">
            <v>0</v>
          </cell>
        </row>
        <row r="440">
          <cell r="A440" t="str">
            <v>FEV11745</v>
          </cell>
          <cell r="B440" t="str">
            <v>FEV11745</v>
          </cell>
          <cell r="F440">
            <v>31040</v>
          </cell>
          <cell r="G440" t="str">
            <v>NO RADICADA</v>
          </cell>
          <cell r="H440">
            <v>31040</v>
          </cell>
          <cell r="I440">
            <v>0</v>
          </cell>
          <cell r="J440">
            <v>0</v>
          </cell>
          <cell r="L440">
            <v>0</v>
          </cell>
          <cell r="P440">
            <v>0</v>
          </cell>
          <cell r="R440">
            <v>0</v>
          </cell>
        </row>
        <row r="441">
          <cell r="A441" t="str">
            <v>FEV20816</v>
          </cell>
          <cell r="B441" t="str">
            <v>FEV20816</v>
          </cell>
          <cell r="F441">
            <v>319710</v>
          </cell>
          <cell r="G441" t="str">
            <v>NO RADICADA</v>
          </cell>
          <cell r="H441">
            <v>319710</v>
          </cell>
          <cell r="I441">
            <v>0</v>
          </cell>
          <cell r="J441">
            <v>0</v>
          </cell>
          <cell r="L441">
            <v>0</v>
          </cell>
          <cell r="P441">
            <v>0</v>
          </cell>
          <cell r="R441">
            <v>0</v>
          </cell>
        </row>
        <row r="442">
          <cell r="A442" t="str">
            <v>FEV28538</v>
          </cell>
          <cell r="B442" t="str">
            <v>FEV28538</v>
          </cell>
          <cell r="F442">
            <v>46268</v>
          </cell>
          <cell r="G442" t="str">
            <v>NO RADICADA</v>
          </cell>
          <cell r="H442">
            <v>46268</v>
          </cell>
          <cell r="I442">
            <v>0</v>
          </cell>
          <cell r="J442">
            <v>0</v>
          </cell>
          <cell r="L442">
            <v>0</v>
          </cell>
          <cell r="P442">
            <v>0</v>
          </cell>
          <cell r="R442">
            <v>0</v>
          </cell>
        </row>
        <row r="443">
          <cell r="A443" t="str">
            <v>FEV41157</v>
          </cell>
          <cell r="B443" t="str">
            <v>FEV41157</v>
          </cell>
          <cell r="F443">
            <v>115670</v>
          </cell>
          <cell r="G443" t="str">
            <v>NO RADICADA</v>
          </cell>
          <cell r="H443">
            <v>115670</v>
          </cell>
          <cell r="I443">
            <v>0</v>
          </cell>
          <cell r="J443">
            <v>0</v>
          </cell>
          <cell r="L443">
            <v>0</v>
          </cell>
          <cell r="P443">
            <v>0</v>
          </cell>
          <cell r="R443">
            <v>0</v>
          </cell>
        </row>
      </sheetData>
      <sheetData sheetId="2"/>
      <sheetData sheetId="3">
        <row r="6">
          <cell r="H6" t="str">
            <v>ESE HOSPITAL SAN RAFAEL DE ALBANIA</v>
          </cell>
        </row>
        <row r="9">
          <cell r="C9" t="str">
            <v>LUISA MATUTE ROMERO</v>
          </cell>
          <cell r="H9" t="str">
            <v>LEIDYS PAOLA TAPIA CADENA</v>
          </cell>
        </row>
        <row r="16">
          <cell r="F16">
            <v>45046</v>
          </cell>
        </row>
        <row r="508">
          <cell r="F508">
            <v>45062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429CF6F-8145-48E6-AE2C-C95A7AF27CD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429CF6F-8145-48E6-AE2C-C95A7AF27CD0}" id="{8FC0571A-9659-4715-9530-6C77E7A7F8D3}">
    <text>SUAMTORIA DE GIRO DIRECTO Y ESFUERZO PROPIO</text>
  </threadedComment>
  <threadedComment ref="K8" dT="2020-08-04T16:00:44.11" personId="{B429CF6F-8145-48E6-AE2C-C95A7AF27CD0}" id="{33F70DDB-B885-43C9-97BE-53CE873C8D68}">
    <text>SUMATORIA DE PAGOS (DESCUENTOS ,TESORERIA,EMBARGOS)</text>
  </threadedComment>
  <threadedComment ref="R8" dT="2020-08-04T15:59:07.94" personId="{B429CF6F-8145-48E6-AE2C-C95A7AF27CD0}" id="{71CCCFB9-2C47-4007-829C-765CC2BFE653}">
    <text>SUMATORIA DE VALORES (PRESCRITAS SALDO DE FACTURAS DE CONTRATO LIQUIDADOS Y OTROS CONCEPTOS (N/A NO RADICADAS)</text>
  </threadedComment>
  <threadedComment ref="X8" dT="2020-08-04T15:55:33.73" personId="{B429CF6F-8145-48E6-AE2C-C95A7AF27CD0}" id="{78CBA8C8-B804-478E-B30C-F0BC76C3841C}">
    <text>SUMATORIA DE LOS VALORES DE GLOSAS LEGALIZADAS Y GLOSAS POR CONCILIAR</text>
  </threadedComment>
  <threadedComment ref="AC8" dT="2020-08-04T15:56:24.52" personId="{B429CF6F-8145-48E6-AE2C-C95A7AF27CD0}" id="{C30AFB76-923D-415B-B384-BE70B4D6A6A4}">
    <text>VALRO INDIVIDUAL DE LA GLOSAS LEGALIZADA</text>
  </threadedComment>
  <threadedComment ref="AE8" dT="2020-08-04T15:56:04.49" personId="{B429CF6F-8145-48E6-AE2C-C95A7AF27CD0}" id="{0C89D682-6F45-4E41-9B89-785C55FAEA5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57ECC-1A5B-42CF-A320-8148F2F66E0E}">
  <dimension ref="A1:AK459"/>
  <sheetViews>
    <sheetView tabSelected="1" topLeftCell="B450" zoomScaleNormal="100" workbookViewId="0">
      <selection activeCell="A450" sqref="A450:XFD20104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SAN RAFAEL DE ALBANIA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ANA'!F508</f>
        <v>45062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44346</v>
      </c>
      <c r="D9" s="23">
        <f>+[1]DEPURADO!B3</f>
        <v>44346</v>
      </c>
      <c r="E9" s="25">
        <f>+[1]DEPURADO!C3</f>
        <v>42081</v>
      </c>
      <c r="F9" s="26" t="str">
        <f>+IF([1]DEPURADO!D3&gt;1,[1]DEPURADO!D3," ")</f>
        <v xml:space="preserve"> </v>
      </c>
      <c r="G9" s="27">
        <f>[1]DEPURADO!F3</f>
        <v>486692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486692</v>
      </c>
      <c r="P9" s="24">
        <f>IF([1]DEPURADO!H3&gt;1,0,[1]DEPURADO!B3)</f>
        <v>44346</v>
      </c>
      <c r="Q9" s="30">
        <f>+IF(P9&gt;0,G9,0)</f>
        <v>486692</v>
      </c>
      <c r="R9" s="31">
        <f>IF(P9=0,G9,0)</f>
        <v>0</v>
      </c>
      <c r="S9" s="31">
        <f>+[1]DEPURADO!J3</f>
        <v>486692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DEVUELTA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46900</v>
      </c>
      <c r="D10" s="23">
        <f>+[1]DEPURADO!B4</f>
        <v>46900</v>
      </c>
      <c r="E10" s="25">
        <f>+[1]DEPURADO!C4</f>
        <v>42201</v>
      </c>
      <c r="F10" s="26" t="str">
        <f>+IF([1]DEPURADO!D4&gt;1,[1]DEPURADO!D4," ")</f>
        <v xml:space="preserve"> </v>
      </c>
      <c r="G10" s="27">
        <f>[1]DEPURADO!F4</f>
        <v>488035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474710</v>
      </c>
      <c r="L10" s="28">
        <v>0</v>
      </c>
      <c r="M10" s="28">
        <v>0</v>
      </c>
      <c r="N10" s="28">
        <f>+SUM(J10:M10)</f>
        <v>474710</v>
      </c>
      <c r="O10" s="28">
        <f>+G10-I10-N10</f>
        <v>13325</v>
      </c>
      <c r="P10" s="24">
        <f>IF([1]DEPURADO!H4&gt;1,0,[1]DEPURADO!B4)</f>
        <v>46900</v>
      </c>
      <c r="Q10" s="30">
        <f>+IF(P10&gt;0,G10,0)</f>
        <v>488035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13325</v>
      </c>
      <c r="Y10" s="23" t="s">
        <v>45</v>
      </c>
      <c r="Z10" s="31">
        <f>+X10-AE10+IF(X10-AE10&lt;-1,-X10+AE10,0)</f>
        <v>13325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GLOSA LEGALIZADA Y 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46910</v>
      </c>
      <c r="D11" s="23">
        <f>+[1]DEPURADO!B5</f>
        <v>46910</v>
      </c>
      <c r="E11" s="25">
        <f>+[1]DEPURADO!C5</f>
        <v>42201</v>
      </c>
      <c r="F11" s="26" t="str">
        <f>+IF([1]DEPURADO!D5&gt;1,[1]DEPURADO!D5," ")</f>
        <v xml:space="preserve"> </v>
      </c>
      <c r="G11" s="27">
        <f>[1]DEPURADO!F5</f>
        <v>82993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82993</v>
      </c>
      <c r="L11" s="28">
        <v>0</v>
      </c>
      <c r="M11" s="28">
        <v>0</v>
      </c>
      <c r="N11" s="28">
        <f>+SUM(J11:M11)</f>
        <v>82993</v>
      </c>
      <c r="O11" s="28">
        <f>+G11-I11-N11</f>
        <v>0</v>
      </c>
      <c r="P11" s="24">
        <f>IF([1]DEPURADO!H5&gt;1,0,[1]DEPURADO!B5)</f>
        <v>46910</v>
      </c>
      <c r="Q11" s="30">
        <f>+IF(P11&gt;0,G11,0)</f>
        <v>82993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47291</v>
      </c>
      <c r="D12" s="23">
        <f>+[1]DEPURADO!B6</f>
        <v>47291</v>
      </c>
      <c r="E12" s="25">
        <f>+[1]DEPURADO!C6</f>
        <v>42201</v>
      </c>
      <c r="F12" s="26" t="str">
        <f>+IF([1]DEPURADO!D6&gt;1,[1]DEPURADO!D6," ")</f>
        <v xml:space="preserve"> </v>
      </c>
      <c r="G12" s="27">
        <f>[1]DEPURADO!F6</f>
        <v>78183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78183</v>
      </c>
      <c r="L12" s="28">
        <v>0</v>
      </c>
      <c r="M12" s="28">
        <v>0</v>
      </c>
      <c r="N12" s="28">
        <f>+SUM(J12:M12)</f>
        <v>78183</v>
      </c>
      <c r="O12" s="28">
        <f>+G12-I12-N12</f>
        <v>0</v>
      </c>
      <c r="P12" s="24">
        <f>IF([1]DEPURADO!H6&gt;1,0,[1]DEPURADO!B6)</f>
        <v>47291</v>
      </c>
      <c r="Q12" s="30">
        <f>+IF(P12&gt;0,G12,0)</f>
        <v>78183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47489</v>
      </c>
      <c r="D13" s="23">
        <f>+[1]DEPURADO!B7</f>
        <v>47489</v>
      </c>
      <c r="E13" s="25">
        <f>+[1]DEPURADO!C7</f>
        <v>42201</v>
      </c>
      <c r="F13" s="26" t="str">
        <f>+IF([1]DEPURADO!D7&gt;1,[1]DEPURADO!D7," ")</f>
        <v xml:space="preserve"> </v>
      </c>
      <c r="G13" s="27">
        <f>[1]DEPURADO!F7</f>
        <v>77360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77360</v>
      </c>
      <c r="L13" s="28">
        <v>0</v>
      </c>
      <c r="M13" s="28">
        <v>0</v>
      </c>
      <c r="N13" s="28">
        <f t="shared" ref="N13:N76" si="1">+SUM(J13:M13)</f>
        <v>77360</v>
      </c>
      <c r="O13" s="28">
        <f t="shared" ref="O13:O76" si="2">+G13-I13-N13</f>
        <v>0</v>
      </c>
      <c r="P13" s="24">
        <f>IF([1]DEPURADO!H7&gt;1,0,[1]DEPURADO!B7)</f>
        <v>47489</v>
      </c>
      <c r="Q13" s="30">
        <f t="shared" ref="Q13:Q76" si="3">+IF(P13&gt;0,G13,0)</f>
        <v>77360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47651</v>
      </c>
      <c r="D14" s="23">
        <f>+[1]DEPURADO!B8</f>
        <v>47651</v>
      </c>
      <c r="E14" s="25">
        <f>+[1]DEPURADO!C8</f>
        <v>42201</v>
      </c>
      <c r="F14" s="26" t="str">
        <f>+IF([1]DEPURADO!D8&gt;1,[1]DEPURADO!D8," ")</f>
        <v xml:space="preserve"> </v>
      </c>
      <c r="G14" s="27">
        <f>[1]DEPURADO!F8</f>
        <v>67334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67334</v>
      </c>
      <c r="L14" s="28">
        <v>0</v>
      </c>
      <c r="M14" s="28">
        <v>0</v>
      </c>
      <c r="N14" s="28">
        <f t="shared" si="1"/>
        <v>67334</v>
      </c>
      <c r="O14" s="28">
        <f t="shared" si="2"/>
        <v>0</v>
      </c>
      <c r="P14" s="24">
        <f>IF([1]DEPURADO!H8&gt;1,0,[1]DEPURADO!B8)</f>
        <v>47651</v>
      </c>
      <c r="Q14" s="30">
        <f t="shared" si="3"/>
        <v>67334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47751</v>
      </c>
      <c r="D15" s="23">
        <f>+[1]DEPURADO!B9</f>
        <v>47751</v>
      </c>
      <c r="E15" s="25">
        <f>+[1]DEPURADO!C9</f>
        <v>42201</v>
      </c>
      <c r="F15" s="26" t="str">
        <f>+IF([1]DEPURADO!D9&gt;1,[1]DEPURADO!D9," ")</f>
        <v xml:space="preserve"> </v>
      </c>
      <c r="G15" s="27">
        <f>[1]DEPURADO!F9</f>
        <v>84613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84613</v>
      </c>
      <c r="L15" s="28">
        <v>0</v>
      </c>
      <c r="M15" s="28">
        <v>0</v>
      </c>
      <c r="N15" s="28">
        <f t="shared" si="1"/>
        <v>84613</v>
      </c>
      <c r="O15" s="28">
        <f t="shared" si="2"/>
        <v>0</v>
      </c>
      <c r="P15" s="24">
        <f>IF([1]DEPURADO!H9&gt;1,0,[1]DEPURADO!B9)</f>
        <v>47751</v>
      </c>
      <c r="Q15" s="30">
        <f t="shared" si="3"/>
        <v>84613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46082</v>
      </c>
      <c r="D16" s="23">
        <f>+[1]DEPURADO!B10</f>
        <v>46082</v>
      </c>
      <c r="E16" s="25">
        <f>+[1]DEPURADO!C10</f>
        <v>42201</v>
      </c>
      <c r="F16" s="26" t="str">
        <f>+IF([1]DEPURADO!D10&gt;1,[1]DEPURADO!D10," ")</f>
        <v xml:space="preserve"> </v>
      </c>
      <c r="G16" s="27">
        <f>[1]DEPURADO!F10</f>
        <v>579760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125735</v>
      </c>
      <c r="L16" s="28">
        <v>0</v>
      </c>
      <c r="M16" s="28">
        <v>0</v>
      </c>
      <c r="N16" s="28">
        <f t="shared" si="1"/>
        <v>125735</v>
      </c>
      <c r="O16" s="28">
        <f t="shared" si="2"/>
        <v>454025</v>
      </c>
      <c r="P16" s="24">
        <f>IF([1]DEPURADO!H10&gt;1,0,[1]DEPURADO!B10)</f>
        <v>46082</v>
      </c>
      <c r="Q16" s="30">
        <f t="shared" si="3"/>
        <v>579760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454025</v>
      </c>
      <c r="Y16" s="23" t="s">
        <v>45</v>
      </c>
      <c r="Z16" s="31">
        <f t="shared" si="5"/>
        <v>454025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GLOSA LEGALIZADA Y 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46139</v>
      </c>
      <c r="D17" s="23">
        <f>+[1]DEPURADO!B11</f>
        <v>46139</v>
      </c>
      <c r="E17" s="25">
        <f>+[1]DEPURADO!C11</f>
        <v>42201</v>
      </c>
      <c r="F17" s="26" t="str">
        <f>+IF([1]DEPURADO!D11&gt;1,[1]DEPURADO!D11," ")</f>
        <v xml:space="preserve"> </v>
      </c>
      <c r="G17" s="27">
        <f>[1]DEPURADO!F11</f>
        <v>776459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763134</v>
      </c>
      <c r="L17" s="28">
        <v>0</v>
      </c>
      <c r="M17" s="28">
        <v>0</v>
      </c>
      <c r="N17" s="28">
        <f t="shared" si="1"/>
        <v>763134</v>
      </c>
      <c r="O17" s="28">
        <f t="shared" si="2"/>
        <v>13325</v>
      </c>
      <c r="P17" s="24">
        <f>IF([1]DEPURADO!H11&gt;1,0,[1]DEPURADO!B11)</f>
        <v>46139</v>
      </c>
      <c r="Q17" s="30">
        <f t="shared" si="3"/>
        <v>776459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13325</v>
      </c>
      <c r="Y17" s="23" t="s">
        <v>45</v>
      </c>
      <c r="Z17" s="31">
        <f t="shared" si="5"/>
        <v>13325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GLOSA LEGALIZADA Y 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46197</v>
      </c>
      <c r="D18" s="23">
        <f>+[1]DEPURADO!B12</f>
        <v>46197</v>
      </c>
      <c r="E18" s="25">
        <f>+[1]DEPURADO!C12</f>
        <v>42201</v>
      </c>
      <c r="F18" s="26" t="str">
        <f>+IF([1]DEPURADO!D12&gt;1,[1]DEPURADO!D12," ")</f>
        <v xml:space="preserve"> </v>
      </c>
      <c r="G18" s="27">
        <f>[1]DEPURADO!F12</f>
        <v>67180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67180</v>
      </c>
      <c r="L18" s="28">
        <v>0</v>
      </c>
      <c r="M18" s="28">
        <v>0</v>
      </c>
      <c r="N18" s="28">
        <f t="shared" si="1"/>
        <v>67180</v>
      </c>
      <c r="O18" s="28">
        <f t="shared" si="2"/>
        <v>0</v>
      </c>
      <c r="P18" s="24">
        <f>IF([1]DEPURADO!H12&gt;1,0,[1]DEPURADO!B12)</f>
        <v>46197</v>
      </c>
      <c r="Q18" s="30">
        <f t="shared" si="3"/>
        <v>67180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46218</v>
      </c>
      <c r="D19" s="23">
        <f>+[1]DEPURADO!B13</f>
        <v>46218</v>
      </c>
      <c r="E19" s="25">
        <f>+[1]DEPURADO!C13</f>
        <v>42201</v>
      </c>
      <c r="F19" s="26" t="str">
        <f>+IF([1]DEPURADO!D13&gt;1,[1]DEPURADO!D13," ")</f>
        <v xml:space="preserve"> </v>
      </c>
      <c r="G19" s="27">
        <f>[1]DEPURADO!F13</f>
        <v>126515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126515</v>
      </c>
      <c r="L19" s="28">
        <v>0</v>
      </c>
      <c r="M19" s="28">
        <v>0</v>
      </c>
      <c r="N19" s="28">
        <f t="shared" si="1"/>
        <v>126515</v>
      </c>
      <c r="O19" s="28">
        <f t="shared" si="2"/>
        <v>0</v>
      </c>
      <c r="P19" s="24">
        <f>IF([1]DEPURADO!H13&gt;1,0,[1]DEPURADO!B13)</f>
        <v>46218</v>
      </c>
      <c r="Q19" s="30">
        <f t="shared" si="3"/>
        <v>126515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46292</v>
      </c>
      <c r="D20" s="23">
        <f>+[1]DEPURADO!B14</f>
        <v>46292</v>
      </c>
      <c r="E20" s="25">
        <f>+[1]DEPURADO!C14</f>
        <v>42201</v>
      </c>
      <c r="F20" s="26" t="str">
        <f>+IF([1]DEPURADO!D14&gt;1,[1]DEPURADO!D14," ")</f>
        <v xml:space="preserve"> </v>
      </c>
      <c r="G20" s="27">
        <f>[1]DEPURADO!F14</f>
        <v>67180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67180</v>
      </c>
      <c r="L20" s="28">
        <v>0</v>
      </c>
      <c r="M20" s="28">
        <v>0</v>
      </c>
      <c r="N20" s="28">
        <f t="shared" si="1"/>
        <v>67180</v>
      </c>
      <c r="O20" s="28">
        <f t="shared" si="2"/>
        <v>0</v>
      </c>
      <c r="P20" s="24">
        <f>IF([1]DEPURADO!H14&gt;1,0,[1]DEPURADO!B14)</f>
        <v>46292</v>
      </c>
      <c r="Q20" s="30">
        <f t="shared" si="3"/>
        <v>67180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46336</v>
      </c>
      <c r="D21" s="23">
        <f>+[1]DEPURADO!B15</f>
        <v>46336</v>
      </c>
      <c r="E21" s="25">
        <f>+[1]DEPURADO!C15</f>
        <v>42201</v>
      </c>
      <c r="F21" s="26" t="str">
        <f>+IF([1]DEPURADO!D15&gt;1,[1]DEPURADO!D15," ")</f>
        <v xml:space="preserve"> </v>
      </c>
      <c r="G21" s="27">
        <f>[1]DEPURADO!F15</f>
        <v>75870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75870</v>
      </c>
      <c r="L21" s="28">
        <v>0</v>
      </c>
      <c r="M21" s="28">
        <v>0</v>
      </c>
      <c r="N21" s="28">
        <f t="shared" si="1"/>
        <v>75870</v>
      </c>
      <c r="O21" s="28">
        <f t="shared" si="2"/>
        <v>0</v>
      </c>
      <c r="P21" s="24">
        <f>IF([1]DEPURADO!H15&gt;1,0,[1]DEPURADO!B15)</f>
        <v>46336</v>
      </c>
      <c r="Q21" s="30">
        <f t="shared" si="3"/>
        <v>75870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46342</v>
      </c>
      <c r="D22" s="23">
        <f>+[1]DEPURADO!B16</f>
        <v>46342</v>
      </c>
      <c r="E22" s="25">
        <f>+[1]DEPURADO!C16</f>
        <v>42201</v>
      </c>
      <c r="F22" s="26" t="str">
        <f>+IF([1]DEPURADO!D16&gt;1,[1]DEPURADO!D16," ")</f>
        <v xml:space="preserve"> </v>
      </c>
      <c r="G22" s="27">
        <f>[1]DEPURADO!F16</f>
        <v>80898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80898</v>
      </c>
      <c r="L22" s="28">
        <v>0</v>
      </c>
      <c r="M22" s="28">
        <v>0</v>
      </c>
      <c r="N22" s="28">
        <f t="shared" si="1"/>
        <v>80898</v>
      </c>
      <c r="O22" s="28">
        <f t="shared" si="2"/>
        <v>0</v>
      </c>
      <c r="P22" s="24">
        <f>IF([1]DEPURADO!H16&gt;1,0,[1]DEPURADO!B16)</f>
        <v>46342</v>
      </c>
      <c r="Q22" s="30">
        <f t="shared" si="3"/>
        <v>80898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46382</v>
      </c>
      <c r="D23" s="23">
        <f>+[1]DEPURADO!B17</f>
        <v>46382</v>
      </c>
      <c r="E23" s="25">
        <f>+[1]DEPURADO!C17</f>
        <v>42201</v>
      </c>
      <c r="F23" s="26" t="str">
        <f>+IF([1]DEPURADO!D17&gt;1,[1]DEPURADO!D17," ")</f>
        <v xml:space="preserve"> </v>
      </c>
      <c r="G23" s="27">
        <f>[1]DEPURADO!F17</f>
        <v>114425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114425</v>
      </c>
      <c r="L23" s="28">
        <v>0</v>
      </c>
      <c r="M23" s="28">
        <v>0</v>
      </c>
      <c r="N23" s="28">
        <f t="shared" si="1"/>
        <v>114425</v>
      </c>
      <c r="O23" s="28">
        <f t="shared" si="2"/>
        <v>0</v>
      </c>
      <c r="P23" s="24">
        <f>IF([1]DEPURADO!H17&gt;1,0,[1]DEPURADO!B17)</f>
        <v>46382</v>
      </c>
      <c r="Q23" s="30">
        <f t="shared" si="3"/>
        <v>114425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46449</v>
      </c>
      <c r="D24" s="23">
        <f>+[1]DEPURADO!B18</f>
        <v>46449</v>
      </c>
      <c r="E24" s="25">
        <f>+[1]DEPURADO!C18</f>
        <v>42201</v>
      </c>
      <c r="F24" s="26" t="str">
        <f>+IF([1]DEPURADO!D18&gt;1,[1]DEPURADO!D18," ")</f>
        <v xml:space="preserve"> </v>
      </c>
      <c r="G24" s="27">
        <f>[1]DEPURADO!F18</f>
        <v>286348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273023</v>
      </c>
      <c r="L24" s="28">
        <v>0</v>
      </c>
      <c r="M24" s="28">
        <v>0</v>
      </c>
      <c r="N24" s="28">
        <f t="shared" si="1"/>
        <v>273023</v>
      </c>
      <c r="O24" s="28">
        <f t="shared" si="2"/>
        <v>13325</v>
      </c>
      <c r="P24" s="24">
        <f>IF([1]DEPURADO!H18&gt;1,0,[1]DEPURADO!B18)</f>
        <v>46449</v>
      </c>
      <c r="Q24" s="30">
        <f t="shared" si="3"/>
        <v>286348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13325</v>
      </c>
      <c r="Y24" s="23" t="s">
        <v>45</v>
      </c>
      <c r="Z24" s="31">
        <f t="shared" si="5"/>
        <v>13325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GLOSA LEGALIZADA Y 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46477</v>
      </c>
      <c r="D25" s="23">
        <f>+[1]DEPURADO!B19</f>
        <v>46477</v>
      </c>
      <c r="E25" s="25">
        <f>+[1]DEPURADO!C19</f>
        <v>42201</v>
      </c>
      <c r="F25" s="26" t="str">
        <f>+IF([1]DEPURADO!D19&gt;1,[1]DEPURADO!D19," ")</f>
        <v xml:space="preserve"> </v>
      </c>
      <c r="G25" s="27">
        <f>[1]DEPURADO!F19</f>
        <v>171028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142878</v>
      </c>
      <c r="L25" s="28">
        <v>0</v>
      </c>
      <c r="M25" s="28">
        <v>0</v>
      </c>
      <c r="N25" s="28">
        <f t="shared" si="1"/>
        <v>142878</v>
      </c>
      <c r="O25" s="28">
        <f t="shared" si="2"/>
        <v>28150</v>
      </c>
      <c r="P25" s="24">
        <f>IF([1]DEPURADO!H19&gt;1,0,[1]DEPURADO!B19)</f>
        <v>46477</v>
      </c>
      <c r="Q25" s="30">
        <f t="shared" si="3"/>
        <v>171028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28150</v>
      </c>
      <c r="Y25" s="23" t="s">
        <v>45</v>
      </c>
      <c r="Z25" s="31">
        <f t="shared" si="5"/>
        <v>28150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GLOSA LEGALIZADA Y 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46498</v>
      </c>
      <c r="D26" s="23">
        <f>+[1]DEPURADO!B20</f>
        <v>46498</v>
      </c>
      <c r="E26" s="25">
        <f>+[1]DEPURADO!C20</f>
        <v>42201</v>
      </c>
      <c r="F26" s="26" t="str">
        <f>+IF([1]DEPURADO!D20&gt;1,[1]DEPURADO!D20," ")</f>
        <v xml:space="preserve"> </v>
      </c>
      <c r="G26" s="27">
        <f>[1]DEPURADO!F20</f>
        <v>125470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112145</v>
      </c>
      <c r="L26" s="28">
        <v>0</v>
      </c>
      <c r="M26" s="28">
        <v>0</v>
      </c>
      <c r="N26" s="28">
        <f t="shared" si="1"/>
        <v>112145</v>
      </c>
      <c r="O26" s="28">
        <f t="shared" si="2"/>
        <v>13325</v>
      </c>
      <c r="P26" s="24">
        <f>IF([1]DEPURADO!H20&gt;1,0,[1]DEPURADO!B20)</f>
        <v>46498</v>
      </c>
      <c r="Q26" s="30">
        <f t="shared" si="3"/>
        <v>125470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13325</v>
      </c>
      <c r="Y26" s="23" t="s">
        <v>45</v>
      </c>
      <c r="Z26" s="31">
        <f t="shared" si="5"/>
        <v>13325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GLOSA LEGALIZADA Y 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46599</v>
      </c>
      <c r="D27" s="23">
        <f>+[1]DEPURADO!B21</f>
        <v>46599</v>
      </c>
      <c r="E27" s="25">
        <f>+[1]DEPURADO!C21</f>
        <v>42201</v>
      </c>
      <c r="F27" s="26" t="str">
        <f>+IF([1]DEPURADO!D21&gt;1,[1]DEPURADO!D21," ")</f>
        <v xml:space="preserve"> </v>
      </c>
      <c r="G27" s="27">
        <f>[1]DEPURADO!F21</f>
        <v>80388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80388</v>
      </c>
      <c r="L27" s="28">
        <v>0</v>
      </c>
      <c r="M27" s="28">
        <v>0</v>
      </c>
      <c r="N27" s="28">
        <f t="shared" si="1"/>
        <v>80388</v>
      </c>
      <c r="O27" s="28">
        <f t="shared" si="2"/>
        <v>0</v>
      </c>
      <c r="P27" s="24">
        <f>IF([1]DEPURADO!H21&gt;1,0,[1]DEPURADO!B21)</f>
        <v>46599</v>
      </c>
      <c r="Q27" s="30">
        <f t="shared" si="3"/>
        <v>80388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46615</v>
      </c>
      <c r="D28" s="23">
        <f>+[1]DEPURADO!B22</f>
        <v>46615</v>
      </c>
      <c r="E28" s="25">
        <f>+[1]DEPURADO!C22</f>
        <v>42201</v>
      </c>
      <c r="F28" s="26" t="str">
        <f>+IF([1]DEPURADO!D22&gt;1,[1]DEPURADO!D22," ")</f>
        <v xml:space="preserve"> </v>
      </c>
      <c r="G28" s="27">
        <f>[1]DEPURADO!F22</f>
        <v>159542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66042</v>
      </c>
      <c r="L28" s="28">
        <v>0</v>
      </c>
      <c r="M28" s="28">
        <v>0</v>
      </c>
      <c r="N28" s="28">
        <f t="shared" si="1"/>
        <v>66042</v>
      </c>
      <c r="O28" s="28">
        <f t="shared" si="2"/>
        <v>93500</v>
      </c>
      <c r="P28" s="24">
        <f>IF([1]DEPURADO!H22&gt;1,0,[1]DEPURADO!B22)</f>
        <v>46615</v>
      </c>
      <c r="Q28" s="30">
        <f t="shared" si="3"/>
        <v>159542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93500</v>
      </c>
      <c r="Y28" s="23" t="s">
        <v>45</v>
      </c>
      <c r="Z28" s="31">
        <f t="shared" si="5"/>
        <v>93500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GLOSA LEGALIZADA Y 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46658</v>
      </c>
      <c r="D29" s="23">
        <f>+[1]DEPURADO!B23</f>
        <v>46658</v>
      </c>
      <c r="E29" s="25">
        <f>+[1]DEPURADO!C23</f>
        <v>42201</v>
      </c>
      <c r="F29" s="26" t="str">
        <f>+IF([1]DEPURADO!D23&gt;1,[1]DEPURADO!D23," ")</f>
        <v xml:space="preserve"> </v>
      </c>
      <c r="G29" s="27">
        <f>[1]DEPURADO!F23</f>
        <v>78340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78340</v>
      </c>
      <c r="L29" s="28">
        <v>0</v>
      </c>
      <c r="M29" s="28">
        <v>0</v>
      </c>
      <c r="N29" s="28">
        <f t="shared" si="1"/>
        <v>78340</v>
      </c>
      <c r="O29" s="28">
        <f t="shared" si="2"/>
        <v>0</v>
      </c>
      <c r="P29" s="24">
        <f>IF([1]DEPURADO!H23&gt;1,0,[1]DEPURADO!B23)</f>
        <v>46658</v>
      </c>
      <c r="Q29" s="30">
        <f t="shared" si="3"/>
        <v>78340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46736</v>
      </c>
      <c r="D30" s="23">
        <f>+[1]DEPURADO!B24</f>
        <v>46736</v>
      </c>
      <c r="E30" s="25">
        <f>+[1]DEPURADO!C24</f>
        <v>42201</v>
      </c>
      <c r="F30" s="26" t="str">
        <f>+IF([1]DEPURADO!D24&gt;1,[1]DEPURADO!D24," ")</f>
        <v xml:space="preserve"> </v>
      </c>
      <c r="G30" s="27">
        <f>[1]DEPURADO!F24</f>
        <v>167113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153788</v>
      </c>
      <c r="L30" s="28">
        <v>0</v>
      </c>
      <c r="M30" s="28">
        <v>0</v>
      </c>
      <c r="N30" s="28">
        <f t="shared" si="1"/>
        <v>153788</v>
      </c>
      <c r="O30" s="28">
        <f t="shared" si="2"/>
        <v>13325</v>
      </c>
      <c r="P30" s="24">
        <f>IF([1]DEPURADO!H24&gt;1,0,[1]DEPURADO!B24)</f>
        <v>46736</v>
      </c>
      <c r="Q30" s="30">
        <f t="shared" si="3"/>
        <v>167113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13325</v>
      </c>
      <c r="Y30" s="23" t="s">
        <v>45</v>
      </c>
      <c r="Z30" s="31">
        <f t="shared" si="5"/>
        <v>13325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GLOSA LEGALIZADA Y 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46763</v>
      </c>
      <c r="D31" s="23">
        <f>+[1]DEPURADO!B25</f>
        <v>46763</v>
      </c>
      <c r="E31" s="25">
        <f>+[1]DEPURADO!C25</f>
        <v>42201</v>
      </c>
      <c r="F31" s="26" t="str">
        <f>+IF([1]DEPURADO!D25&gt;1,[1]DEPURADO!D25," ")</f>
        <v xml:space="preserve"> </v>
      </c>
      <c r="G31" s="27">
        <f>[1]DEPURADO!F25</f>
        <v>561535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548210</v>
      </c>
      <c r="L31" s="28">
        <v>0</v>
      </c>
      <c r="M31" s="28">
        <v>0</v>
      </c>
      <c r="N31" s="28">
        <f t="shared" si="1"/>
        <v>548210</v>
      </c>
      <c r="O31" s="28">
        <f t="shared" si="2"/>
        <v>13325</v>
      </c>
      <c r="P31" s="24">
        <f>IF([1]DEPURADO!H25&gt;1,0,[1]DEPURADO!B25)</f>
        <v>46763</v>
      </c>
      <c r="Q31" s="30">
        <f t="shared" si="3"/>
        <v>561535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13325</v>
      </c>
      <c r="Y31" s="23" t="s">
        <v>45</v>
      </c>
      <c r="Z31" s="31">
        <f t="shared" si="5"/>
        <v>13325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GLOSA LEGALIZADA Y 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46785</v>
      </c>
      <c r="D32" s="23">
        <f>+[1]DEPURADO!B26</f>
        <v>46785</v>
      </c>
      <c r="E32" s="25">
        <f>+[1]DEPURADO!C26</f>
        <v>42201</v>
      </c>
      <c r="F32" s="26" t="str">
        <f>+IF([1]DEPURADO!D26&gt;1,[1]DEPURADO!D26," ")</f>
        <v xml:space="preserve"> </v>
      </c>
      <c r="G32" s="27">
        <f>[1]DEPURADO!F26</f>
        <v>78620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78620</v>
      </c>
      <c r="L32" s="28">
        <v>0</v>
      </c>
      <c r="M32" s="28">
        <v>0</v>
      </c>
      <c r="N32" s="28">
        <f t="shared" si="1"/>
        <v>78620</v>
      </c>
      <c r="O32" s="28">
        <f t="shared" si="2"/>
        <v>0</v>
      </c>
      <c r="P32" s="24">
        <f>IF([1]DEPURADO!H26&gt;1,0,[1]DEPURADO!B26)</f>
        <v>46785</v>
      </c>
      <c r="Q32" s="30">
        <f t="shared" si="3"/>
        <v>78620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46791</v>
      </c>
      <c r="D33" s="23">
        <f>+[1]DEPURADO!B27</f>
        <v>46791</v>
      </c>
      <c r="E33" s="25">
        <f>+[1]DEPURADO!C27</f>
        <v>42201</v>
      </c>
      <c r="F33" s="26" t="str">
        <f>+IF([1]DEPURADO!D27&gt;1,[1]DEPURADO!D27," ")</f>
        <v xml:space="preserve"> </v>
      </c>
      <c r="G33" s="27">
        <f>[1]DEPURADO!F27</f>
        <v>101255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101255</v>
      </c>
      <c r="L33" s="28">
        <v>0</v>
      </c>
      <c r="M33" s="28">
        <v>0</v>
      </c>
      <c r="N33" s="28">
        <f t="shared" si="1"/>
        <v>101255</v>
      </c>
      <c r="O33" s="28">
        <f t="shared" si="2"/>
        <v>0</v>
      </c>
      <c r="P33" s="24">
        <f>IF([1]DEPURADO!H27&gt;1,0,[1]DEPURADO!B27)</f>
        <v>46791</v>
      </c>
      <c r="Q33" s="30">
        <f t="shared" si="3"/>
        <v>101255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47825</v>
      </c>
      <c r="D34" s="23">
        <f>+[1]DEPURADO!B28</f>
        <v>47825</v>
      </c>
      <c r="E34" s="25">
        <f>+[1]DEPURADO!C28</f>
        <v>42235</v>
      </c>
      <c r="F34" s="26" t="str">
        <f>+IF([1]DEPURADO!D28&gt;1,[1]DEPURADO!D28," ")</f>
        <v xml:space="preserve"> </v>
      </c>
      <c r="G34" s="27">
        <f>[1]DEPURADO!F28</f>
        <v>78394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65069</v>
      </c>
      <c r="L34" s="28">
        <v>0</v>
      </c>
      <c r="M34" s="28">
        <v>0</v>
      </c>
      <c r="N34" s="28">
        <f t="shared" si="1"/>
        <v>65069</v>
      </c>
      <c r="O34" s="28">
        <f t="shared" si="2"/>
        <v>13325</v>
      </c>
      <c r="P34" s="24">
        <f>IF([1]DEPURADO!H28&gt;1,0,[1]DEPURADO!B28)</f>
        <v>47825</v>
      </c>
      <c r="Q34" s="30">
        <f t="shared" si="3"/>
        <v>78394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13325</v>
      </c>
      <c r="Y34" s="23" t="s">
        <v>45</v>
      </c>
      <c r="Z34" s="31">
        <f t="shared" si="5"/>
        <v>13325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GLOSA LEGALIZADA Y 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47936</v>
      </c>
      <c r="D35" s="23">
        <f>+[1]DEPURADO!B29</f>
        <v>47936</v>
      </c>
      <c r="E35" s="25">
        <f>+[1]DEPURADO!C29</f>
        <v>42235</v>
      </c>
      <c r="F35" s="26" t="str">
        <f>+IF([1]DEPURADO!D29&gt;1,[1]DEPURADO!D29," ")</f>
        <v xml:space="preserve"> </v>
      </c>
      <c r="G35" s="27">
        <f>[1]DEPURADO!F29</f>
        <v>67180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53855</v>
      </c>
      <c r="L35" s="28">
        <v>0</v>
      </c>
      <c r="M35" s="28">
        <v>0</v>
      </c>
      <c r="N35" s="28">
        <f t="shared" si="1"/>
        <v>53855</v>
      </c>
      <c r="O35" s="28">
        <f t="shared" si="2"/>
        <v>13325</v>
      </c>
      <c r="P35" s="24">
        <f>IF([1]DEPURADO!H29&gt;1,0,[1]DEPURADO!B29)</f>
        <v>47936</v>
      </c>
      <c r="Q35" s="30">
        <f t="shared" si="3"/>
        <v>67180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13325</v>
      </c>
      <c r="Y35" s="23" t="s">
        <v>45</v>
      </c>
      <c r="Z35" s="31">
        <f t="shared" si="5"/>
        <v>13325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GLOSA LEGALIZADA Y 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48015</v>
      </c>
      <c r="D36" s="23">
        <f>+[1]DEPURADO!B30</f>
        <v>48015</v>
      </c>
      <c r="E36" s="25">
        <f>+[1]DEPURADO!C30</f>
        <v>42235</v>
      </c>
      <c r="F36" s="26" t="str">
        <f>+IF([1]DEPURADO!D30&gt;1,[1]DEPURADO!D30," ")</f>
        <v xml:space="preserve"> </v>
      </c>
      <c r="G36" s="27">
        <f>[1]DEPURADO!F30</f>
        <v>72295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58970</v>
      </c>
      <c r="L36" s="28">
        <v>0</v>
      </c>
      <c r="M36" s="28">
        <v>0</v>
      </c>
      <c r="N36" s="28">
        <f t="shared" si="1"/>
        <v>58970</v>
      </c>
      <c r="O36" s="28">
        <f t="shared" si="2"/>
        <v>13325</v>
      </c>
      <c r="P36" s="24">
        <f>IF([1]DEPURADO!H30&gt;1,0,[1]DEPURADO!B30)</f>
        <v>48015</v>
      </c>
      <c r="Q36" s="30">
        <f t="shared" si="3"/>
        <v>72295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13325</v>
      </c>
      <c r="Y36" s="23" t="s">
        <v>45</v>
      </c>
      <c r="Z36" s="31">
        <f t="shared" si="5"/>
        <v>13325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GLOSA LEGALIZADA Y 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48029</v>
      </c>
      <c r="D37" s="23">
        <f>+[1]DEPURADO!B31</f>
        <v>48029</v>
      </c>
      <c r="E37" s="25">
        <f>+[1]DEPURADO!C31</f>
        <v>42235</v>
      </c>
      <c r="F37" s="26" t="str">
        <f>+IF([1]DEPURADO!D31&gt;1,[1]DEPURADO!D31," ")</f>
        <v xml:space="preserve"> </v>
      </c>
      <c r="G37" s="27">
        <f>[1]DEPURADO!F31</f>
        <v>67467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54142</v>
      </c>
      <c r="L37" s="28">
        <v>0</v>
      </c>
      <c r="M37" s="28">
        <v>0</v>
      </c>
      <c r="N37" s="28">
        <f t="shared" si="1"/>
        <v>54142</v>
      </c>
      <c r="O37" s="28">
        <f t="shared" si="2"/>
        <v>13325</v>
      </c>
      <c r="P37" s="24">
        <f>IF([1]DEPURADO!H31&gt;1,0,[1]DEPURADO!B31)</f>
        <v>48029</v>
      </c>
      <c r="Q37" s="30">
        <f t="shared" si="3"/>
        <v>67467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13325</v>
      </c>
      <c r="Y37" s="23" t="s">
        <v>45</v>
      </c>
      <c r="Z37" s="31">
        <f t="shared" si="5"/>
        <v>13325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GLOSA LEGALIZADA Y 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48112</v>
      </c>
      <c r="D38" s="23">
        <f>+[1]DEPURADO!B32</f>
        <v>48112</v>
      </c>
      <c r="E38" s="25">
        <f>+[1]DEPURADO!C32</f>
        <v>42235</v>
      </c>
      <c r="F38" s="26" t="str">
        <f>+IF([1]DEPURADO!D32&gt;1,[1]DEPURADO!D32," ")</f>
        <v xml:space="preserve"> </v>
      </c>
      <c r="G38" s="27">
        <f>[1]DEPURADO!F32</f>
        <v>81035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67710</v>
      </c>
      <c r="L38" s="28">
        <v>0</v>
      </c>
      <c r="M38" s="28">
        <v>0</v>
      </c>
      <c r="N38" s="28">
        <f t="shared" si="1"/>
        <v>67710</v>
      </c>
      <c r="O38" s="28">
        <f t="shared" si="2"/>
        <v>13325</v>
      </c>
      <c r="P38" s="24">
        <f>IF([1]DEPURADO!H32&gt;1,0,[1]DEPURADO!B32)</f>
        <v>48112</v>
      </c>
      <c r="Q38" s="30">
        <f t="shared" si="3"/>
        <v>81035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13325</v>
      </c>
      <c r="Y38" s="23" t="s">
        <v>45</v>
      </c>
      <c r="Z38" s="31">
        <f t="shared" si="5"/>
        <v>13325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GLOSA LEGALIZADA Y 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48138</v>
      </c>
      <c r="D39" s="23">
        <f>+[1]DEPURADO!B33</f>
        <v>48138</v>
      </c>
      <c r="E39" s="25">
        <f>+[1]DEPURADO!C33</f>
        <v>42235</v>
      </c>
      <c r="F39" s="26" t="str">
        <f>+IF([1]DEPURADO!D33&gt;1,[1]DEPURADO!D33," ")</f>
        <v xml:space="preserve"> </v>
      </c>
      <c r="G39" s="27">
        <f>[1]DEPURADO!F33</f>
        <v>77660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64335</v>
      </c>
      <c r="L39" s="28">
        <v>0</v>
      </c>
      <c r="M39" s="28">
        <v>0</v>
      </c>
      <c r="N39" s="28">
        <f t="shared" si="1"/>
        <v>64335</v>
      </c>
      <c r="O39" s="28">
        <f t="shared" si="2"/>
        <v>13325</v>
      </c>
      <c r="P39" s="24">
        <f>IF([1]DEPURADO!H33&gt;1,0,[1]DEPURADO!B33)</f>
        <v>48138</v>
      </c>
      <c r="Q39" s="30">
        <f t="shared" si="3"/>
        <v>77660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13325</v>
      </c>
      <c r="Y39" s="23" t="s">
        <v>45</v>
      </c>
      <c r="Z39" s="31">
        <f t="shared" si="5"/>
        <v>13325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GLOSA LEGALIZADA Y 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48144</v>
      </c>
      <c r="D40" s="23">
        <f>+[1]DEPURADO!B34</f>
        <v>48144</v>
      </c>
      <c r="E40" s="25">
        <f>+[1]DEPURADO!C34</f>
        <v>42235</v>
      </c>
      <c r="F40" s="26" t="str">
        <f>+IF([1]DEPURADO!D34&gt;1,[1]DEPURADO!D34," ")</f>
        <v xml:space="preserve"> </v>
      </c>
      <c r="G40" s="27">
        <f>[1]DEPURADO!F34</f>
        <v>78340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65015</v>
      </c>
      <c r="L40" s="28">
        <v>0</v>
      </c>
      <c r="M40" s="28">
        <v>0</v>
      </c>
      <c r="N40" s="28">
        <f t="shared" si="1"/>
        <v>65015</v>
      </c>
      <c r="O40" s="28">
        <f t="shared" si="2"/>
        <v>13325</v>
      </c>
      <c r="P40" s="24">
        <f>IF([1]DEPURADO!H34&gt;1,0,[1]DEPURADO!B34)</f>
        <v>48144</v>
      </c>
      <c r="Q40" s="30">
        <f t="shared" si="3"/>
        <v>78340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13325</v>
      </c>
      <c r="Y40" s="23" t="s">
        <v>45</v>
      </c>
      <c r="Z40" s="31">
        <f t="shared" si="5"/>
        <v>13325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GLOSA LEGALIZADA Y 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48232</v>
      </c>
      <c r="D41" s="23">
        <f>+[1]DEPURADO!B35</f>
        <v>48232</v>
      </c>
      <c r="E41" s="25">
        <f>+[1]DEPURADO!C35</f>
        <v>42235</v>
      </c>
      <c r="F41" s="26" t="str">
        <f>+IF([1]DEPURADO!D35&gt;1,[1]DEPURADO!D35," ")</f>
        <v xml:space="preserve"> </v>
      </c>
      <c r="G41" s="27">
        <f>[1]DEPURADO!F35</f>
        <v>78393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65068</v>
      </c>
      <c r="L41" s="28">
        <v>0</v>
      </c>
      <c r="M41" s="28">
        <v>0</v>
      </c>
      <c r="N41" s="28">
        <f t="shared" si="1"/>
        <v>65068</v>
      </c>
      <c r="O41" s="28">
        <f t="shared" si="2"/>
        <v>13325</v>
      </c>
      <c r="P41" s="24">
        <f>IF([1]DEPURADO!H35&gt;1,0,[1]DEPURADO!B35)</f>
        <v>48232</v>
      </c>
      <c r="Q41" s="30">
        <f t="shared" si="3"/>
        <v>78393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13325</v>
      </c>
      <c r="Y41" s="23" t="s">
        <v>45</v>
      </c>
      <c r="Z41" s="31">
        <f t="shared" si="5"/>
        <v>13325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GLOSA LEGALIZADA Y 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48259</v>
      </c>
      <c r="D42" s="23">
        <f>+[1]DEPURADO!B36</f>
        <v>48259</v>
      </c>
      <c r="E42" s="25">
        <f>+[1]DEPURADO!C36</f>
        <v>42235</v>
      </c>
      <c r="F42" s="26" t="str">
        <f>+IF([1]DEPURADO!D36&gt;1,[1]DEPURADO!D36," ")</f>
        <v xml:space="preserve"> </v>
      </c>
      <c r="G42" s="27">
        <f>[1]DEPURADO!F36</f>
        <v>127027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113702</v>
      </c>
      <c r="L42" s="28">
        <v>0</v>
      </c>
      <c r="M42" s="28">
        <v>0</v>
      </c>
      <c r="N42" s="28">
        <f t="shared" si="1"/>
        <v>113702</v>
      </c>
      <c r="O42" s="28">
        <f t="shared" si="2"/>
        <v>13325</v>
      </c>
      <c r="P42" s="24">
        <f>IF([1]DEPURADO!H36&gt;1,0,[1]DEPURADO!B36)</f>
        <v>48259</v>
      </c>
      <c r="Q42" s="30">
        <f t="shared" si="3"/>
        <v>127027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13325</v>
      </c>
      <c r="Y42" s="23" t="s">
        <v>45</v>
      </c>
      <c r="Z42" s="31">
        <f t="shared" si="5"/>
        <v>13325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GLOSA LEGALIZADA Y 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49352</v>
      </c>
      <c r="D43" s="23">
        <f>+[1]DEPURADO!B37</f>
        <v>49352</v>
      </c>
      <c r="E43" s="25">
        <f>+[1]DEPURADO!C37</f>
        <v>42292</v>
      </c>
      <c r="F43" s="26" t="str">
        <f>+IF([1]DEPURADO!D37&gt;1,[1]DEPURADO!D37," ")</f>
        <v xml:space="preserve"> </v>
      </c>
      <c r="G43" s="27">
        <f>[1]DEPURADO!F37</f>
        <v>69121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69121</v>
      </c>
      <c r="L43" s="28">
        <v>0</v>
      </c>
      <c r="M43" s="28">
        <v>0</v>
      </c>
      <c r="N43" s="28">
        <f t="shared" si="1"/>
        <v>69121</v>
      </c>
      <c r="O43" s="28">
        <f t="shared" si="2"/>
        <v>0</v>
      </c>
      <c r="P43" s="24">
        <f>IF([1]DEPURADO!H37&gt;1,0,[1]DEPURADO!B37)</f>
        <v>49352</v>
      </c>
      <c r="Q43" s="30">
        <f t="shared" si="3"/>
        <v>69121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49366</v>
      </c>
      <c r="D44" s="23">
        <f>+[1]DEPURADO!B38</f>
        <v>49366</v>
      </c>
      <c r="E44" s="25">
        <f>+[1]DEPURADO!C38</f>
        <v>42292</v>
      </c>
      <c r="F44" s="26" t="str">
        <f>+IF([1]DEPURADO!D38&gt;1,[1]DEPURADO!D38," ")</f>
        <v xml:space="preserve"> </v>
      </c>
      <c r="G44" s="27">
        <f>[1]DEPURADO!F38</f>
        <v>69490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69490</v>
      </c>
      <c r="L44" s="28">
        <v>0</v>
      </c>
      <c r="M44" s="28">
        <v>0</v>
      </c>
      <c r="N44" s="28">
        <f t="shared" si="1"/>
        <v>69490</v>
      </c>
      <c r="O44" s="28">
        <f t="shared" si="2"/>
        <v>0</v>
      </c>
      <c r="P44" s="24">
        <f>IF([1]DEPURADO!H38&gt;1,0,[1]DEPURADO!B38)</f>
        <v>49366</v>
      </c>
      <c r="Q44" s="30">
        <f t="shared" si="3"/>
        <v>69490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49384</v>
      </c>
      <c r="D45" s="23">
        <f>+[1]DEPURADO!B39</f>
        <v>49384</v>
      </c>
      <c r="E45" s="25">
        <f>+[1]DEPURADO!C39</f>
        <v>42292</v>
      </c>
      <c r="F45" s="26" t="str">
        <f>+IF([1]DEPURADO!D39&gt;1,[1]DEPURADO!D39," ")</f>
        <v xml:space="preserve"> </v>
      </c>
      <c r="G45" s="27">
        <f>[1]DEPURADO!F39</f>
        <v>66750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66750</v>
      </c>
      <c r="L45" s="28">
        <v>0</v>
      </c>
      <c r="M45" s="28">
        <v>0</v>
      </c>
      <c r="N45" s="28">
        <f t="shared" si="1"/>
        <v>66750</v>
      </c>
      <c r="O45" s="28">
        <f t="shared" si="2"/>
        <v>0</v>
      </c>
      <c r="P45" s="24">
        <f>IF([1]DEPURADO!H39&gt;1,0,[1]DEPURADO!B39)</f>
        <v>49384</v>
      </c>
      <c r="Q45" s="30">
        <f t="shared" si="3"/>
        <v>66750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49453</v>
      </c>
      <c r="D46" s="23">
        <f>+[1]DEPURADO!B40</f>
        <v>49453</v>
      </c>
      <c r="E46" s="25">
        <f>+[1]DEPURADO!C40</f>
        <v>42292</v>
      </c>
      <c r="F46" s="26" t="str">
        <f>+IF([1]DEPURADO!D40&gt;1,[1]DEPURADO!D40," ")</f>
        <v xml:space="preserve"> </v>
      </c>
      <c r="G46" s="27">
        <f>[1]DEPURADO!F40</f>
        <v>68441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68441</v>
      </c>
      <c r="L46" s="28">
        <v>0</v>
      </c>
      <c r="M46" s="28">
        <v>0</v>
      </c>
      <c r="N46" s="28">
        <f t="shared" si="1"/>
        <v>68441</v>
      </c>
      <c r="O46" s="28">
        <f t="shared" si="2"/>
        <v>0</v>
      </c>
      <c r="P46" s="24">
        <f>IF([1]DEPURADO!H40&gt;1,0,[1]DEPURADO!B40)</f>
        <v>49453</v>
      </c>
      <c r="Q46" s="30">
        <f t="shared" si="3"/>
        <v>68441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49464</v>
      </c>
      <c r="D47" s="23">
        <f>+[1]DEPURADO!B41</f>
        <v>49464</v>
      </c>
      <c r="E47" s="25">
        <f>+[1]DEPURADO!C41</f>
        <v>42292</v>
      </c>
      <c r="F47" s="26" t="str">
        <f>+IF([1]DEPURADO!D41&gt;1,[1]DEPURADO!D41," ")</f>
        <v xml:space="preserve"> </v>
      </c>
      <c r="G47" s="27">
        <f>[1]DEPURADO!F41</f>
        <v>74470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74470</v>
      </c>
      <c r="L47" s="28">
        <v>0</v>
      </c>
      <c r="M47" s="28">
        <v>0</v>
      </c>
      <c r="N47" s="28">
        <f t="shared" si="1"/>
        <v>74470</v>
      </c>
      <c r="O47" s="28">
        <f t="shared" si="2"/>
        <v>0</v>
      </c>
      <c r="P47" s="24">
        <f>IF([1]DEPURADO!H41&gt;1,0,[1]DEPURADO!B41)</f>
        <v>49464</v>
      </c>
      <c r="Q47" s="30">
        <f t="shared" si="3"/>
        <v>74470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49472</v>
      </c>
      <c r="D48" s="23">
        <f>+[1]DEPURADO!B42</f>
        <v>49472</v>
      </c>
      <c r="E48" s="25">
        <f>+[1]DEPURADO!C42</f>
        <v>42292</v>
      </c>
      <c r="F48" s="26" t="str">
        <f>+IF([1]DEPURADO!D42&gt;1,[1]DEPURADO!D42," ")</f>
        <v xml:space="preserve"> </v>
      </c>
      <c r="G48" s="27">
        <f>[1]DEPURADO!F42</f>
        <v>71566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71566</v>
      </c>
      <c r="L48" s="28">
        <v>0</v>
      </c>
      <c r="M48" s="28">
        <v>0</v>
      </c>
      <c r="N48" s="28">
        <f t="shared" si="1"/>
        <v>71566</v>
      </c>
      <c r="O48" s="28">
        <f t="shared" si="2"/>
        <v>0</v>
      </c>
      <c r="P48" s="24">
        <f>IF([1]DEPURADO!H42&gt;1,0,[1]DEPURADO!B42)</f>
        <v>49472</v>
      </c>
      <c r="Q48" s="30">
        <f t="shared" si="3"/>
        <v>71566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49567</v>
      </c>
      <c r="D49" s="23">
        <f>+[1]DEPURADO!B43</f>
        <v>49567</v>
      </c>
      <c r="E49" s="25">
        <f>+[1]DEPURADO!C43</f>
        <v>42292</v>
      </c>
      <c r="F49" s="26" t="str">
        <f>+IF([1]DEPURADO!D43&gt;1,[1]DEPURADO!D43," ")</f>
        <v xml:space="preserve"> </v>
      </c>
      <c r="G49" s="27">
        <f>[1]DEPURADO!F43</f>
        <v>464620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464620</v>
      </c>
      <c r="L49" s="28">
        <v>0</v>
      </c>
      <c r="M49" s="28">
        <v>0</v>
      </c>
      <c r="N49" s="28">
        <f t="shared" si="1"/>
        <v>464620</v>
      </c>
      <c r="O49" s="28">
        <f t="shared" si="2"/>
        <v>0</v>
      </c>
      <c r="P49" s="24">
        <f>IF([1]DEPURADO!H43&gt;1,0,[1]DEPURADO!B43)</f>
        <v>49567</v>
      </c>
      <c r="Q49" s="30">
        <f t="shared" si="3"/>
        <v>464620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49690</v>
      </c>
      <c r="D50" s="23">
        <f>+[1]DEPURADO!B44</f>
        <v>49690</v>
      </c>
      <c r="E50" s="25">
        <f>+[1]DEPURADO!C44</f>
        <v>42292</v>
      </c>
      <c r="F50" s="26" t="str">
        <f>+IF([1]DEPURADO!D44&gt;1,[1]DEPURADO!D44," ")</f>
        <v xml:space="preserve"> </v>
      </c>
      <c r="G50" s="27">
        <f>[1]DEPURADO!F44</f>
        <v>67570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67570</v>
      </c>
      <c r="L50" s="28">
        <v>0</v>
      </c>
      <c r="M50" s="28">
        <v>0</v>
      </c>
      <c r="N50" s="28">
        <f t="shared" si="1"/>
        <v>67570</v>
      </c>
      <c r="O50" s="28">
        <f t="shared" si="2"/>
        <v>0</v>
      </c>
      <c r="P50" s="24">
        <f>IF([1]DEPURADO!H44&gt;1,0,[1]DEPURADO!B44)</f>
        <v>49690</v>
      </c>
      <c r="Q50" s="30">
        <f t="shared" si="3"/>
        <v>67570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49850</v>
      </c>
      <c r="D51" s="23">
        <f>+[1]DEPURADO!B45</f>
        <v>49850</v>
      </c>
      <c r="E51" s="25">
        <f>+[1]DEPURADO!C45</f>
        <v>42292</v>
      </c>
      <c r="F51" s="26" t="str">
        <f>+IF([1]DEPURADO!D45&gt;1,[1]DEPURADO!D45," ")</f>
        <v xml:space="preserve"> </v>
      </c>
      <c r="G51" s="27">
        <f>[1]DEPURADO!F45</f>
        <v>232688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232688</v>
      </c>
      <c r="L51" s="28">
        <v>0</v>
      </c>
      <c r="M51" s="28">
        <v>0</v>
      </c>
      <c r="N51" s="28">
        <f t="shared" si="1"/>
        <v>232688</v>
      </c>
      <c r="O51" s="28">
        <f t="shared" si="2"/>
        <v>0</v>
      </c>
      <c r="P51" s="24">
        <f>IF([1]DEPURADO!H45&gt;1,0,[1]DEPURADO!B45)</f>
        <v>49850</v>
      </c>
      <c r="Q51" s="30">
        <f t="shared" si="3"/>
        <v>232688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CANCELADA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50051</v>
      </c>
      <c r="D52" s="23">
        <f>+[1]DEPURADO!B46</f>
        <v>50051</v>
      </c>
      <c r="E52" s="25">
        <f>+[1]DEPURADO!C46</f>
        <v>42292</v>
      </c>
      <c r="F52" s="26" t="str">
        <f>+IF([1]DEPURADO!D46&gt;1,[1]DEPURADO!D46," ")</f>
        <v xml:space="preserve"> </v>
      </c>
      <c r="G52" s="27">
        <f>[1]DEPURADO!F46</f>
        <v>104535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104535</v>
      </c>
      <c r="L52" s="28">
        <v>0</v>
      </c>
      <c r="M52" s="28">
        <v>0</v>
      </c>
      <c r="N52" s="28">
        <f t="shared" si="1"/>
        <v>104535</v>
      </c>
      <c r="O52" s="28">
        <f t="shared" si="2"/>
        <v>0</v>
      </c>
      <c r="P52" s="24">
        <f>IF([1]DEPURADO!H46&gt;1,0,[1]DEPURADO!B46)</f>
        <v>50051</v>
      </c>
      <c r="Q52" s="30">
        <f t="shared" si="3"/>
        <v>104535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50091</v>
      </c>
      <c r="D53" s="23">
        <f>+[1]DEPURADO!B47</f>
        <v>50091</v>
      </c>
      <c r="E53" s="25">
        <f>+[1]DEPURADO!C47</f>
        <v>42292</v>
      </c>
      <c r="F53" s="26" t="str">
        <f>+IF([1]DEPURADO!D47&gt;1,[1]DEPURADO!D47," ")</f>
        <v xml:space="preserve"> </v>
      </c>
      <c r="G53" s="27">
        <f>[1]DEPURADO!F47</f>
        <v>100206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100206</v>
      </c>
      <c r="L53" s="28">
        <v>0</v>
      </c>
      <c r="M53" s="28">
        <v>0</v>
      </c>
      <c r="N53" s="28">
        <f t="shared" si="1"/>
        <v>100206</v>
      </c>
      <c r="O53" s="28">
        <f t="shared" si="2"/>
        <v>0</v>
      </c>
      <c r="P53" s="24">
        <f>IF([1]DEPURADO!H47&gt;1,0,[1]DEPURADO!B47)</f>
        <v>50091</v>
      </c>
      <c r="Q53" s="30">
        <f t="shared" si="3"/>
        <v>100206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50220</v>
      </c>
      <c r="D54" s="23">
        <f>+[1]DEPURADO!B48</f>
        <v>50220</v>
      </c>
      <c r="E54" s="25">
        <f>+[1]DEPURADO!C48</f>
        <v>42292</v>
      </c>
      <c r="F54" s="26" t="str">
        <f>+IF([1]DEPURADO!D48&gt;1,[1]DEPURADO!D48," ")</f>
        <v xml:space="preserve"> </v>
      </c>
      <c r="G54" s="27">
        <f>[1]DEPURADO!F48</f>
        <v>67635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67635</v>
      </c>
      <c r="L54" s="28">
        <v>0</v>
      </c>
      <c r="M54" s="28">
        <v>0</v>
      </c>
      <c r="N54" s="28">
        <f t="shared" si="1"/>
        <v>67635</v>
      </c>
      <c r="O54" s="28">
        <f t="shared" si="2"/>
        <v>0</v>
      </c>
      <c r="P54" s="24">
        <f>IF([1]DEPURADO!H48&gt;1,0,[1]DEPURADO!B48)</f>
        <v>50220</v>
      </c>
      <c r="Q54" s="30">
        <f t="shared" si="3"/>
        <v>67635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CANCELADA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48596</v>
      </c>
      <c r="D55" s="23">
        <f>+[1]DEPURADO!B49</f>
        <v>48596</v>
      </c>
      <c r="E55" s="25">
        <f>+[1]DEPURADO!C49</f>
        <v>42292</v>
      </c>
      <c r="F55" s="26" t="str">
        <f>+IF([1]DEPURADO!D49&gt;1,[1]DEPURADO!D49," ")</f>
        <v xml:space="preserve"> </v>
      </c>
      <c r="G55" s="27">
        <f>[1]DEPURADO!F49</f>
        <v>67694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67694</v>
      </c>
      <c r="L55" s="28">
        <v>0</v>
      </c>
      <c r="M55" s="28">
        <v>0</v>
      </c>
      <c r="N55" s="28">
        <f t="shared" si="1"/>
        <v>67694</v>
      </c>
      <c r="O55" s="28">
        <f t="shared" si="2"/>
        <v>0</v>
      </c>
      <c r="P55" s="24">
        <f>IF([1]DEPURADO!H49&gt;1,0,[1]DEPURADO!B49)</f>
        <v>48596</v>
      </c>
      <c r="Q55" s="30">
        <f t="shared" si="3"/>
        <v>67694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48600</v>
      </c>
      <c r="D56" s="23">
        <f>+[1]DEPURADO!B50</f>
        <v>48600</v>
      </c>
      <c r="E56" s="25">
        <f>+[1]DEPURADO!C50</f>
        <v>42292</v>
      </c>
      <c r="F56" s="26" t="str">
        <f>+IF([1]DEPURADO!D50&gt;1,[1]DEPURADO!D50," ")</f>
        <v xml:space="preserve"> </v>
      </c>
      <c r="G56" s="27">
        <f>[1]DEPURADO!F50</f>
        <v>115200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115200</v>
      </c>
      <c r="L56" s="28">
        <v>0</v>
      </c>
      <c r="M56" s="28">
        <v>0</v>
      </c>
      <c r="N56" s="28">
        <f t="shared" si="1"/>
        <v>115200</v>
      </c>
      <c r="O56" s="28">
        <f t="shared" si="2"/>
        <v>0</v>
      </c>
      <c r="P56" s="24">
        <f>IF([1]DEPURADO!H50&gt;1,0,[1]DEPURADO!B50)</f>
        <v>48600</v>
      </c>
      <c r="Q56" s="30">
        <f t="shared" si="3"/>
        <v>115200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66364</v>
      </c>
      <c r="D57" s="23">
        <f>+[1]DEPURADO!B51</f>
        <v>66364</v>
      </c>
      <c r="E57" s="25">
        <f>+[1]DEPURADO!C51</f>
        <v>42478</v>
      </c>
      <c r="F57" s="26" t="str">
        <f>+IF([1]DEPURADO!D51&gt;1,[1]DEPURADO!D51," ")</f>
        <v xml:space="preserve"> </v>
      </c>
      <c r="G57" s="27">
        <f>[1]DEPURADO!F51</f>
        <v>96404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96404</v>
      </c>
      <c r="L57" s="28">
        <v>0</v>
      </c>
      <c r="M57" s="28">
        <v>0</v>
      </c>
      <c r="N57" s="28">
        <f t="shared" si="1"/>
        <v>96404</v>
      </c>
      <c r="O57" s="28">
        <f t="shared" si="2"/>
        <v>0</v>
      </c>
      <c r="P57" s="24">
        <f>IF([1]DEPURADO!H51&gt;1,0,[1]DEPURADO!B51)</f>
        <v>66364</v>
      </c>
      <c r="Q57" s="30">
        <f t="shared" si="3"/>
        <v>96404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CANCELADA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56223</v>
      </c>
      <c r="D58" s="23">
        <f>+[1]DEPURADO!B52</f>
        <v>56223</v>
      </c>
      <c r="E58" s="25">
        <f>+[1]DEPURADO!C52</f>
        <v>42481</v>
      </c>
      <c r="F58" s="26" t="str">
        <f>+IF([1]DEPURADO!D52&gt;1,[1]DEPURADO!D52," ")</f>
        <v xml:space="preserve"> </v>
      </c>
      <c r="G58" s="27">
        <f>[1]DEPURADO!F52</f>
        <v>472500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472500</v>
      </c>
      <c r="P58" s="24">
        <f>IF([1]DEPURADO!H52&gt;1,0,[1]DEPURADO!B52)</f>
        <v>56223</v>
      </c>
      <c r="Q58" s="30">
        <f t="shared" si="3"/>
        <v>472500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472500</v>
      </c>
      <c r="Y58" s="23" t="s">
        <v>45</v>
      </c>
      <c r="Z58" s="31">
        <f t="shared" si="5"/>
        <v>472500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GLOSA LEGALIZADA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56377</v>
      </c>
      <c r="D59" s="23">
        <f>+[1]DEPURADO!B53</f>
        <v>56377</v>
      </c>
      <c r="E59" s="25">
        <f>+[1]DEPURADO!C53</f>
        <v>42481</v>
      </c>
      <c r="F59" s="26" t="str">
        <f>+IF([1]DEPURADO!D53&gt;1,[1]DEPURADO!D53," ")</f>
        <v xml:space="preserve"> </v>
      </c>
      <c r="G59" s="27">
        <f>[1]DEPURADO!F53</f>
        <v>505600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505600</v>
      </c>
      <c r="P59" s="24">
        <f>IF([1]DEPURADO!H53&gt;1,0,[1]DEPURADO!B53)</f>
        <v>56377</v>
      </c>
      <c r="Q59" s="30">
        <f t="shared" si="3"/>
        <v>505600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505600</v>
      </c>
      <c r="Y59" s="23" t="s">
        <v>45</v>
      </c>
      <c r="Z59" s="31">
        <f t="shared" si="5"/>
        <v>505600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GLOSA LEGALIZADA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56536</v>
      </c>
      <c r="D60" s="23">
        <f>+[1]DEPURADO!B54</f>
        <v>56536</v>
      </c>
      <c r="E60" s="25">
        <f>+[1]DEPURADO!C54</f>
        <v>42481</v>
      </c>
      <c r="F60" s="26" t="str">
        <f>+IF([1]DEPURADO!D54&gt;1,[1]DEPURADO!D54," ")</f>
        <v xml:space="preserve"> </v>
      </c>
      <c r="G60" s="27">
        <f>[1]DEPURADO!F54</f>
        <v>505600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505600</v>
      </c>
      <c r="P60" s="24">
        <f>IF([1]DEPURADO!H54&gt;1,0,[1]DEPURADO!B54)</f>
        <v>56536</v>
      </c>
      <c r="Q60" s="30">
        <f t="shared" si="3"/>
        <v>505600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505600</v>
      </c>
      <c r="Y60" s="23" t="s">
        <v>45</v>
      </c>
      <c r="Z60" s="31">
        <f t="shared" si="5"/>
        <v>505600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GLOSA LEGALIZADA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54725</v>
      </c>
      <c r="D61" s="23">
        <f>+[1]DEPURADO!B55</f>
        <v>54725</v>
      </c>
      <c r="E61" s="25">
        <f>+[1]DEPURADO!C55</f>
        <v>42481</v>
      </c>
      <c r="F61" s="26" t="str">
        <f>+IF([1]DEPURADO!D55&gt;1,[1]DEPURADO!D55," ")</f>
        <v xml:space="preserve"> </v>
      </c>
      <c r="G61" s="27">
        <f>[1]DEPURADO!F55</f>
        <v>505600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505600</v>
      </c>
      <c r="P61" s="24">
        <f>IF([1]DEPURADO!H55&gt;1,0,[1]DEPURADO!B55)</f>
        <v>54725</v>
      </c>
      <c r="Q61" s="30">
        <f t="shared" si="3"/>
        <v>505600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505600</v>
      </c>
      <c r="Y61" s="23" t="s">
        <v>45</v>
      </c>
      <c r="Z61" s="31">
        <f t="shared" si="5"/>
        <v>505600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GLOSA LEGALIZADA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55691</v>
      </c>
      <c r="D62" s="23">
        <f>+[1]DEPURADO!B56</f>
        <v>55691</v>
      </c>
      <c r="E62" s="25">
        <f>+[1]DEPURADO!C56</f>
        <v>42481</v>
      </c>
      <c r="F62" s="26" t="str">
        <f>+IF([1]DEPURADO!D56&gt;1,[1]DEPURADO!D56," ")</f>
        <v xml:space="preserve"> </v>
      </c>
      <c r="G62" s="27">
        <f>[1]DEPURADO!F56</f>
        <v>672100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672100</v>
      </c>
      <c r="P62" s="24">
        <f>IF([1]DEPURADO!H56&gt;1,0,[1]DEPURADO!B56)</f>
        <v>55691</v>
      </c>
      <c r="Q62" s="30">
        <f t="shared" si="3"/>
        <v>672100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672100</v>
      </c>
      <c r="Y62" s="23" t="s">
        <v>45</v>
      </c>
      <c r="Z62" s="31">
        <f t="shared" si="5"/>
        <v>672100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GLOSA LEGALIZADA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55708</v>
      </c>
      <c r="D63" s="23">
        <f>+[1]DEPURADO!B57</f>
        <v>55708</v>
      </c>
      <c r="E63" s="25">
        <f>+[1]DEPURADO!C57</f>
        <v>42481</v>
      </c>
      <c r="F63" s="26" t="str">
        <f>+IF([1]DEPURADO!D57&gt;1,[1]DEPURADO!D57," ")</f>
        <v xml:space="preserve"> </v>
      </c>
      <c r="G63" s="27">
        <f>[1]DEPURADO!F57</f>
        <v>28700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28700</v>
      </c>
      <c r="P63" s="24">
        <f>IF([1]DEPURADO!H57&gt;1,0,[1]DEPURADO!B57)</f>
        <v>55708</v>
      </c>
      <c r="Q63" s="30">
        <f t="shared" si="3"/>
        <v>28700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28700</v>
      </c>
      <c r="Y63" s="23" t="s">
        <v>45</v>
      </c>
      <c r="Z63" s="31">
        <f t="shared" si="5"/>
        <v>28700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GLOSA LEGALIZADA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55749</v>
      </c>
      <c r="D64" s="23">
        <f>+[1]DEPURADO!B58</f>
        <v>55749</v>
      </c>
      <c r="E64" s="25">
        <f>+[1]DEPURADO!C58</f>
        <v>42481</v>
      </c>
      <c r="F64" s="26" t="str">
        <f>+IF([1]DEPURADO!D58&gt;1,[1]DEPURADO!D58," ")</f>
        <v xml:space="preserve"> </v>
      </c>
      <c r="G64" s="27">
        <f>[1]DEPURADO!F58</f>
        <v>505600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505600</v>
      </c>
      <c r="P64" s="24">
        <f>IF([1]DEPURADO!H58&gt;1,0,[1]DEPURADO!B58)</f>
        <v>55749</v>
      </c>
      <c r="Q64" s="30">
        <f t="shared" si="3"/>
        <v>505600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505600</v>
      </c>
      <c r="Y64" s="23" t="s">
        <v>45</v>
      </c>
      <c r="Z64" s="31">
        <f t="shared" si="5"/>
        <v>505600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GLOSA LEGALIZADA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56934</v>
      </c>
      <c r="D65" s="23">
        <f>+[1]DEPURADO!B59</f>
        <v>56934</v>
      </c>
      <c r="E65" s="25">
        <f>+[1]DEPURADO!C59</f>
        <v>42502</v>
      </c>
      <c r="F65" s="26" t="str">
        <f>+IF([1]DEPURADO!D59&gt;1,[1]DEPURADO!D59," ")</f>
        <v xml:space="preserve"> </v>
      </c>
      <c r="G65" s="27">
        <f>[1]DEPURADO!F59</f>
        <v>772700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772700</v>
      </c>
      <c r="P65" s="24">
        <f>IF([1]DEPURADO!H59&gt;1,0,[1]DEPURADO!B59)</f>
        <v>56934</v>
      </c>
      <c r="Q65" s="30">
        <f t="shared" si="3"/>
        <v>772700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772700</v>
      </c>
      <c r="Y65" s="23" t="s">
        <v>45</v>
      </c>
      <c r="Z65" s="31">
        <f t="shared" si="5"/>
        <v>772700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GLOSA LEGALIZADA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65364</v>
      </c>
      <c r="D66" s="23">
        <f>+[1]DEPURADO!B60</f>
        <v>65364</v>
      </c>
      <c r="E66" s="25">
        <f>+[1]DEPURADO!C60</f>
        <v>42800</v>
      </c>
      <c r="F66" s="26" t="str">
        <f>+IF([1]DEPURADO!D60&gt;1,[1]DEPURADO!D60," ")</f>
        <v xml:space="preserve"> </v>
      </c>
      <c r="G66" s="27">
        <f>[1]DEPURADO!F60</f>
        <v>82691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82691</v>
      </c>
      <c r="L66" s="28">
        <v>0</v>
      </c>
      <c r="M66" s="28">
        <v>0</v>
      </c>
      <c r="N66" s="28">
        <f t="shared" si="1"/>
        <v>82691</v>
      </c>
      <c r="O66" s="28">
        <f t="shared" si="2"/>
        <v>0</v>
      </c>
      <c r="P66" s="24">
        <f>IF([1]DEPURADO!H60&gt;1,0,[1]DEPURADO!B60)</f>
        <v>65364</v>
      </c>
      <c r="Q66" s="30">
        <f t="shared" si="3"/>
        <v>82691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65452</v>
      </c>
      <c r="D67" s="23">
        <f>+[1]DEPURADO!B61</f>
        <v>65452</v>
      </c>
      <c r="E67" s="25">
        <f>+[1]DEPURADO!C61</f>
        <v>42800</v>
      </c>
      <c r="F67" s="26" t="str">
        <f>+IF([1]DEPURADO!D61&gt;1,[1]DEPURADO!D61," ")</f>
        <v xml:space="preserve"> </v>
      </c>
      <c r="G67" s="27">
        <f>[1]DEPURADO!F61</f>
        <v>83496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83496</v>
      </c>
      <c r="L67" s="28">
        <v>0</v>
      </c>
      <c r="M67" s="28">
        <v>0</v>
      </c>
      <c r="N67" s="28">
        <f t="shared" si="1"/>
        <v>83496</v>
      </c>
      <c r="O67" s="28">
        <f t="shared" si="2"/>
        <v>0</v>
      </c>
      <c r="P67" s="24">
        <f>IF([1]DEPURADO!H61&gt;1,0,[1]DEPURADO!B61)</f>
        <v>65452</v>
      </c>
      <c r="Q67" s="30">
        <f t="shared" si="3"/>
        <v>83496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65464</v>
      </c>
      <c r="D68" s="23">
        <f>+[1]DEPURADO!B62</f>
        <v>65464</v>
      </c>
      <c r="E68" s="25">
        <f>+[1]DEPURADO!C62</f>
        <v>42800</v>
      </c>
      <c r="F68" s="26" t="str">
        <f>+IF([1]DEPURADO!D62&gt;1,[1]DEPURADO!D62," ")</f>
        <v xml:space="preserve"> </v>
      </c>
      <c r="G68" s="27">
        <f>[1]DEPURADO!F62</f>
        <v>118168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118168</v>
      </c>
      <c r="L68" s="28">
        <v>0</v>
      </c>
      <c r="M68" s="28">
        <v>0</v>
      </c>
      <c r="N68" s="28">
        <f t="shared" si="1"/>
        <v>118168</v>
      </c>
      <c r="O68" s="28">
        <f t="shared" si="2"/>
        <v>0</v>
      </c>
      <c r="P68" s="24">
        <f>IF([1]DEPURADO!H62&gt;1,0,[1]DEPURADO!B62)</f>
        <v>65464</v>
      </c>
      <c r="Q68" s="30">
        <f t="shared" si="3"/>
        <v>118168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CANCELADA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65488</v>
      </c>
      <c r="D69" s="23">
        <f>+[1]DEPURADO!B63</f>
        <v>65488</v>
      </c>
      <c r="E69" s="25">
        <f>+[1]DEPURADO!C63</f>
        <v>42800</v>
      </c>
      <c r="F69" s="26" t="str">
        <f>+IF([1]DEPURADO!D63&gt;1,[1]DEPURADO!D63," ")</f>
        <v xml:space="preserve"> </v>
      </c>
      <c r="G69" s="27">
        <f>[1]DEPURADO!F63</f>
        <v>110130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110130</v>
      </c>
      <c r="L69" s="28">
        <v>0</v>
      </c>
      <c r="M69" s="28">
        <v>0</v>
      </c>
      <c r="N69" s="28">
        <f t="shared" si="1"/>
        <v>110130</v>
      </c>
      <c r="O69" s="28">
        <f t="shared" si="2"/>
        <v>0</v>
      </c>
      <c r="P69" s="24">
        <f>IF([1]DEPURADO!H63&gt;1,0,[1]DEPURADO!B63)</f>
        <v>65488</v>
      </c>
      <c r="Q69" s="30">
        <f t="shared" si="3"/>
        <v>110130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CANCELADA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65500</v>
      </c>
      <c r="D70" s="23">
        <f>+[1]DEPURADO!B64</f>
        <v>65500</v>
      </c>
      <c r="E70" s="25">
        <f>+[1]DEPURADO!C64</f>
        <v>42800</v>
      </c>
      <c r="F70" s="26" t="str">
        <f>+IF([1]DEPURADO!D64&gt;1,[1]DEPURADO!D64," ")</f>
        <v xml:space="preserve"> </v>
      </c>
      <c r="G70" s="27">
        <f>[1]DEPURADO!F64</f>
        <v>116700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116700</v>
      </c>
      <c r="L70" s="28">
        <v>0</v>
      </c>
      <c r="M70" s="28">
        <v>0</v>
      </c>
      <c r="N70" s="28">
        <f t="shared" si="1"/>
        <v>116700</v>
      </c>
      <c r="O70" s="28">
        <f t="shared" si="2"/>
        <v>0</v>
      </c>
      <c r="P70" s="24">
        <f>IF([1]DEPURADO!H64&gt;1,0,[1]DEPURADO!B64)</f>
        <v>65500</v>
      </c>
      <c r="Q70" s="30">
        <f t="shared" si="3"/>
        <v>116700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65553</v>
      </c>
      <c r="D71" s="23">
        <f>+[1]DEPURADO!B65</f>
        <v>65553</v>
      </c>
      <c r="E71" s="25">
        <f>+[1]DEPURADO!C65</f>
        <v>42800</v>
      </c>
      <c r="F71" s="26" t="str">
        <f>+IF([1]DEPURADO!D65&gt;1,[1]DEPURADO!D65," ")</f>
        <v xml:space="preserve"> </v>
      </c>
      <c r="G71" s="27">
        <f>[1]DEPURADO!F65</f>
        <v>75093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75093</v>
      </c>
      <c r="L71" s="28">
        <v>0</v>
      </c>
      <c r="M71" s="28">
        <v>0</v>
      </c>
      <c r="N71" s="28">
        <f t="shared" si="1"/>
        <v>75093</v>
      </c>
      <c r="O71" s="28">
        <f t="shared" si="2"/>
        <v>0</v>
      </c>
      <c r="P71" s="24">
        <f>IF([1]DEPURADO!H65&gt;1,0,[1]DEPURADO!B65)</f>
        <v>65553</v>
      </c>
      <c r="Q71" s="30">
        <f t="shared" si="3"/>
        <v>75093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64589</v>
      </c>
      <c r="D72" s="23">
        <f>+[1]DEPURADO!B66</f>
        <v>64589</v>
      </c>
      <c r="E72" s="25">
        <f>+[1]DEPURADO!C66</f>
        <v>42800</v>
      </c>
      <c r="F72" s="26" t="str">
        <f>+IF([1]DEPURADO!D66&gt;1,[1]DEPURADO!D66," ")</f>
        <v xml:space="preserve"> </v>
      </c>
      <c r="G72" s="27">
        <f>[1]DEPURADO!F66</f>
        <v>10737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10737</v>
      </c>
      <c r="L72" s="28">
        <v>0</v>
      </c>
      <c r="M72" s="28">
        <v>0</v>
      </c>
      <c r="N72" s="28">
        <f t="shared" si="1"/>
        <v>10737</v>
      </c>
      <c r="O72" s="28">
        <f t="shared" si="2"/>
        <v>0</v>
      </c>
      <c r="P72" s="24">
        <f>IF([1]DEPURADO!H66&gt;1,0,[1]DEPURADO!B66)</f>
        <v>64589</v>
      </c>
      <c r="Q72" s="30">
        <f t="shared" si="3"/>
        <v>10737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64620</v>
      </c>
      <c r="D73" s="23">
        <f>+[1]DEPURADO!B67</f>
        <v>64620</v>
      </c>
      <c r="E73" s="25">
        <f>+[1]DEPURADO!C67</f>
        <v>42800</v>
      </c>
      <c r="F73" s="26" t="str">
        <f>+IF([1]DEPURADO!D67&gt;1,[1]DEPURADO!D67," ")</f>
        <v xml:space="preserve"> </v>
      </c>
      <c r="G73" s="27">
        <f>[1]DEPURADO!F67</f>
        <v>11265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11265</v>
      </c>
      <c r="L73" s="28">
        <v>0</v>
      </c>
      <c r="M73" s="28">
        <v>0</v>
      </c>
      <c r="N73" s="28">
        <f t="shared" si="1"/>
        <v>11265</v>
      </c>
      <c r="O73" s="28">
        <f t="shared" si="2"/>
        <v>0</v>
      </c>
      <c r="P73" s="24">
        <f>IF([1]DEPURADO!H67&gt;1,0,[1]DEPURADO!B67)</f>
        <v>64620</v>
      </c>
      <c r="Q73" s="30">
        <f t="shared" si="3"/>
        <v>11265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64628</v>
      </c>
      <c r="D74" s="23">
        <f>+[1]DEPURADO!B68</f>
        <v>64628</v>
      </c>
      <c r="E74" s="25">
        <f>+[1]DEPURADO!C68</f>
        <v>42800</v>
      </c>
      <c r="F74" s="26" t="str">
        <f>+IF([1]DEPURADO!D68&gt;1,[1]DEPURADO!D68," ")</f>
        <v xml:space="preserve"> </v>
      </c>
      <c r="G74" s="27">
        <f>[1]DEPURADO!F68</f>
        <v>10578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10578</v>
      </c>
      <c r="L74" s="28">
        <v>0</v>
      </c>
      <c r="M74" s="28">
        <v>0</v>
      </c>
      <c r="N74" s="28">
        <f t="shared" si="1"/>
        <v>10578</v>
      </c>
      <c r="O74" s="28">
        <f t="shared" si="2"/>
        <v>0</v>
      </c>
      <c r="P74" s="24">
        <f>IF([1]DEPURADO!H68&gt;1,0,[1]DEPURADO!B68)</f>
        <v>64628</v>
      </c>
      <c r="Q74" s="30">
        <f t="shared" si="3"/>
        <v>10578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64658</v>
      </c>
      <c r="D75" s="23">
        <f>+[1]DEPURADO!B69</f>
        <v>64658</v>
      </c>
      <c r="E75" s="25">
        <f>+[1]DEPURADO!C69</f>
        <v>42800</v>
      </c>
      <c r="F75" s="26" t="str">
        <f>+IF([1]DEPURADO!D69&gt;1,[1]DEPURADO!D69," ")</f>
        <v xml:space="preserve"> </v>
      </c>
      <c r="G75" s="27">
        <f>[1]DEPURADO!F69</f>
        <v>11295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11295</v>
      </c>
      <c r="L75" s="28">
        <v>0</v>
      </c>
      <c r="M75" s="28">
        <v>0</v>
      </c>
      <c r="N75" s="28">
        <f t="shared" si="1"/>
        <v>11295</v>
      </c>
      <c r="O75" s="28">
        <f t="shared" si="2"/>
        <v>0</v>
      </c>
      <c r="P75" s="24">
        <f>IF([1]DEPURADO!H69&gt;1,0,[1]DEPURADO!B69)</f>
        <v>64658</v>
      </c>
      <c r="Q75" s="30">
        <f t="shared" si="3"/>
        <v>11295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64800</v>
      </c>
      <c r="D76" s="23">
        <f>+[1]DEPURADO!B70</f>
        <v>64800</v>
      </c>
      <c r="E76" s="25">
        <f>+[1]DEPURADO!C70</f>
        <v>42800</v>
      </c>
      <c r="F76" s="26" t="str">
        <f>+IF([1]DEPURADO!D70&gt;1,[1]DEPURADO!D70," ")</f>
        <v xml:space="preserve"> </v>
      </c>
      <c r="G76" s="27">
        <f>[1]DEPURADO!F70</f>
        <v>15351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15351</v>
      </c>
      <c r="L76" s="28">
        <v>0</v>
      </c>
      <c r="M76" s="28">
        <v>0</v>
      </c>
      <c r="N76" s="28">
        <f t="shared" si="1"/>
        <v>15351</v>
      </c>
      <c r="O76" s="28">
        <f t="shared" si="2"/>
        <v>0</v>
      </c>
      <c r="P76" s="24">
        <f>IF([1]DEPURADO!H70&gt;1,0,[1]DEPURADO!B70)</f>
        <v>64800</v>
      </c>
      <c r="Q76" s="30">
        <f t="shared" si="3"/>
        <v>15351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64809</v>
      </c>
      <c r="D77" s="23">
        <f>+[1]DEPURADO!B71</f>
        <v>64809</v>
      </c>
      <c r="E77" s="25">
        <f>+[1]DEPURADO!C71</f>
        <v>42800</v>
      </c>
      <c r="F77" s="26" t="str">
        <f>+IF([1]DEPURADO!D71&gt;1,[1]DEPURADO!D71," ")</f>
        <v xml:space="preserve"> </v>
      </c>
      <c r="G77" s="27">
        <f>[1]DEPURADO!F71</f>
        <v>87419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87419</v>
      </c>
      <c r="L77" s="28">
        <v>0</v>
      </c>
      <c r="M77" s="28">
        <v>0</v>
      </c>
      <c r="N77" s="28">
        <f t="shared" ref="N77:N140" si="8">+SUM(J77:M77)</f>
        <v>87419</v>
      </c>
      <c r="O77" s="28">
        <f t="shared" ref="O77:O140" si="9">+G77-I77-N77</f>
        <v>0</v>
      </c>
      <c r="P77" s="24">
        <f>IF([1]DEPURADO!H71&gt;1,0,[1]DEPURADO!B71)</f>
        <v>64809</v>
      </c>
      <c r="Q77" s="30">
        <f t="shared" ref="Q77:Q140" si="10">+IF(P77&gt;0,G77,0)</f>
        <v>87419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64864</v>
      </c>
      <c r="D78" s="23">
        <f>+[1]DEPURADO!B72</f>
        <v>64864</v>
      </c>
      <c r="E78" s="25">
        <f>+[1]DEPURADO!C72</f>
        <v>42800</v>
      </c>
      <c r="F78" s="26" t="str">
        <f>+IF([1]DEPURADO!D72&gt;1,[1]DEPURADO!D72," ")</f>
        <v xml:space="preserve"> </v>
      </c>
      <c r="G78" s="27">
        <f>[1]DEPURADO!F72</f>
        <v>10080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10080</v>
      </c>
      <c r="L78" s="28">
        <v>0</v>
      </c>
      <c r="M78" s="28">
        <v>0</v>
      </c>
      <c r="N78" s="28">
        <f t="shared" si="8"/>
        <v>10080</v>
      </c>
      <c r="O78" s="28">
        <f t="shared" si="9"/>
        <v>0</v>
      </c>
      <c r="P78" s="24">
        <f>IF([1]DEPURADO!H72&gt;1,0,[1]DEPURADO!B72)</f>
        <v>64864</v>
      </c>
      <c r="Q78" s="30">
        <f t="shared" si="10"/>
        <v>10080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CANCELADA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64930</v>
      </c>
      <c r="D79" s="23">
        <f>+[1]DEPURADO!B73</f>
        <v>64930</v>
      </c>
      <c r="E79" s="25">
        <f>+[1]DEPURADO!C73</f>
        <v>42800</v>
      </c>
      <c r="F79" s="26" t="str">
        <f>+IF([1]DEPURADO!D73&gt;1,[1]DEPURADO!D73," ")</f>
        <v xml:space="preserve"> </v>
      </c>
      <c r="G79" s="27">
        <f>[1]DEPURADO!F73</f>
        <v>10380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10380</v>
      </c>
      <c r="L79" s="28">
        <v>0</v>
      </c>
      <c r="M79" s="28">
        <v>0</v>
      </c>
      <c r="N79" s="28">
        <f t="shared" si="8"/>
        <v>10380</v>
      </c>
      <c r="O79" s="28">
        <f t="shared" si="9"/>
        <v>0</v>
      </c>
      <c r="P79" s="24">
        <f>IF([1]DEPURADO!H73&gt;1,0,[1]DEPURADO!B73)</f>
        <v>64930</v>
      </c>
      <c r="Q79" s="30">
        <f t="shared" si="10"/>
        <v>10380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64979</v>
      </c>
      <c r="D80" s="23">
        <f>+[1]DEPURADO!B74</f>
        <v>64979</v>
      </c>
      <c r="E80" s="25">
        <f>+[1]DEPURADO!C74</f>
        <v>42800</v>
      </c>
      <c r="F80" s="26" t="str">
        <f>+IF([1]DEPURADO!D74&gt;1,[1]DEPURADO!D74," ")</f>
        <v xml:space="preserve"> </v>
      </c>
      <c r="G80" s="27">
        <f>[1]DEPURADO!F74</f>
        <v>11829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11829</v>
      </c>
      <c r="L80" s="28">
        <v>0</v>
      </c>
      <c r="M80" s="28">
        <v>0</v>
      </c>
      <c r="N80" s="28">
        <f t="shared" si="8"/>
        <v>11829</v>
      </c>
      <c r="O80" s="28">
        <f t="shared" si="9"/>
        <v>0</v>
      </c>
      <c r="P80" s="24">
        <f>IF([1]DEPURADO!H74&gt;1,0,[1]DEPURADO!B74)</f>
        <v>64979</v>
      </c>
      <c r="Q80" s="30">
        <f t="shared" si="10"/>
        <v>11829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64980</v>
      </c>
      <c r="D81" s="23">
        <f>+[1]DEPURADO!B75</f>
        <v>64980</v>
      </c>
      <c r="E81" s="25">
        <f>+[1]DEPURADO!C75</f>
        <v>42800</v>
      </c>
      <c r="F81" s="26" t="str">
        <f>+IF([1]DEPURADO!D75&gt;1,[1]DEPURADO!D75," ")</f>
        <v xml:space="preserve"> </v>
      </c>
      <c r="G81" s="27">
        <f>[1]DEPURADO!F75</f>
        <v>11472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11472</v>
      </c>
      <c r="L81" s="28">
        <v>0</v>
      </c>
      <c r="M81" s="28">
        <v>0</v>
      </c>
      <c r="N81" s="28">
        <f t="shared" si="8"/>
        <v>11472</v>
      </c>
      <c r="O81" s="28">
        <f t="shared" si="9"/>
        <v>0</v>
      </c>
      <c r="P81" s="24">
        <f>IF([1]DEPURADO!H75&gt;1,0,[1]DEPURADO!B75)</f>
        <v>64980</v>
      </c>
      <c r="Q81" s="30">
        <f t="shared" si="10"/>
        <v>11472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65026</v>
      </c>
      <c r="D82" s="23">
        <f>+[1]DEPURADO!B76</f>
        <v>65026</v>
      </c>
      <c r="E82" s="25">
        <f>+[1]DEPURADO!C76</f>
        <v>42800</v>
      </c>
      <c r="F82" s="26" t="str">
        <f>+IF([1]DEPURADO!D76&gt;1,[1]DEPURADO!D76," ")</f>
        <v xml:space="preserve"> </v>
      </c>
      <c r="G82" s="27">
        <f>[1]DEPURADO!F76</f>
        <v>10745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10745</v>
      </c>
      <c r="L82" s="28">
        <v>0</v>
      </c>
      <c r="M82" s="28">
        <v>0</v>
      </c>
      <c r="N82" s="28">
        <f t="shared" si="8"/>
        <v>10745</v>
      </c>
      <c r="O82" s="28">
        <f t="shared" si="9"/>
        <v>0</v>
      </c>
      <c r="P82" s="24">
        <f>IF([1]DEPURADO!H76&gt;1,0,[1]DEPURADO!B76)</f>
        <v>65026</v>
      </c>
      <c r="Q82" s="30">
        <f t="shared" si="10"/>
        <v>10745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CANCELADA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65033</v>
      </c>
      <c r="D83" s="23">
        <f>+[1]DEPURADO!B77</f>
        <v>65033</v>
      </c>
      <c r="E83" s="25">
        <f>+[1]DEPURADO!C77</f>
        <v>42800</v>
      </c>
      <c r="F83" s="26" t="str">
        <f>+IF([1]DEPURADO!D77&gt;1,[1]DEPURADO!D77," ")</f>
        <v xml:space="preserve"> </v>
      </c>
      <c r="G83" s="27">
        <f>[1]DEPURADO!F77</f>
        <v>13626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13626</v>
      </c>
      <c r="L83" s="28">
        <v>0</v>
      </c>
      <c r="M83" s="28">
        <v>0</v>
      </c>
      <c r="N83" s="28">
        <f t="shared" si="8"/>
        <v>13626</v>
      </c>
      <c r="O83" s="28">
        <f t="shared" si="9"/>
        <v>0</v>
      </c>
      <c r="P83" s="24">
        <f>IF([1]DEPURADO!H77&gt;1,0,[1]DEPURADO!B77)</f>
        <v>65033</v>
      </c>
      <c r="Q83" s="30">
        <f t="shared" si="10"/>
        <v>13626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CANCELADA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65071</v>
      </c>
      <c r="D84" s="23">
        <f>+[1]DEPURADO!B78</f>
        <v>65071</v>
      </c>
      <c r="E84" s="25">
        <f>+[1]DEPURADO!C78</f>
        <v>42800</v>
      </c>
      <c r="F84" s="26" t="str">
        <f>+IF([1]DEPURADO!D78&gt;1,[1]DEPURADO!D78," ")</f>
        <v xml:space="preserve"> </v>
      </c>
      <c r="G84" s="27">
        <f>[1]DEPURADO!F78</f>
        <v>10411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10411</v>
      </c>
      <c r="L84" s="28">
        <v>0</v>
      </c>
      <c r="M84" s="28">
        <v>0</v>
      </c>
      <c r="N84" s="28">
        <f t="shared" si="8"/>
        <v>10411</v>
      </c>
      <c r="O84" s="28">
        <f t="shared" si="9"/>
        <v>0</v>
      </c>
      <c r="P84" s="24">
        <f>IF([1]DEPURADO!H78&gt;1,0,[1]DEPURADO!B78)</f>
        <v>65071</v>
      </c>
      <c r="Q84" s="30">
        <f t="shared" si="10"/>
        <v>10411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65109</v>
      </c>
      <c r="D85" s="23">
        <f>+[1]DEPURADO!B79</f>
        <v>65109</v>
      </c>
      <c r="E85" s="25">
        <f>+[1]DEPURADO!C79</f>
        <v>42800</v>
      </c>
      <c r="F85" s="26" t="str">
        <f>+IF([1]DEPURADO!D79&gt;1,[1]DEPURADO!D79," ")</f>
        <v xml:space="preserve"> </v>
      </c>
      <c r="G85" s="27">
        <f>[1]DEPURADO!F79</f>
        <v>10354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10354</v>
      </c>
      <c r="L85" s="28">
        <v>0</v>
      </c>
      <c r="M85" s="28">
        <v>0</v>
      </c>
      <c r="N85" s="28">
        <f t="shared" si="8"/>
        <v>10354</v>
      </c>
      <c r="O85" s="28">
        <f t="shared" si="9"/>
        <v>0</v>
      </c>
      <c r="P85" s="24">
        <f>IF([1]DEPURADO!H79&gt;1,0,[1]DEPURADO!B79)</f>
        <v>65109</v>
      </c>
      <c r="Q85" s="30">
        <f t="shared" si="10"/>
        <v>10354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65111</v>
      </c>
      <c r="D86" s="23">
        <f>+[1]DEPURADO!B80</f>
        <v>65111</v>
      </c>
      <c r="E86" s="25">
        <f>+[1]DEPURADO!C80</f>
        <v>42800</v>
      </c>
      <c r="F86" s="26" t="str">
        <f>+IF([1]DEPURADO!D80&gt;1,[1]DEPURADO!D80," ")</f>
        <v xml:space="preserve"> </v>
      </c>
      <c r="G86" s="27">
        <f>[1]DEPURADO!F80</f>
        <v>72008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72008</v>
      </c>
      <c r="L86" s="28">
        <v>0</v>
      </c>
      <c r="M86" s="28">
        <v>0</v>
      </c>
      <c r="N86" s="28">
        <f t="shared" si="8"/>
        <v>72008</v>
      </c>
      <c r="O86" s="28">
        <f t="shared" si="9"/>
        <v>0</v>
      </c>
      <c r="P86" s="24">
        <f>IF([1]DEPURADO!H80&gt;1,0,[1]DEPURADO!B80)</f>
        <v>65111</v>
      </c>
      <c r="Q86" s="30">
        <f t="shared" si="10"/>
        <v>72008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CANCELADA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65201</v>
      </c>
      <c r="D87" s="23">
        <f>+[1]DEPURADO!B81</f>
        <v>65201</v>
      </c>
      <c r="E87" s="25">
        <f>+[1]DEPURADO!C81</f>
        <v>42800</v>
      </c>
      <c r="F87" s="26" t="str">
        <f>+IF([1]DEPURADO!D81&gt;1,[1]DEPURADO!D81," ")</f>
        <v xml:space="preserve"> </v>
      </c>
      <c r="G87" s="27">
        <f>[1]DEPURADO!F81</f>
        <v>15803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15803</v>
      </c>
      <c r="L87" s="28">
        <v>0</v>
      </c>
      <c r="M87" s="28">
        <v>0</v>
      </c>
      <c r="N87" s="28">
        <f t="shared" si="8"/>
        <v>15803</v>
      </c>
      <c r="O87" s="28">
        <f t="shared" si="9"/>
        <v>0</v>
      </c>
      <c r="P87" s="24">
        <f>IF([1]DEPURADO!H81&gt;1,0,[1]DEPURADO!B81)</f>
        <v>65201</v>
      </c>
      <c r="Q87" s="30">
        <f t="shared" si="10"/>
        <v>15803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65270</v>
      </c>
      <c r="D88" s="23">
        <f>+[1]DEPURADO!B82</f>
        <v>65270</v>
      </c>
      <c r="E88" s="25">
        <f>+[1]DEPURADO!C82</f>
        <v>42800</v>
      </c>
      <c r="F88" s="26" t="str">
        <f>+IF([1]DEPURADO!D82&gt;1,[1]DEPURADO!D82," ")</f>
        <v xml:space="preserve"> </v>
      </c>
      <c r="G88" s="27">
        <f>[1]DEPURADO!F82</f>
        <v>35985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35985</v>
      </c>
      <c r="L88" s="28">
        <v>0</v>
      </c>
      <c r="M88" s="28">
        <v>0</v>
      </c>
      <c r="N88" s="28">
        <f t="shared" si="8"/>
        <v>35985</v>
      </c>
      <c r="O88" s="28">
        <f t="shared" si="9"/>
        <v>0</v>
      </c>
      <c r="P88" s="24">
        <f>IF([1]DEPURADO!H82&gt;1,0,[1]DEPURADO!B82)</f>
        <v>65270</v>
      </c>
      <c r="Q88" s="30">
        <f t="shared" si="10"/>
        <v>35985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CANCELADA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65617</v>
      </c>
      <c r="D89" s="23">
        <f>+[1]DEPURADO!B83</f>
        <v>65617</v>
      </c>
      <c r="E89" s="25">
        <f>+[1]DEPURADO!C83</f>
        <v>42815</v>
      </c>
      <c r="F89" s="26" t="str">
        <f>+IF([1]DEPURADO!D83&gt;1,[1]DEPURADO!D83," ")</f>
        <v xml:space="preserve"> </v>
      </c>
      <c r="G89" s="27">
        <f>[1]DEPURADO!F83</f>
        <v>11360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11360</v>
      </c>
      <c r="L89" s="28">
        <v>0</v>
      </c>
      <c r="M89" s="28">
        <v>0</v>
      </c>
      <c r="N89" s="28">
        <f t="shared" si="8"/>
        <v>11360</v>
      </c>
      <c r="O89" s="28">
        <f t="shared" si="9"/>
        <v>0</v>
      </c>
      <c r="P89" s="24">
        <f>IF([1]DEPURADO!H83&gt;1,0,[1]DEPURADO!B83)</f>
        <v>65617</v>
      </c>
      <c r="Q89" s="30">
        <f t="shared" si="10"/>
        <v>11360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65625</v>
      </c>
      <c r="D90" s="23">
        <f>+[1]DEPURADO!B84</f>
        <v>65625</v>
      </c>
      <c r="E90" s="25">
        <f>+[1]DEPURADO!C84</f>
        <v>42815</v>
      </c>
      <c r="F90" s="26" t="str">
        <f>+IF([1]DEPURADO!D84&gt;1,[1]DEPURADO!D84," ")</f>
        <v xml:space="preserve"> </v>
      </c>
      <c r="G90" s="27">
        <f>[1]DEPURADO!F84</f>
        <v>11265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11265</v>
      </c>
      <c r="L90" s="28">
        <v>0</v>
      </c>
      <c r="M90" s="28">
        <v>0</v>
      </c>
      <c r="N90" s="28">
        <f t="shared" si="8"/>
        <v>11265</v>
      </c>
      <c r="O90" s="28">
        <f t="shared" si="9"/>
        <v>0</v>
      </c>
      <c r="P90" s="24">
        <f>IF([1]DEPURADO!H84&gt;1,0,[1]DEPURADO!B84)</f>
        <v>65625</v>
      </c>
      <c r="Q90" s="30">
        <f t="shared" si="10"/>
        <v>11265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CANCELADA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65735</v>
      </c>
      <c r="D91" s="23">
        <f>+[1]DEPURADO!B85</f>
        <v>65735</v>
      </c>
      <c r="E91" s="25">
        <f>+[1]DEPURADO!C85</f>
        <v>42815</v>
      </c>
      <c r="F91" s="26" t="str">
        <f>+IF([1]DEPURADO!D85&gt;1,[1]DEPURADO!D85," ")</f>
        <v xml:space="preserve"> </v>
      </c>
      <c r="G91" s="27">
        <f>[1]DEPURADO!F85</f>
        <v>9090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9090</v>
      </c>
      <c r="L91" s="28">
        <v>0</v>
      </c>
      <c r="M91" s="28">
        <v>0</v>
      </c>
      <c r="N91" s="28">
        <f t="shared" si="8"/>
        <v>9090</v>
      </c>
      <c r="O91" s="28">
        <f t="shared" si="9"/>
        <v>0</v>
      </c>
      <c r="P91" s="24">
        <f>IF([1]DEPURADO!H85&gt;1,0,[1]DEPURADO!B85)</f>
        <v>65735</v>
      </c>
      <c r="Q91" s="30">
        <f t="shared" si="10"/>
        <v>9090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CANCELADA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65821</v>
      </c>
      <c r="D92" s="23">
        <f>+[1]DEPURADO!B86</f>
        <v>65821</v>
      </c>
      <c r="E92" s="25">
        <f>+[1]DEPURADO!C86</f>
        <v>42815</v>
      </c>
      <c r="F92" s="26" t="str">
        <f>+IF([1]DEPURADO!D86&gt;1,[1]DEPURADO!D86," ")</f>
        <v xml:space="preserve"> </v>
      </c>
      <c r="G92" s="27">
        <f>[1]DEPURADO!F86</f>
        <v>84471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84471</v>
      </c>
      <c r="L92" s="28">
        <v>0</v>
      </c>
      <c r="M92" s="28">
        <v>0</v>
      </c>
      <c r="N92" s="28">
        <f t="shared" si="8"/>
        <v>84471</v>
      </c>
      <c r="O92" s="28">
        <f t="shared" si="9"/>
        <v>0</v>
      </c>
      <c r="P92" s="24">
        <f>IF([1]DEPURADO!H86&gt;1,0,[1]DEPURADO!B86)</f>
        <v>65821</v>
      </c>
      <c r="Q92" s="30">
        <f t="shared" si="10"/>
        <v>84471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65888</v>
      </c>
      <c r="D93" s="23">
        <f>+[1]DEPURADO!B87</f>
        <v>65888</v>
      </c>
      <c r="E93" s="25">
        <f>+[1]DEPURADO!C87</f>
        <v>42815</v>
      </c>
      <c r="F93" s="26" t="str">
        <f>+IF([1]DEPURADO!D87&gt;1,[1]DEPURADO!D87," ")</f>
        <v xml:space="preserve"> </v>
      </c>
      <c r="G93" s="27">
        <f>[1]DEPURADO!F87</f>
        <v>11713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11713</v>
      </c>
      <c r="L93" s="28">
        <v>0</v>
      </c>
      <c r="M93" s="28">
        <v>0</v>
      </c>
      <c r="N93" s="28">
        <f t="shared" si="8"/>
        <v>11713</v>
      </c>
      <c r="O93" s="28">
        <f t="shared" si="9"/>
        <v>0</v>
      </c>
      <c r="P93" s="24">
        <f>IF([1]DEPURADO!H87&gt;1,0,[1]DEPURADO!B87)</f>
        <v>65888</v>
      </c>
      <c r="Q93" s="30">
        <f t="shared" si="10"/>
        <v>11713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CANCELADA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65930</v>
      </c>
      <c r="D94" s="23">
        <f>+[1]DEPURADO!B88</f>
        <v>65930</v>
      </c>
      <c r="E94" s="25">
        <f>+[1]DEPURADO!C88</f>
        <v>42815</v>
      </c>
      <c r="F94" s="26" t="str">
        <f>+IF([1]DEPURADO!D88&gt;1,[1]DEPURADO!D88," ")</f>
        <v xml:space="preserve"> </v>
      </c>
      <c r="G94" s="27">
        <f>[1]DEPURADO!F88</f>
        <v>11452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11452</v>
      </c>
      <c r="L94" s="28">
        <v>0</v>
      </c>
      <c r="M94" s="28">
        <v>0</v>
      </c>
      <c r="N94" s="28">
        <f t="shared" si="8"/>
        <v>11452</v>
      </c>
      <c r="O94" s="28">
        <f t="shared" si="9"/>
        <v>0</v>
      </c>
      <c r="P94" s="24">
        <f>IF([1]DEPURADO!H88&gt;1,0,[1]DEPURADO!B88)</f>
        <v>65930</v>
      </c>
      <c r="Q94" s="30">
        <f t="shared" si="10"/>
        <v>11452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65949</v>
      </c>
      <c r="D95" s="23">
        <f>+[1]DEPURADO!B89</f>
        <v>65949</v>
      </c>
      <c r="E95" s="25">
        <f>+[1]DEPURADO!C89</f>
        <v>42815</v>
      </c>
      <c r="F95" s="26" t="str">
        <f>+IF([1]DEPURADO!D89&gt;1,[1]DEPURADO!D89," ")</f>
        <v xml:space="preserve"> </v>
      </c>
      <c r="G95" s="27">
        <f>[1]DEPURADO!F89</f>
        <v>11847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11847</v>
      </c>
      <c r="L95" s="28">
        <v>0</v>
      </c>
      <c r="M95" s="28">
        <v>0</v>
      </c>
      <c r="N95" s="28">
        <f t="shared" si="8"/>
        <v>11847</v>
      </c>
      <c r="O95" s="28">
        <f t="shared" si="9"/>
        <v>0</v>
      </c>
      <c r="P95" s="24">
        <f>IF([1]DEPURADO!H89&gt;1,0,[1]DEPURADO!B89)</f>
        <v>65949</v>
      </c>
      <c r="Q95" s="30">
        <f t="shared" si="10"/>
        <v>11847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66007</v>
      </c>
      <c r="D96" s="23">
        <f>+[1]DEPURADO!B90</f>
        <v>66007</v>
      </c>
      <c r="E96" s="25">
        <f>+[1]DEPURADO!C90</f>
        <v>42815</v>
      </c>
      <c r="F96" s="26" t="str">
        <f>+IF([1]DEPURADO!D90&gt;1,[1]DEPURADO!D90," ")</f>
        <v xml:space="preserve"> </v>
      </c>
      <c r="G96" s="27">
        <f>[1]DEPURADO!F90</f>
        <v>91981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91981</v>
      </c>
      <c r="L96" s="28">
        <v>0</v>
      </c>
      <c r="M96" s="28">
        <v>0</v>
      </c>
      <c r="N96" s="28">
        <f t="shared" si="8"/>
        <v>91981</v>
      </c>
      <c r="O96" s="28">
        <f t="shared" si="9"/>
        <v>0</v>
      </c>
      <c r="P96" s="24">
        <f>IF([1]DEPURADO!H90&gt;1,0,[1]DEPURADO!B90)</f>
        <v>66007</v>
      </c>
      <c r="Q96" s="30">
        <f t="shared" si="10"/>
        <v>91981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66014</v>
      </c>
      <c r="D97" s="23">
        <f>+[1]DEPURADO!B91</f>
        <v>66014</v>
      </c>
      <c r="E97" s="25">
        <f>+[1]DEPURADO!C91</f>
        <v>42815</v>
      </c>
      <c r="F97" s="26" t="str">
        <f>+IF([1]DEPURADO!D91&gt;1,[1]DEPURADO!D91," ")</f>
        <v xml:space="preserve"> </v>
      </c>
      <c r="G97" s="27">
        <f>[1]DEPURADO!F91</f>
        <v>21677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21677</v>
      </c>
      <c r="L97" s="28">
        <v>0</v>
      </c>
      <c r="M97" s="28">
        <v>0</v>
      </c>
      <c r="N97" s="28">
        <f t="shared" si="8"/>
        <v>21677</v>
      </c>
      <c r="O97" s="28">
        <f t="shared" si="9"/>
        <v>0</v>
      </c>
      <c r="P97" s="24">
        <f>IF([1]DEPURADO!H91&gt;1,0,[1]DEPURADO!B91)</f>
        <v>66014</v>
      </c>
      <c r="Q97" s="30">
        <f t="shared" si="10"/>
        <v>21677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66019</v>
      </c>
      <c r="D98" s="23">
        <f>+[1]DEPURADO!B92</f>
        <v>66019</v>
      </c>
      <c r="E98" s="25">
        <f>+[1]DEPURADO!C92</f>
        <v>42815</v>
      </c>
      <c r="F98" s="26" t="str">
        <f>+IF([1]DEPURADO!D92&gt;1,[1]DEPURADO!D92," ")</f>
        <v xml:space="preserve"> </v>
      </c>
      <c r="G98" s="27">
        <f>[1]DEPURADO!F92</f>
        <v>22488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22488</v>
      </c>
      <c r="L98" s="28">
        <v>0</v>
      </c>
      <c r="M98" s="28">
        <v>0</v>
      </c>
      <c r="N98" s="28">
        <f t="shared" si="8"/>
        <v>22488</v>
      </c>
      <c r="O98" s="28">
        <f t="shared" si="9"/>
        <v>0</v>
      </c>
      <c r="P98" s="24">
        <f>IF([1]DEPURADO!H92&gt;1,0,[1]DEPURADO!B92)</f>
        <v>66019</v>
      </c>
      <c r="Q98" s="30">
        <f t="shared" si="10"/>
        <v>22488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66032</v>
      </c>
      <c r="D99" s="23">
        <f>+[1]DEPURADO!B93</f>
        <v>66032</v>
      </c>
      <c r="E99" s="25">
        <f>+[1]DEPURADO!C93</f>
        <v>42815</v>
      </c>
      <c r="F99" s="26" t="str">
        <f>+IF([1]DEPURADO!D93&gt;1,[1]DEPURADO!D93," ")</f>
        <v xml:space="preserve"> </v>
      </c>
      <c r="G99" s="27">
        <f>[1]DEPURADO!F93</f>
        <v>12798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12798</v>
      </c>
      <c r="L99" s="28">
        <v>0</v>
      </c>
      <c r="M99" s="28">
        <v>0</v>
      </c>
      <c r="N99" s="28">
        <f t="shared" si="8"/>
        <v>12798</v>
      </c>
      <c r="O99" s="28">
        <f t="shared" si="9"/>
        <v>0</v>
      </c>
      <c r="P99" s="24">
        <f>IF([1]DEPURADO!H93&gt;1,0,[1]DEPURADO!B93)</f>
        <v>66032</v>
      </c>
      <c r="Q99" s="30">
        <f t="shared" si="10"/>
        <v>12798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CANCELADA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66137</v>
      </c>
      <c r="D100" s="23">
        <f>+[1]DEPURADO!B94</f>
        <v>66137</v>
      </c>
      <c r="E100" s="25">
        <f>+[1]DEPURADO!C94</f>
        <v>42815</v>
      </c>
      <c r="F100" s="26" t="str">
        <f>+IF([1]DEPURADO!D94&gt;1,[1]DEPURADO!D94," ")</f>
        <v xml:space="preserve"> </v>
      </c>
      <c r="G100" s="27">
        <f>[1]DEPURADO!F94</f>
        <v>14865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14865</v>
      </c>
      <c r="L100" s="28">
        <v>0</v>
      </c>
      <c r="M100" s="28">
        <v>0</v>
      </c>
      <c r="N100" s="28">
        <f t="shared" si="8"/>
        <v>14865</v>
      </c>
      <c r="O100" s="28">
        <f t="shared" si="9"/>
        <v>0</v>
      </c>
      <c r="P100" s="24">
        <f>IF([1]DEPURADO!H94&gt;1,0,[1]DEPURADO!B94)</f>
        <v>66137</v>
      </c>
      <c r="Q100" s="30">
        <f t="shared" si="10"/>
        <v>14865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CANCELADA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66149</v>
      </c>
      <c r="D101" s="23">
        <f>+[1]DEPURADO!B95</f>
        <v>66149</v>
      </c>
      <c r="E101" s="25">
        <f>+[1]DEPURADO!C95</f>
        <v>42815</v>
      </c>
      <c r="F101" s="26" t="str">
        <f>+IF([1]DEPURADO!D95&gt;1,[1]DEPURADO!D95," ")</f>
        <v xml:space="preserve"> </v>
      </c>
      <c r="G101" s="27">
        <f>[1]DEPURADO!F95</f>
        <v>10893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10893</v>
      </c>
      <c r="L101" s="28">
        <v>0</v>
      </c>
      <c r="M101" s="28">
        <v>0</v>
      </c>
      <c r="N101" s="28">
        <f t="shared" si="8"/>
        <v>10893</v>
      </c>
      <c r="O101" s="28">
        <f t="shared" si="9"/>
        <v>0</v>
      </c>
      <c r="P101" s="24">
        <f>IF([1]DEPURADO!H95&gt;1,0,[1]DEPURADO!B95)</f>
        <v>66149</v>
      </c>
      <c r="Q101" s="30">
        <f t="shared" si="10"/>
        <v>10893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CANCELADA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66283</v>
      </c>
      <c r="D102" s="23">
        <f>+[1]DEPURADO!B96</f>
        <v>66283</v>
      </c>
      <c r="E102" s="25">
        <f>+[1]DEPURADO!C96</f>
        <v>42815</v>
      </c>
      <c r="F102" s="26" t="str">
        <f>+IF([1]DEPURADO!D96&gt;1,[1]DEPURADO!D96," ")</f>
        <v xml:space="preserve"> </v>
      </c>
      <c r="G102" s="27">
        <f>[1]DEPURADO!F96</f>
        <v>17811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17811</v>
      </c>
      <c r="L102" s="28">
        <v>0</v>
      </c>
      <c r="M102" s="28">
        <v>0</v>
      </c>
      <c r="N102" s="28">
        <f t="shared" si="8"/>
        <v>17811</v>
      </c>
      <c r="O102" s="28">
        <f t="shared" si="9"/>
        <v>0</v>
      </c>
      <c r="P102" s="24">
        <f>IF([1]DEPURADO!H96&gt;1,0,[1]DEPURADO!B96)</f>
        <v>66283</v>
      </c>
      <c r="Q102" s="30">
        <f t="shared" si="10"/>
        <v>17811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CANCELADA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66286</v>
      </c>
      <c r="D103" s="23">
        <f>+[1]DEPURADO!B97</f>
        <v>66286</v>
      </c>
      <c r="E103" s="25">
        <f>+[1]DEPURADO!C97</f>
        <v>42815</v>
      </c>
      <c r="F103" s="26" t="str">
        <f>+IF([1]DEPURADO!D97&gt;1,[1]DEPURADO!D97," ")</f>
        <v xml:space="preserve"> </v>
      </c>
      <c r="G103" s="27">
        <f>[1]DEPURADO!F97</f>
        <v>21607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21607</v>
      </c>
      <c r="L103" s="28">
        <v>0</v>
      </c>
      <c r="M103" s="28">
        <v>0</v>
      </c>
      <c r="N103" s="28">
        <f t="shared" si="8"/>
        <v>21607</v>
      </c>
      <c r="O103" s="28">
        <f t="shared" si="9"/>
        <v>0</v>
      </c>
      <c r="P103" s="24">
        <f>IF([1]DEPURADO!H97&gt;1,0,[1]DEPURADO!B97)</f>
        <v>66286</v>
      </c>
      <c r="Q103" s="30">
        <f t="shared" si="10"/>
        <v>21607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66290</v>
      </c>
      <c r="D104" s="23">
        <f>+[1]DEPURADO!B98</f>
        <v>66290</v>
      </c>
      <c r="E104" s="25">
        <f>+[1]DEPURADO!C98</f>
        <v>42815</v>
      </c>
      <c r="F104" s="26" t="str">
        <f>+IF([1]DEPURADO!D98&gt;1,[1]DEPURADO!D98," ")</f>
        <v xml:space="preserve"> </v>
      </c>
      <c r="G104" s="27">
        <f>[1]DEPURADO!F98</f>
        <v>10799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10799</v>
      </c>
      <c r="L104" s="28">
        <v>0</v>
      </c>
      <c r="M104" s="28">
        <v>0</v>
      </c>
      <c r="N104" s="28">
        <f t="shared" si="8"/>
        <v>10799</v>
      </c>
      <c r="O104" s="28">
        <f t="shared" si="9"/>
        <v>0</v>
      </c>
      <c r="P104" s="24">
        <f>IF([1]DEPURADO!H98&gt;1,0,[1]DEPURADO!B98)</f>
        <v>66290</v>
      </c>
      <c r="Q104" s="30">
        <f t="shared" si="10"/>
        <v>10799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66303</v>
      </c>
      <c r="D105" s="23">
        <f>+[1]DEPURADO!B99</f>
        <v>66303</v>
      </c>
      <c r="E105" s="25">
        <f>+[1]DEPURADO!C99</f>
        <v>42815</v>
      </c>
      <c r="F105" s="26" t="str">
        <f>+IF([1]DEPURADO!D99&gt;1,[1]DEPURADO!D99," ")</f>
        <v xml:space="preserve"> </v>
      </c>
      <c r="G105" s="27">
        <f>[1]DEPURADO!F99</f>
        <v>11000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11000</v>
      </c>
      <c r="L105" s="28">
        <v>0</v>
      </c>
      <c r="M105" s="28">
        <v>0</v>
      </c>
      <c r="N105" s="28">
        <f t="shared" si="8"/>
        <v>11000</v>
      </c>
      <c r="O105" s="28">
        <f t="shared" si="9"/>
        <v>0</v>
      </c>
      <c r="P105" s="24">
        <f>IF([1]DEPURADO!H99&gt;1,0,[1]DEPURADO!B99)</f>
        <v>66303</v>
      </c>
      <c r="Q105" s="30">
        <f t="shared" si="10"/>
        <v>11000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66325</v>
      </c>
      <c r="D106" s="23">
        <f>+[1]DEPURADO!B100</f>
        <v>66325</v>
      </c>
      <c r="E106" s="25">
        <f>+[1]DEPURADO!C100</f>
        <v>42815</v>
      </c>
      <c r="F106" s="26" t="str">
        <f>+IF([1]DEPURADO!D100&gt;1,[1]DEPURADO!D100," ")</f>
        <v xml:space="preserve"> </v>
      </c>
      <c r="G106" s="27">
        <f>[1]DEPURADO!F100</f>
        <v>11300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11300</v>
      </c>
      <c r="L106" s="28">
        <v>0</v>
      </c>
      <c r="M106" s="28">
        <v>0</v>
      </c>
      <c r="N106" s="28">
        <f t="shared" si="8"/>
        <v>11300</v>
      </c>
      <c r="O106" s="28">
        <f t="shared" si="9"/>
        <v>0</v>
      </c>
      <c r="P106" s="24">
        <f>IF([1]DEPURADO!H100&gt;1,0,[1]DEPURADO!B100)</f>
        <v>66325</v>
      </c>
      <c r="Q106" s="30">
        <f t="shared" si="10"/>
        <v>11300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66526</v>
      </c>
      <c r="D107" s="23">
        <f>+[1]DEPURADO!B101</f>
        <v>66526</v>
      </c>
      <c r="E107" s="25">
        <f>+[1]DEPURADO!C101</f>
        <v>42843</v>
      </c>
      <c r="F107" s="26" t="str">
        <f>+IF([1]DEPURADO!D101&gt;1,[1]DEPURADO!D101," ")</f>
        <v xml:space="preserve"> </v>
      </c>
      <c r="G107" s="27">
        <f>[1]DEPURADO!F101</f>
        <v>12956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12956</v>
      </c>
      <c r="L107" s="28">
        <v>0</v>
      </c>
      <c r="M107" s="28">
        <v>0</v>
      </c>
      <c r="N107" s="28">
        <f t="shared" si="8"/>
        <v>12956</v>
      </c>
      <c r="O107" s="28">
        <f t="shared" si="9"/>
        <v>0</v>
      </c>
      <c r="P107" s="24">
        <f>IF([1]DEPURADO!H101&gt;1,0,[1]DEPURADO!B101)</f>
        <v>66526</v>
      </c>
      <c r="Q107" s="30">
        <f t="shared" si="10"/>
        <v>12956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66532</v>
      </c>
      <c r="D108" s="23">
        <f>+[1]DEPURADO!B102</f>
        <v>66532</v>
      </c>
      <c r="E108" s="25">
        <f>+[1]DEPURADO!C102</f>
        <v>42843</v>
      </c>
      <c r="F108" s="26" t="str">
        <f>+IF([1]DEPURADO!D102&gt;1,[1]DEPURADO!D102," ")</f>
        <v xml:space="preserve"> </v>
      </c>
      <c r="G108" s="27">
        <f>[1]DEPURADO!F102</f>
        <v>17109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17109</v>
      </c>
      <c r="L108" s="28">
        <v>0</v>
      </c>
      <c r="M108" s="28">
        <v>0</v>
      </c>
      <c r="N108" s="28">
        <f t="shared" si="8"/>
        <v>17109</v>
      </c>
      <c r="O108" s="28">
        <f t="shared" si="9"/>
        <v>0</v>
      </c>
      <c r="P108" s="24">
        <f>IF([1]DEPURADO!H102&gt;1,0,[1]DEPURADO!B102)</f>
        <v>66532</v>
      </c>
      <c r="Q108" s="30">
        <f t="shared" si="10"/>
        <v>17109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66596</v>
      </c>
      <c r="D109" s="23">
        <f>+[1]DEPURADO!B103</f>
        <v>66596</v>
      </c>
      <c r="E109" s="25">
        <f>+[1]DEPURADO!C103</f>
        <v>42843</v>
      </c>
      <c r="F109" s="26" t="str">
        <f>+IF([1]DEPURADO!D103&gt;1,[1]DEPURADO!D103," ")</f>
        <v xml:space="preserve"> </v>
      </c>
      <c r="G109" s="27">
        <f>[1]DEPURADO!F103</f>
        <v>11080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11080</v>
      </c>
      <c r="L109" s="28">
        <v>0</v>
      </c>
      <c r="M109" s="28">
        <v>0</v>
      </c>
      <c r="N109" s="28">
        <f t="shared" si="8"/>
        <v>11080</v>
      </c>
      <c r="O109" s="28">
        <f t="shared" si="9"/>
        <v>0</v>
      </c>
      <c r="P109" s="24">
        <f>IF([1]DEPURADO!H103&gt;1,0,[1]DEPURADO!B103)</f>
        <v>66596</v>
      </c>
      <c r="Q109" s="30">
        <f t="shared" si="10"/>
        <v>11080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66601</v>
      </c>
      <c r="D110" s="23">
        <f>+[1]DEPURADO!B104</f>
        <v>66601</v>
      </c>
      <c r="E110" s="25">
        <f>+[1]DEPURADO!C104</f>
        <v>42843</v>
      </c>
      <c r="F110" s="26" t="str">
        <f>+IF([1]DEPURADO!D104&gt;1,[1]DEPURADO!D104," ")</f>
        <v xml:space="preserve"> </v>
      </c>
      <c r="G110" s="27">
        <f>[1]DEPURADO!F104</f>
        <v>11734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11734</v>
      </c>
      <c r="L110" s="28">
        <v>0</v>
      </c>
      <c r="M110" s="28">
        <v>0</v>
      </c>
      <c r="N110" s="28">
        <f t="shared" si="8"/>
        <v>11734</v>
      </c>
      <c r="O110" s="28">
        <f t="shared" si="9"/>
        <v>0</v>
      </c>
      <c r="P110" s="24">
        <f>IF([1]DEPURADO!H104&gt;1,0,[1]DEPURADO!B104)</f>
        <v>66601</v>
      </c>
      <c r="Q110" s="30">
        <f t="shared" si="10"/>
        <v>11734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66621</v>
      </c>
      <c r="D111" s="23">
        <f>+[1]DEPURADO!B105</f>
        <v>66621</v>
      </c>
      <c r="E111" s="25">
        <f>+[1]DEPURADO!C105</f>
        <v>42843</v>
      </c>
      <c r="F111" s="26" t="str">
        <f>+IF([1]DEPURADO!D105&gt;1,[1]DEPURADO!D105," ")</f>
        <v xml:space="preserve"> </v>
      </c>
      <c r="G111" s="27">
        <f>[1]DEPURADO!F105</f>
        <v>11487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11487</v>
      </c>
      <c r="L111" s="28">
        <v>0</v>
      </c>
      <c r="M111" s="28">
        <v>0</v>
      </c>
      <c r="N111" s="28">
        <f t="shared" si="8"/>
        <v>11487</v>
      </c>
      <c r="O111" s="28">
        <f t="shared" si="9"/>
        <v>0</v>
      </c>
      <c r="P111" s="24">
        <f>IF([1]DEPURADO!H105&gt;1,0,[1]DEPURADO!B105)</f>
        <v>66621</v>
      </c>
      <c r="Q111" s="30">
        <f t="shared" si="10"/>
        <v>11487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66649</v>
      </c>
      <c r="D112" s="23">
        <f>+[1]DEPURADO!B106</f>
        <v>66649</v>
      </c>
      <c r="E112" s="25">
        <f>+[1]DEPURADO!C106</f>
        <v>42843</v>
      </c>
      <c r="F112" s="26" t="str">
        <f>+IF([1]DEPURADO!D106&gt;1,[1]DEPURADO!D106," ")</f>
        <v xml:space="preserve"> </v>
      </c>
      <c r="G112" s="27">
        <f>[1]DEPURADO!F106</f>
        <v>11669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11669</v>
      </c>
      <c r="L112" s="28">
        <v>0</v>
      </c>
      <c r="M112" s="28">
        <v>0</v>
      </c>
      <c r="N112" s="28">
        <f t="shared" si="8"/>
        <v>11669</v>
      </c>
      <c r="O112" s="28">
        <f t="shared" si="9"/>
        <v>0</v>
      </c>
      <c r="P112" s="24">
        <f>IF([1]DEPURADO!H106&gt;1,0,[1]DEPURADO!B106)</f>
        <v>66649</v>
      </c>
      <c r="Q112" s="30">
        <f t="shared" si="10"/>
        <v>11669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66685</v>
      </c>
      <c r="D113" s="23">
        <f>+[1]DEPURADO!B107</f>
        <v>66685</v>
      </c>
      <c r="E113" s="25">
        <f>+[1]DEPURADO!C107</f>
        <v>42843</v>
      </c>
      <c r="F113" s="26" t="str">
        <f>+IF([1]DEPURADO!D107&gt;1,[1]DEPURADO!D107," ")</f>
        <v xml:space="preserve"> </v>
      </c>
      <c r="G113" s="27">
        <f>[1]DEPURADO!F107</f>
        <v>32229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32229</v>
      </c>
      <c r="L113" s="28">
        <v>0</v>
      </c>
      <c r="M113" s="28">
        <v>0</v>
      </c>
      <c r="N113" s="28">
        <f t="shared" si="8"/>
        <v>32229</v>
      </c>
      <c r="O113" s="28">
        <f t="shared" si="9"/>
        <v>0</v>
      </c>
      <c r="P113" s="24">
        <f>IF([1]DEPURADO!H107&gt;1,0,[1]DEPURADO!B107)</f>
        <v>66685</v>
      </c>
      <c r="Q113" s="30">
        <f t="shared" si="10"/>
        <v>32229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66697</v>
      </c>
      <c r="D114" s="23">
        <f>+[1]DEPURADO!B108</f>
        <v>66697</v>
      </c>
      <c r="E114" s="25">
        <f>+[1]DEPURADO!C108</f>
        <v>42843</v>
      </c>
      <c r="F114" s="26" t="str">
        <f>+IF([1]DEPURADO!D108&gt;1,[1]DEPURADO!D108," ")</f>
        <v xml:space="preserve"> </v>
      </c>
      <c r="G114" s="27">
        <f>[1]DEPURADO!F108</f>
        <v>21368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21368</v>
      </c>
      <c r="L114" s="28">
        <v>0</v>
      </c>
      <c r="M114" s="28">
        <v>0</v>
      </c>
      <c r="N114" s="28">
        <f t="shared" si="8"/>
        <v>21368</v>
      </c>
      <c r="O114" s="28">
        <f t="shared" si="9"/>
        <v>0</v>
      </c>
      <c r="P114" s="24">
        <f>IF([1]DEPURADO!H108&gt;1,0,[1]DEPURADO!B108)</f>
        <v>66697</v>
      </c>
      <c r="Q114" s="30">
        <f t="shared" si="10"/>
        <v>21368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66764</v>
      </c>
      <c r="D115" s="23">
        <f>+[1]DEPURADO!B109</f>
        <v>66764</v>
      </c>
      <c r="E115" s="25">
        <f>+[1]DEPURADO!C109</f>
        <v>42843</v>
      </c>
      <c r="F115" s="26" t="str">
        <f>+IF([1]DEPURADO!D109&gt;1,[1]DEPURADO!D109," ")</f>
        <v xml:space="preserve"> </v>
      </c>
      <c r="G115" s="27">
        <f>[1]DEPURADO!F109</f>
        <v>94165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94165</v>
      </c>
      <c r="L115" s="28">
        <v>0</v>
      </c>
      <c r="M115" s="28">
        <v>0</v>
      </c>
      <c r="N115" s="28">
        <f t="shared" si="8"/>
        <v>94165</v>
      </c>
      <c r="O115" s="28">
        <f t="shared" si="9"/>
        <v>0</v>
      </c>
      <c r="P115" s="24">
        <f>IF([1]DEPURADO!H109&gt;1,0,[1]DEPURADO!B109)</f>
        <v>66764</v>
      </c>
      <c r="Q115" s="30">
        <f t="shared" si="10"/>
        <v>94165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66801</v>
      </c>
      <c r="D116" s="23">
        <f>+[1]DEPURADO!B110</f>
        <v>66801</v>
      </c>
      <c r="E116" s="25">
        <f>+[1]DEPURADO!C110</f>
        <v>42843</v>
      </c>
      <c r="F116" s="26" t="str">
        <f>+IF([1]DEPURADO!D110&gt;1,[1]DEPURADO!D110," ")</f>
        <v xml:space="preserve"> </v>
      </c>
      <c r="G116" s="27">
        <f>[1]DEPURADO!F110</f>
        <v>16080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16080</v>
      </c>
      <c r="L116" s="28">
        <v>0</v>
      </c>
      <c r="M116" s="28">
        <v>0</v>
      </c>
      <c r="N116" s="28">
        <f t="shared" si="8"/>
        <v>16080</v>
      </c>
      <c r="O116" s="28">
        <f t="shared" si="9"/>
        <v>0</v>
      </c>
      <c r="P116" s="24">
        <f>IF([1]DEPURADO!H110&gt;1,0,[1]DEPURADO!B110)</f>
        <v>66801</v>
      </c>
      <c r="Q116" s="30">
        <f t="shared" si="10"/>
        <v>16080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66841</v>
      </c>
      <c r="D117" s="23">
        <f>+[1]DEPURADO!B111</f>
        <v>66841</v>
      </c>
      <c r="E117" s="25">
        <f>+[1]DEPURADO!C111</f>
        <v>42843</v>
      </c>
      <c r="F117" s="26" t="str">
        <f>+IF([1]DEPURADO!D111&gt;1,[1]DEPURADO!D111," ")</f>
        <v xml:space="preserve"> </v>
      </c>
      <c r="G117" s="27">
        <f>[1]DEPURADO!F111</f>
        <v>122034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122034</v>
      </c>
      <c r="L117" s="28">
        <v>0</v>
      </c>
      <c r="M117" s="28">
        <v>0</v>
      </c>
      <c r="N117" s="28">
        <f t="shared" si="8"/>
        <v>122034</v>
      </c>
      <c r="O117" s="28">
        <f t="shared" si="9"/>
        <v>0</v>
      </c>
      <c r="P117" s="24">
        <f>IF([1]DEPURADO!H111&gt;1,0,[1]DEPURADO!B111)</f>
        <v>66841</v>
      </c>
      <c r="Q117" s="30">
        <f t="shared" si="10"/>
        <v>122034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66856</v>
      </c>
      <c r="D118" s="23">
        <f>+[1]DEPURADO!B112</f>
        <v>66856</v>
      </c>
      <c r="E118" s="25">
        <f>+[1]DEPURADO!C112</f>
        <v>42843</v>
      </c>
      <c r="F118" s="26" t="str">
        <f>+IF([1]DEPURADO!D112&gt;1,[1]DEPURADO!D112," ")</f>
        <v xml:space="preserve"> </v>
      </c>
      <c r="G118" s="27">
        <f>[1]DEPURADO!F112</f>
        <v>9369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9369</v>
      </c>
      <c r="L118" s="28">
        <v>0</v>
      </c>
      <c r="M118" s="28">
        <v>0</v>
      </c>
      <c r="N118" s="28">
        <f t="shared" si="8"/>
        <v>9369</v>
      </c>
      <c r="O118" s="28">
        <f t="shared" si="9"/>
        <v>0</v>
      </c>
      <c r="P118" s="24">
        <f>IF([1]DEPURADO!H112&gt;1,0,[1]DEPURADO!B112)</f>
        <v>66856</v>
      </c>
      <c r="Q118" s="30">
        <f t="shared" si="10"/>
        <v>9369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67083</v>
      </c>
      <c r="D119" s="23">
        <f>+[1]DEPURADO!B113</f>
        <v>67083</v>
      </c>
      <c r="E119" s="25">
        <f>+[1]DEPURADO!C113</f>
        <v>42874</v>
      </c>
      <c r="F119" s="26" t="str">
        <f>+IF([1]DEPURADO!D113&gt;1,[1]DEPURADO!D113," ")</f>
        <v xml:space="preserve"> </v>
      </c>
      <c r="G119" s="27">
        <f>[1]DEPURADO!F113</f>
        <v>4986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4986</v>
      </c>
      <c r="L119" s="28">
        <v>0</v>
      </c>
      <c r="M119" s="28">
        <v>0</v>
      </c>
      <c r="N119" s="28">
        <f t="shared" si="8"/>
        <v>4986</v>
      </c>
      <c r="O119" s="28">
        <f t="shared" si="9"/>
        <v>0</v>
      </c>
      <c r="P119" s="24">
        <f>IF([1]DEPURADO!H113&gt;1,0,[1]DEPURADO!B113)</f>
        <v>67083</v>
      </c>
      <c r="Q119" s="30">
        <f t="shared" si="10"/>
        <v>4986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67164</v>
      </c>
      <c r="D120" s="23">
        <f>+[1]DEPURADO!B114</f>
        <v>67164</v>
      </c>
      <c r="E120" s="25">
        <f>+[1]DEPURADO!C114</f>
        <v>42874</v>
      </c>
      <c r="F120" s="26" t="str">
        <f>+IF([1]DEPURADO!D114&gt;1,[1]DEPURADO!D114," ")</f>
        <v xml:space="preserve"> </v>
      </c>
      <c r="G120" s="27">
        <f>[1]DEPURADO!F114</f>
        <v>4926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4926</v>
      </c>
      <c r="L120" s="28">
        <v>0</v>
      </c>
      <c r="M120" s="28">
        <v>0</v>
      </c>
      <c r="N120" s="28">
        <f t="shared" si="8"/>
        <v>4926</v>
      </c>
      <c r="O120" s="28">
        <f t="shared" si="9"/>
        <v>0</v>
      </c>
      <c r="P120" s="24">
        <f>IF([1]DEPURADO!H114&gt;1,0,[1]DEPURADO!B114)</f>
        <v>67164</v>
      </c>
      <c r="Q120" s="30">
        <f t="shared" si="10"/>
        <v>4926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67210</v>
      </c>
      <c r="D121" s="23">
        <f>+[1]DEPURADO!B115</f>
        <v>67210</v>
      </c>
      <c r="E121" s="25">
        <f>+[1]DEPURADO!C115</f>
        <v>42874</v>
      </c>
      <c r="F121" s="26" t="str">
        <f>+IF([1]DEPURADO!D115&gt;1,[1]DEPURADO!D115," ")</f>
        <v xml:space="preserve"> </v>
      </c>
      <c r="G121" s="27">
        <f>[1]DEPURADO!F115</f>
        <v>6680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6680</v>
      </c>
      <c r="L121" s="28">
        <v>0</v>
      </c>
      <c r="M121" s="28">
        <v>0</v>
      </c>
      <c r="N121" s="28">
        <f t="shared" si="8"/>
        <v>6680</v>
      </c>
      <c r="O121" s="28">
        <f t="shared" si="9"/>
        <v>0</v>
      </c>
      <c r="P121" s="24">
        <f>IF([1]DEPURADO!H115&gt;1,0,[1]DEPURADO!B115)</f>
        <v>67210</v>
      </c>
      <c r="Q121" s="30">
        <f t="shared" si="10"/>
        <v>6680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67242</v>
      </c>
      <c r="D122" s="23">
        <f>+[1]DEPURADO!B116</f>
        <v>67242</v>
      </c>
      <c r="E122" s="25">
        <f>+[1]DEPURADO!C116</f>
        <v>42874</v>
      </c>
      <c r="F122" s="26" t="str">
        <f>+IF([1]DEPURADO!D116&gt;1,[1]DEPURADO!D116," ")</f>
        <v xml:space="preserve"> </v>
      </c>
      <c r="G122" s="27">
        <f>[1]DEPURADO!F116</f>
        <v>4958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4958</v>
      </c>
      <c r="L122" s="28">
        <v>0</v>
      </c>
      <c r="M122" s="28">
        <v>0</v>
      </c>
      <c r="N122" s="28">
        <f t="shared" si="8"/>
        <v>4958</v>
      </c>
      <c r="O122" s="28">
        <f t="shared" si="9"/>
        <v>0</v>
      </c>
      <c r="P122" s="24">
        <f>IF([1]DEPURADO!H116&gt;1,0,[1]DEPURADO!B116)</f>
        <v>67242</v>
      </c>
      <c r="Q122" s="30">
        <f t="shared" si="10"/>
        <v>4958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67349</v>
      </c>
      <c r="D123" s="23">
        <f>+[1]DEPURADO!B117</f>
        <v>67349</v>
      </c>
      <c r="E123" s="25">
        <f>+[1]DEPURADO!C117</f>
        <v>42874</v>
      </c>
      <c r="F123" s="26" t="str">
        <f>+IF([1]DEPURADO!D117&gt;1,[1]DEPURADO!D117," ")</f>
        <v xml:space="preserve"> </v>
      </c>
      <c r="G123" s="27">
        <f>[1]DEPURADO!F117</f>
        <v>8912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8912</v>
      </c>
      <c r="L123" s="28">
        <v>0</v>
      </c>
      <c r="M123" s="28">
        <v>0</v>
      </c>
      <c r="N123" s="28">
        <f t="shared" si="8"/>
        <v>8912</v>
      </c>
      <c r="O123" s="28">
        <f t="shared" si="9"/>
        <v>0</v>
      </c>
      <c r="P123" s="24">
        <f>IF([1]DEPURADO!H117&gt;1,0,[1]DEPURADO!B117)</f>
        <v>67349</v>
      </c>
      <c r="Q123" s="30">
        <f t="shared" si="10"/>
        <v>8912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67368</v>
      </c>
      <c r="D124" s="23">
        <f>+[1]DEPURADO!B118</f>
        <v>67368</v>
      </c>
      <c r="E124" s="25">
        <f>+[1]DEPURADO!C118</f>
        <v>42874</v>
      </c>
      <c r="F124" s="26" t="str">
        <f>+IF([1]DEPURADO!D118&gt;1,[1]DEPURADO!D118," ")</f>
        <v xml:space="preserve"> </v>
      </c>
      <c r="G124" s="27">
        <f>[1]DEPURADO!F118</f>
        <v>6074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6074</v>
      </c>
      <c r="L124" s="28">
        <v>0</v>
      </c>
      <c r="M124" s="28">
        <v>0</v>
      </c>
      <c r="N124" s="28">
        <f t="shared" si="8"/>
        <v>6074</v>
      </c>
      <c r="O124" s="28">
        <f t="shared" si="9"/>
        <v>0</v>
      </c>
      <c r="P124" s="24">
        <f>IF([1]DEPURADO!H118&gt;1,0,[1]DEPURADO!B118)</f>
        <v>67368</v>
      </c>
      <c r="Q124" s="30">
        <f t="shared" si="10"/>
        <v>6074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67369</v>
      </c>
      <c r="D125" s="23">
        <f>+[1]DEPURADO!B119</f>
        <v>67369</v>
      </c>
      <c r="E125" s="25">
        <f>+[1]DEPURADO!C119</f>
        <v>42874</v>
      </c>
      <c r="F125" s="26" t="str">
        <f>+IF([1]DEPURADO!D119&gt;1,[1]DEPURADO!D119," ")</f>
        <v xml:space="preserve"> </v>
      </c>
      <c r="G125" s="27">
        <f>[1]DEPURADO!F119</f>
        <v>6197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6197</v>
      </c>
      <c r="L125" s="28">
        <v>0</v>
      </c>
      <c r="M125" s="28">
        <v>0</v>
      </c>
      <c r="N125" s="28">
        <f t="shared" si="8"/>
        <v>6197</v>
      </c>
      <c r="O125" s="28">
        <f t="shared" si="9"/>
        <v>0</v>
      </c>
      <c r="P125" s="24">
        <f>IF([1]DEPURADO!H119&gt;1,0,[1]DEPURADO!B119)</f>
        <v>67369</v>
      </c>
      <c r="Q125" s="30">
        <f t="shared" si="10"/>
        <v>6197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67372</v>
      </c>
      <c r="D126" s="23">
        <f>+[1]DEPURADO!B120</f>
        <v>67372</v>
      </c>
      <c r="E126" s="25">
        <f>+[1]DEPURADO!C120</f>
        <v>42874</v>
      </c>
      <c r="F126" s="26" t="str">
        <f>+IF([1]DEPURADO!D120&gt;1,[1]DEPURADO!D120," ")</f>
        <v xml:space="preserve"> </v>
      </c>
      <c r="G126" s="27">
        <f>[1]DEPURADO!F120</f>
        <v>4889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4889</v>
      </c>
      <c r="L126" s="28">
        <v>0</v>
      </c>
      <c r="M126" s="28">
        <v>0</v>
      </c>
      <c r="N126" s="28">
        <f t="shared" si="8"/>
        <v>4889</v>
      </c>
      <c r="O126" s="28">
        <f t="shared" si="9"/>
        <v>0</v>
      </c>
      <c r="P126" s="24">
        <f>IF([1]DEPURADO!H120&gt;1,0,[1]DEPURADO!B120)</f>
        <v>67372</v>
      </c>
      <c r="Q126" s="30">
        <f t="shared" si="10"/>
        <v>4889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67442</v>
      </c>
      <c r="D127" s="23">
        <f>+[1]DEPURADO!B121</f>
        <v>67442</v>
      </c>
      <c r="E127" s="25">
        <f>+[1]DEPURADO!C121</f>
        <v>42874</v>
      </c>
      <c r="F127" s="26" t="str">
        <f>+IF([1]DEPURADO!D121&gt;1,[1]DEPURADO!D121," ")</f>
        <v xml:space="preserve"> </v>
      </c>
      <c r="G127" s="27">
        <f>[1]DEPURADO!F121</f>
        <v>9309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9309</v>
      </c>
      <c r="L127" s="28">
        <v>0</v>
      </c>
      <c r="M127" s="28">
        <v>0</v>
      </c>
      <c r="N127" s="28">
        <f t="shared" si="8"/>
        <v>9309</v>
      </c>
      <c r="O127" s="28">
        <f t="shared" si="9"/>
        <v>0</v>
      </c>
      <c r="P127" s="24">
        <f>IF([1]DEPURADO!H121&gt;1,0,[1]DEPURADO!B121)</f>
        <v>67442</v>
      </c>
      <c r="Q127" s="30">
        <f t="shared" si="10"/>
        <v>9309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CANCELADA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67447</v>
      </c>
      <c r="D128" s="23">
        <f>+[1]DEPURADO!B122</f>
        <v>67447</v>
      </c>
      <c r="E128" s="25">
        <f>+[1]DEPURADO!C122</f>
        <v>42874</v>
      </c>
      <c r="F128" s="26" t="str">
        <f>+IF([1]DEPURADO!D122&gt;1,[1]DEPURADO!D122," ")</f>
        <v xml:space="preserve"> </v>
      </c>
      <c r="G128" s="27">
        <f>[1]DEPURADO!F122</f>
        <v>42183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42183</v>
      </c>
      <c r="L128" s="28">
        <v>0</v>
      </c>
      <c r="M128" s="28">
        <v>0</v>
      </c>
      <c r="N128" s="28">
        <f t="shared" si="8"/>
        <v>42183</v>
      </c>
      <c r="O128" s="28">
        <f t="shared" si="9"/>
        <v>0</v>
      </c>
      <c r="P128" s="24">
        <f>IF([1]DEPURADO!H122&gt;1,0,[1]DEPURADO!B122)</f>
        <v>67447</v>
      </c>
      <c r="Q128" s="30">
        <f t="shared" si="10"/>
        <v>42183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67452</v>
      </c>
      <c r="D129" s="23">
        <f>+[1]DEPURADO!B123</f>
        <v>67452</v>
      </c>
      <c r="E129" s="25">
        <f>+[1]DEPURADO!C123</f>
        <v>42874</v>
      </c>
      <c r="F129" s="26" t="str">
        <f>+IF([1]DEPURADO!D123&gt;1,[1]DEPURADO!D123," ")</f>
        <v xml:space="preserve"> </v>
      </c>
      <c r="G129" s="27">
        <f>[1]DEPURADO!F123</f>
        <v>9528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9528</v>
      </c>
      <c r="L129" s="28">
        <v>0</v>
      </c>
      <c r="M129" s="28">
        <v>0</v>
      </c>
      <c r="N129" s="28">
        <f t="shared" si="8"/>
        <v>9528</v>
      </c>
      <c r="O129" s="28">
        <f t="shared" si="9"/>
        <v>0</v>
      </c>
      <c r="P129" s="24">
        <f>IF([1]DEPURADO!H123&gt;1,0,[1]DEPURADO!B123)</f>
        <v>67452</v>
      </c>
      <c r="Q129" s="30">
        <f t="shared" si="10"/>
        <v>9528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67512</v>
      </c>
      <c r="D130" s="23">
        <f>+[1]DEPURADO!B124</f>
        <v>67512</v>
      </c>
      <c r="E130" s="25">
        <f>+[1]DEPURADO!C124</f>
        <v>42874</v>
      </c>
      <c r="F130" s="26" t="str">
        <f>+IF([1]DEPURADO!D124&gt;1,[1]DEPURADO!D124," ")</f>
        <v xml:space="preserve"> </v>
      </c>
      <c r="G130" s="27">
        <f>[1]DEPURADO!F124</f>
        <v>11203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11203</v>
      </c>
      <c r="L130" s="28">
        <v>0</v>
      </c>
      <c r="M130" s="28">
        <v>0</v>
      </c>
      <c r="N130" s="28">
        <f t="shared" si="8"/>
        <v>11203</v>
      </c>
      <c r="O130" s="28">
        <f t="shared" si="9"/>
        <v>0</v>
      </c>
      <c r="P130" s="24">
        <f>IF([1]DEPURADO!H124&gt;1,0,[1]DEPURADO!B124)</f>
        <v>67512</v>
      </c>
      <c r="Q130" s="30">
        <f t="shared" si="10"/>
        <v>11203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67599</v>
      </c>
      <c r="D131" s="23">
        <f>+[1]DEPURADO!B125</f>
        <v>67599</v>
      </c>
      <c r="E131" s="25">
        <f>+[1]DEPURADO!C125</f>
        <v>42874</v>
      </c>
      <c r="F131" s="26" t="str">
        <f>+IF([1]DEPURADO!D125&gt;1,[1]DEPURADO!D125," ")</f>
        <v xml:space="preserve"> </v>
      </c>
      <c r="G131" s="27">
        <f>[1]DEPURADO!F125</f>
        <v>5795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5795</v>
      </c>
      <c r="L131" s="28">
        <v>0</v>
      </c>
      <c r="M131" s="28">
        <v>0</v>
      </c>
      <c r="N131" s="28">
        <f t="shared" si="8"/>
        <v>5795</v>
      </c>
      <c r="O131" s="28">
        <f t="shared" si="9"/>
        <v>0</v>
      </c>
      <c r="P131" s="24">
        <f>IF([1]DEPURADO!H125&gt;1,0,[1]DEPURADO!B125)</f>
        <v>67599</v>
      </c>
      <c r="Q131" s="30">
        <f t="shared" si="10"/>
        <v>5795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67617</v>
      </c>
      <c r="D132" s="23">
        <f>+[1]DEPURADO!B126</f>
        <v>67617</v>
      </c>
      <c r="E132" s="25">
        <f>+[1]DEPURADO!C126</f>
        <v>42874</v>
      </c>
      <c r="F132" s="26" t="str">
        <f>+IF([1]DEPURADO!D126&gt;1,[1]DEPURADO!D126," ")</f>
        <v xml:space="preserve"> </v>
      </c>
      <c r="G132" s="27">
        <f>[1]DEPURADO!F126</f>
        <v>46304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46304</v>
      </c>
      <c r="L132" s="28">
        <v>0</v>
      </c>
      <c r="M132" s="28">
        <v>0</v>
      </c>
      <c r="N132" s="28">
        <f t="shared" si="8"/>
        <v>46304</v>
      </c>
      <c r="O132" s="28">
        <f t="shared" si="9"/>
        <v>0</v>
      </c>
      <c r="P132" s="24">
        <f>IF([1]DEPURADO!H126&gt;1,0,[1]DEPURADO!B126)</f>
        <v>67617</v>
      </c>
      <c r="Q132" s="30">
        <f t="shared" si="10"/>
        <v>46304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67690</v>
      </c>
      <c r="D133" s="23">
        <f>+[1]DEPURADO!B127</f>
        <v>67690</v>
      </c>
      <c r="E133" s="25">
        <f>+[1]DEPURADO!C127</f>
        <v>42874</v>
      </c>
      <c r="F133" s="26" t="str">
        <f>+IF([1]DEPURADO!D127&gt;1,[1]DEPURADO!D127," ")</f>
        <v xml:space="preserve"> </v>
      </c>
      <c r="G133" s="27">
        <f>[1]DEPURADO!F127</f>
        <v>6051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6051</v>
      </c>
      <c r="L133" s="28">
        <v>0</v>
      </c>
      <c r="M133" s="28">
        <v>0</v>
      </c>
      <c r="N133" s="28">
        <f t="shared" si="8"/>
        <v>6051</v>
      </c>
      <c r="O133" s="28">
        <f t="shared" si="9"/>
        <v>0</v>
      </c>
      <c r="P133" s="24">
        <f>IF([1]DEPURADO!H127&gt;1,0,[1]DEPURADO!B127)</f>
        <v>67690</v>
      </c>
      <c r="Q133" s="30">
        <f t="shared" si="10"/>
        <v>6051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67717</v>
      </c>
      <c r="D134" s="23">
        <f>+[1]DEPURADO!B128</f>
        <v>67717</v>
      </c>
      <c r="E134" s="25">
        <f>+[1]DEPURADO!C128</f>
        <v>42874</v>
      </c>
      <c r="F134" s="26" t="str">
        <f>+IF([1]DEPURADO!D128&gt;1,[1]DEPURADO!D128," ")</f>
        <v xml:space="preserve"> </v>
      </c>
      <c r="G134" s="27">
        <f>[1]DEPURADO!F128</f>
        <v>5876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5876</v>
      </c>
      <c r="L134" s="28">
        <v>0</v>
      </c>
      <c r="M134" s="28">
        <v>0</v>
      </c>
      <c r="N134" s="28">
        <f t="shared" si="8"/>
        <v>5876</v>
      </c>
      <c r="O134" s="28">
        <f t="shared" si="9"/>
        <v>0</v>
      </c>
      <c r="P134" s="24">
        <f>IF([1]DEPURADO!H128&gt;1,0,[1]DEPURADO!B128)</f>
        <v>67717</v>
      </c>
      <c r="Q134" s="30">
        <f t="shared" si="10"/>
        <v>5876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67726</v>
      </c>
      <c r="D135" s="23">
        <f>+[1]DEPURADO!B129</f>
        <v>67726</v>
      </c>
      <c r="E135" s="25">
        <f>+[1]DEPURADO!C129</f>
        <v>42874</v>
      </c>
      <c r="F135" s="26" t="str">
        <f>+IF([1]DEPURADO!D129&gt;1,[1]DEPURADO!D129," ")</f>
        <v xml:space="preserve"> </v>
      </c>
      <c r="G135" s="27">
        <f>[1]DEPURADO!F129</f>
        <v>8052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8052</v>
      </c>
      <c r="L135" s="28">
        <v>0</v>
      </c>
      <c r="M135" s="28">
        <v>0</v>
      </c>
      <c r="N135" s="28">
        <f t="shared" si="8"/>
        <v>8052</v>
      </c>
      <c r="O135" s="28">
        <f t="shared" si="9"/>
        <v>0</v>
      </c>
      <c r="P135" s="24">
        <f>IF([1]DEPURADO!H129&gt;1,0,[1]DEPURADO!B129)</f>
        <v>67726</v>
      </c>
      <c r="Q135" s="30">
        <f t="shared" si="10"/>
        <v>8052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67681</v>
      </c>
      <c r="D136" s="23">
        <f>+[1]DEPURADO!B130</f>
        <v>67681</v>
      </c>
      <c r="E136" s="25">
        <f>+[1]DEPURADO!C130</f>
        <v>42908</v>
      </c>
      <c r="F136" s="26" t="str">
        <f>+IF([1]DEPURADO!D130&gt;1,[1]DEPURADO!D130," ")</f>
        <v xml:space="preserve"> </v>
      </c>
      <c r="G136" s="27">
        <f>[1]DEPURADO!F130</f>
        <v>10911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10911</v>
      </c>
      <c r="L136" s="28">
        <v>0</v>
      </c>
      <c r="M136" s="28">
        <v>0</v>
      </c>
      <c r="N136" s="28">
        <f t="shared" si="8"/>
        <v>10911</v>
      </c>
      <c r="O136" s="28">
        <f t="shared" si="9"/>
        <v>0</v>
      </c>
      <c r="P136" s="24">
        <f>IF([1]DEPURADO!H130&gt;1,0,[1]DEPURADO!B130)</f>
        <v>67681</v>
      </c>
      <c r="Q136" s="30">
        <f t="shared" si="10"/>
        <v>10911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67802</v>
      </c>
      <c r="D137" s="23">
        <f>+[1]DEPURADO!B131</f>
        <v>67802</v>
      </c>
      <c r="E137" s="25">
        <f>+[1]DEPURADO!C131</f>
        <v>42908</v>
      </c>
      <c r="F137" s="26" t="str">
        <f>+IF([1]DEPURADO!D131&gt;1,[1]DEPURADO!D131," ")</f>
        <v xml:space="preserve"> </v>
      </c>
      <c r="G137" s="27">
        <f>[1]DEPURADO!F131</f>
        <v>11434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11434</v>
      </c>
      <c r="L137" s="28">
        <v>0</v>
      </c>
      <c r="M137" s="28">
        <v>0</v>
      </c>
      <c r="N137" s="28">
        <f t="shared" si="8"/>
        <v>11434</v>
      </c>
      <c r="O137" s="28">
        <f t="shared" si="9"/>
        <v>0</v>
      </c>
      <c r="P137" s="24">
        <f>IF([1]DEPURADO!H131&gt;1,0,[1]DEPURADO!B131)</f>
        <v>67802</v>
      </c>
      <c r="Q137" s="30">
        <f t="shared" si="10"/>
        <v>11434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67859</v>
      </c>
      <c r="D138" s="23">
        <f>+[1]DEPURADO!B132</f>
        <v>67859</v>
      </c>
      <c r="E138" s="25">
        <f>+[1]DEPURADO!C132</f>
        <v>42908</v>
      </c>
      <c r="F138" s="26" t="str">
        <f>+IF([1]DEPURADO!D132&gt;1,[1]DEPURADO!D132," ")</f>
        <v xml:space="preserve"> </v>
      </c>
      <c r="G138" s="27">
        <f>[1]DEPURADO!F132</f>
        <v>13595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13595</v>
      </c>
      <c r="L138" s="28">
        <v>0</v>
      </c>
      <c r="M138" s="28">
        <v>0</v>
      </c>
      <c r="N138" s="28">
        <f t="shared" si="8"/>
        <v>13595</v>
      </c>
      <c r="O138" s="28">
        <f t="shared" si="9"/>
        <v>0</v>
      </c>
      <c r="P138" s="24">
        <f>IF([1]DEPURADO!H132&gt;1,0,[1]DEPURADO!B132)</f>
        <v>67859</v>
      </c>
      <c r="Q138" s="30">
        <f t="shared" si="10"/>
        <v>13595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>
        <f>+[1]DEPURADO!A133</f>
        <v>67917</v>
      </c>
      <c r="D139" s="23">
        <f>+[1]DEPURADO!B133</f>
        <v>67917</v>
      </c>
      <c r="E139" s="25">
        <f>+[1]DEPURADO!C133</f>
        <v>42908</v>
      </c>
      <c r="F139" s="26" t="str">
        <f>+IF([1]DEPURADO!D133&gt;1,[1]DEPURADO!D133," ")</f>
        <v xml:space="preserve"> </v>
      </c>
      <c r="G139" s="27">
        <f>[1]DEPURADO!F133</f>
        <v>21470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21470</v>
      </c>
      <c r="L139" s="28">
        <v>0</v>
      </c>
      <c r="M139" s="28">
        <v>0</v>
      </c>
      <c r="N139" s="28">
        <f t="shared" si="8"/>
        <v>21470</v>
      </c>
      <c r="O139" s="28">
        <f t="shared" si="9"/>
        <v>0</v>
      </c>
      <c r="P139" s="24">
        <f>IF([1]DEPURADO!H133&gt;1,0,[1]DEPURADO!B133)</f>
        <v>67917</v>
      </c>
      <c r="Q139" s="30">
        <f t="shared" si="10"/>
        <v>21470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67960</v>
      </c>
      <c r="D140" s="23">
        <f>+[1]DEPURADO!B134</f>
        <v>67960</v>
      </c>
      <c r="E140" s="25">
        <f>+[1]DEPURADO!C134</f>
        <v>42908</v>
      </c>
      <c r="F140" s="26" t="str">
        <f>+IF([1]DEPURADO!D134&gt;1,[1]DEPURADO!D134," ")</f>
        <v xml:space="preserve"> </v>
      </c>
      <c r="G140" s="27">
        <f>[1]DEPURADO!F134</f>
        <v>20151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20151</v>
      </c>
      <c r="L140" s="28">
        <v>0</v>
      </c>
      <c r="M140" s="28">
        <v>0</v>
      </c>
      <c r="N140" s="28">
        <f t="shared" si="8"/>
        <v>20151</v>
      </c>
      <c r="O140" s="28">
        <f t="shared" si="9"/>
        <v>0</v>
      </c>
      <c r="P140" s="24">
        <f>IF([1]DEPURADO!H134&gt;1,0,[1]DEPURADO!B134)</f>
        <v>67960</v>
      </c>
      <c r="Q140" s="30">
        <f t="shared" si="10"/>
        <v>20151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67976</v>
      </c>
      <c r="D141" s="23">
        <f>+[1]DEPURADO!B135</f>
        <v>67976</v>
      </c>
      <c r="E141" s="25">
        <f>+[1]DEPURADO!C135</f>
        <v>42908</v>
      </c>
      <c r="F141" s="26" t="str">
        <f>+IF([1]DEPURADO!D135&gt;1,[1]DEPURADO!D135," ")</f>
        <v xml:space="preserve"> </v>
      </c>
      <c r="G141" s="27">
        <f>[1]DEPURADO!F135</f>
        <v>19206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19206</v>
      </c>
      <c r="L141" s="28">
        <v>0</v>
      </c>
      <c r="M141" s="28">
        <v>0</v>
      </c>
      <c r="N141" s="28">
        <f t="shared" ref="N141:N204" si="15">+SUM(J141:M141)</f>
        <v>19206</v>
      </c>
      <c r="O141" s="28">
        <f t="shared" ref="O141:O204" si="16">+G141-I141-N141</f>
        <v>0</v>
      </c>
      <c r="P141" s="24">
        <f>IF([1]DEPURADO!H135&gt;1,0,[1]DEPURADO!B135)</f>
        <v>67976</v>
      </c>
      <c r="Q141" s="30">
        <f t="shared" ref="Q141:Q204" si="17">+IF(P141&gt;0,G141,0)</f>
        <v>19206</v>
      </c>
      <c r="R141" s="31">
        <f t="shared" ref="R141:R204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204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204" si="20">+G141-I141-N141-R141-Z141-AC141-AE141-S141-U141</f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68006</v>
      </c>
      <c r="D142" s="23">
        <f>+[1]DEPURADO!B136</f>
        <v>68006</v>
      </c>
      <c r="E142" s="25">
        <f>+[1]DEPURADO!C136</f>
        <v>42908</v>
      </c>
      <c r="F142" s="26" t="str">
        <f>+IF([1]DEPURADO!D136&gt;1,[1]DEPURADO!D136," ")</f>
        <v xml:space="preserve"> </v>
      </c>
      <c r="G142" s="27">
        <f>[1]DEPURADO!F136</f>
        <v>13972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13972</v>
      </c>
      <c r="L142" s="28">
        <v>0</v>
      </c>
      <c r="M142" s="28">
        <v>0</v>
      </c>
      <c r="N142" s="28">
        <f t="shared" si="15"/>
        <v>13972</v>
      </c>
      <c r="O142" s="28">
        <f t="shared" si="16"/>
        <v>0</v>
      </c>
      <c r="P142" s="24">
        <f>IF([1]DEPURADO!H136&gt;1,0,[1]DEPURADO!B136)</f>
        <v>68006</v>
      </c>
      <c r="Q142" s="30">
        <f t="shared" si="17"/>
        <v>13972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68082</v>
      </c>
      <c r="D143" s="23">
        <f>+[1]DEPURADO!B137</f>
        <v>68082</v>
      </c>
      <c r="E143" s="25">
        <f>+[1]DEPURADO!C137</f>
        <v>42908</v>
      </c>
      <c r="F143" s="26" t="str">
        <f>+IF([1]DEPURADO!D137&gt;1,[1]DEPURADO!D137," ")</f>
        <v xml:space="preserve"> </v>
      </c>
      <c r="G143" s="27">
        <f>[1]DEPURADO!F137</f>
        <v>80963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80963</v>
      </c>
      <c r="L143" s="28">
        <v>0</v>
      </c>
      <c r="M143" s="28">
        <v>0</v>
      </c>
      <c r="N143" s="28">
        <f t="shared" si="15"/>
        <v>80963</v>
      </c>
      <c r="O143" s="28">
        <f t="shared" si="16"/>
        <v>0</v>
      </c>
      <c r="P143" s="24">
        <f>IF([1]DEPURADO!H137&gt;1,0,[1]DEPURADO!B137)</f>
        <v>68082</v>
      </c>
      <c r="Q143" s="30">
        <f t="shared" si="17"/>
        <v>80963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68126</v>
      </c>
      <c r="D144" s="23">
        <f>+[1]DEPURADO!B138</f>
        <v>68126</v>
      </c>
      <c r="E144" s="25">
        <f>+[1]DEPURADO!C138</f>
        <v>42908</v>
      </c>
      <c r="F144" s="26" t="str">
        <f>+IF([1]DEPURADO!D138&gt;1,[1]DEPURADO!D138," ")</f>
        <v xml:space="preserve"> </v>
      </c>
      <c r="G144" s="27">
        <f>[1]DEPURADO!F138</f>
        <v>9462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9462</v>
      </c>
      <c r="L144" s="28">
        <v>0</v>
      </c>
      <c r="M144" s="28">
        <v>0</v>
      </c>
      <c r="N144" s="28">
        <f t="shared" si="15"/>
        <v>9462</v>
      </c>
      <c r="O144" s="28">
        <f t="shared" si="16"/>
        <v>0</v>
      </c>
      <c r="P144" s="24">
        <f>IF([1]DEPURADO!H138&gt;1,0,[1]DEPURADO!B138)</f>
        <v>68126</v>
      </c>
      <c r="Q144" s="30">
        <f t="shared" si="17"/>
        <v>9462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68207</v>
      </c>
      <c r="D145" s="23">
        <f>+[1]DEPURADO!B139</f>
        <v>68207</v>
      </c>
      <c r="E145" s="25">
        <f>+[1]DEPURADO!C139</f>
        <v>42908</v>
      </c>
      <c r="F145" s="26" t="str">
        <f>+IF([1]DEPURADO!D139&gt;1,[1]DEPURADO!D139," ")</f>
        <v xml:space="preserve"> </v>
      </c>
      <c r="G145" s="27">
        <f>[1]DEPURADO!F139</f>
        <v>16710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16710</v>
      </c>
      <c r="L145" s="28">
        <v>0</v>
      </c>
      <c r="M145" s="28">
        <v>0</v>
      </c>
      <c r="N145" s="28">
        <f t="shared" si="15"/>
        <v>16710</v>
      </c>
      <c r="O145" s="28">
        <f t="shared" si="16"/>
        <v>0</v>
      </c>
      <c r="P145" s="24">
        <f>IF([1]DEPURADO!H139&gt;1,0,[1]DEPURADO!B139)</f>
        <v>68207</v>
      </c>
      <c r="Q145" s="30">
        <f t="shared" si="17"/>
        <v>16710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68234</v>
      </c>
      <c r="D146" s="23">
        <f>+[1]DEPURADO!B140</f>
        <v>68234</v>
      </c>
      <c r="E146" s="25">
        <f>+[1]DEPURADO!C140</f>
        <v>42908</v>
      </c>
      <c r="F146" s="26" t="str">
        <f>+IF([1]DEPURADO!D140&gt;1,[1]DEPURADO!D140," ")</f>
        <v xml:space="preserve"> </v>
      </c>
      <c r="G146" s="27">
        <f>[1]DEPURADO!F140</f>
        <v>10866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10866</v>
      </c>
      <c r="L146" s="28">
        <v>0</v>
      </c>
      <c r="M146" s="28">
        <v>0</v>
      </c>
      <c r="N146" s="28">
        <f t="shared" si="15"/>
        <v>10866</v>
      </c>
      <c r="O146" s="28">
        <f t="shared" si="16"/>
        <v>0</v>
      </c>
      <c r="P146" s="24">
        <f>IF([1]DEPURADO!H140&gt;1,0,[1]DEPURADO!B140)</f>
        <v>68234</v>
      </c>
      <c r="Q146" s="30">
        <f t="shared" si="17"/>
        <v>10866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68259</v>
      </c>
      <c r="D147" s="23">
        <f>+[1]DEPURADO!B141</f>
        <v>68259</v>
      </c>
      <c r="E147" s="25">
        <f>+[1]DEPURADO!C141</f>
        <v>42908</v>
      </c>
      <c r="F147" s="26" t="str">
        <f>+IF([1]DEPURADO!D141&gt;1,[1]DEPURADO!D141," ")</f>
        <v xml:space="preserve"> </v>
      </c>
      <c r="G147" s="27">
        <f>[1]DEPURADO!F141</f>
        <v>9276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9276</v>
      </c>
      <c r="L147" s="28">
        <v>0</v>
      </c>
      <c r="M147" s="28">
        <v>0</v>
      </c>
      <c r="N147" s="28">
        <f t="shared" si="15"/>
        <v>9276</v>
      </c>
      <c r="O147" s="28">
        <f t="shared" si="16"/>
        <v>0</v>
      </c>
      <c r="P147" s="24">
        <f>IF([1]DEPURADO!H141&gt;1,0,[1]DEPURADO!B141)</f>
        <v>68259</v>
      </c>
      <c r="Q147" s="30">
        <f t="shared" si="17"/>
        <v>9276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68327</v>
      </c>
      <c r="D148" s="23">
        <f>+[1]DEPURADO!B142</f>
        <v>68327</v>
      </c>
      <c r="E148" s="25">
        <f>+[1]DEPURADO!C142</f>
        <v>42908</v>
      </c>
      <c r="F148" s="26" t="str">
        <f>+IF([1]DEPURADO!D142&gt;1,[1]DEPURADO!D142," ")</f>
        <v xml:space="preserve"> </v>
      </c>
      <c r="G148" s="27">
        <f>[1]DEPURADO!F142</f>
        <v>12479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12479</v>
      </c>
      <c r="L148" s="28">
        <v>0</v>
      </c>
      <c r="M148" s="28">
        <v>0</v>
      </c>
      <c r="N148" s="28">
        <f t="shared" si="15"/>
        <v>12479</v>
      </c>
      <c r="O148" s="28">
        <f t="shared" si="16"/>
        <v>0</v>
      </c>
      <c r="P148" s="24">
        <f>IF([1]DEPURADO!H142&gt;1,0,[1]DEPURADO!B142)</f>
        <v>68327</v>
      </c>
      <c r="Q148" s="30">
        <f t="shared" si="17"/>
        <v>12479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68422</v>
      </c>
      <c r="D149" s="23">
        <f>+[1]DEPURADO!B143</f>
        <v>68422</v>
      </c>
      <c r="E149" s="25">
        <f>+[1]DEPURADO!C143</f>
        <v>42908</v>
      </c>
      <c r="F149" s="26" t="str">
        <f>+IF([1]DEPURADO!D143&gt;1,[1]DEPURADO!D143," ")</f>
        <v xml:space="preserve"> </v>
      </c>
      <c r="G149" s="27">
        <f>[1]DEPURADO!F143</f>
        <v>29274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29274</v>
      </c>
      <c r="L149" s="28">
        <v>0</v>
      </c>
      <c r="M149" s="28">
        <v>0</v>
      </c>
      <c r="N149" s="28">
        <f t="shared" si="15"/>
        <v>29274</v>
      </c>
      <c r="O149" s="28">
        <f t="shared" si="16"/>
        <v>0</v>
      </c>
      <c r="P149" s="24">
        <f>IF([1]DEPURADO!H143&gt;1,0,[1]DEPURADO!B143)</f>
        <v>68422</v>
      </c>
      <c r="Q149" s="30">
        <f t="shared" si="17"/>
        <v>29274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68681</v>
      </c>
      <c r="D150" s="23">
        <f>+[1]DEPURADO!B144</f>
        <v>68681</v>
      </c>
      <c r="E150" s="25">
        <f>+[1]DEPURADO!C144</f>
        <v>42934</v>
      </c>
      <c r="F150" s="26" t="str">
        <f>+IF([1]DEPURADO!D144&gt;1,[1]DEPURADO!D144," ")</f>
        <v xml:space="preserve"> </v>
      </c>
      <c r="G150" s="27">
        <f>[1]DEPURADO!F144</f>
        <v>198191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198191</v>
      </c>
      <c r="L150" s="28">
        <v>0</v>
      </c>
      <c r="M150" s="28">
        <v>0</v>
      </c>
      <c r="N150" s="28">
        <f t="shared" si="15"/>
        <v>198191</v>
      </c>
      <c r="O150" s="28">
        <f t="shared" si="16"/>
        <v>0</v>
      </c>
      <c r="P150" s="24">
        <f>IF([1]DEPURADO!H144&gt;1,0,[1]DEPURADO!B144)</f>
        <v>68681</v>
      </c>
      <c r="Q150" s="30">
        <f t="shared" si="17"/>
        <v>198191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68728</v>
      </c>
      <c r="D151" s="23">
        <f>+[1]DEPURADO!B145</f>
        <v>68728</v>
      </c>
      <c r="E151" s="25">
        <f>+[1]DEPURADO!C145</f>
        <v>42934</v>
      </c>
      <c r="F151" s="26" t="str">
        <f>+IF([1]DEPURADO!D145&gt;1,[1]DEPURADO!D145," ")</f>
        <v xml:space="preserve"> </v>
      </c>
      <c r="G151" s="27">
        <f>[1]DEPURADO!F145</f>
        <v>76049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76049</v>
      </c>
      <c r="L151" s="28">
        <v>0</v>
      </c>
      <c r="M151" s="28">
        <v>0</v>
      </c>
      <c r="N151" s="28">
        <f t="shared" si="15"/>
        <v>76049</v>
      </c>
      <c r="O151" s="28">
        <f t="shared" si="16"/>
        <v>0</v>
      </c>
      <c r="P151" s="24">
        <f>IF([1]DEPURADO!H145&gt;1,0,[1]DEPURADO!B145)</f>
        <v>68728</v>
      </c>
      <c r="Q151" s="30">
        <f t="shared" si="17"/>
        <v>76049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CANCELADA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68763</v>
      </c>
      <c r="D152" s="23">
        <f>+[1]DEPURADO!B146</f>
        <v>68763</v>
      </c>
      <c r="E152" s="25">
        <f>+[1]DEPURADO!C146</f>
        <v>42934</v>
      </c>
      <c r="F152" s="26" t="str">
        <f>+IF([1]DEPURADO!D146&gt;1,[1]DEPURADO!D146," ")</f>
        <v xml:space="preserve"> </v>
      </c>
      <c r="G152" s="27">
        <f>[1]DEPURADO!F146</f>
        <v>96615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96615</v>
      </c>
      <c r="L152" s="28">
        <v>0</v>
      </c>
      <c r="M152" s="28">
        <v>0</v>
      </c>
      <c r="N152" s="28">
        <f t="shared" si="15"/>
        <v>96615</v>
      </c>
      <c r="O152" s="28">
        <f t="shared" si="16"/>
        <v>0</v>
      </c>
      <c r="P152" s="24">
        <f>IF([1]DEPURADO!H146&gt;1,0,[1]DEPURADO!B146)</f>
        <v>68763</v>
      </c>
      <c r="Q152" s="30">
        <f t="shared" si="17"/>
        <v>96615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69004</v>
      </c>
      <c r="D153" s="23">
        <f>+[1]DEPURADO!B147</f>
        <v>69004</v>
      </c>
      <c r="E153" s="25">
        <f>+[1]DEPURADO!C147</f>
        <v>42934</v>
      </c>
      <c r="F153" s="26" t="str">
        <f>+IF([1]DEPURADO!D147&gt;1,[1]DEPURADO!D147," ")</f>
        <v xml:space="preserve"> </v>
      </c>
      <c r="G153" s="27">
        <f>[1]DEPURADO!F147</f>
        <v>62330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62330</v>
      </c>
      <c r="L153" s="28">
        <v>0</v>
      </c>
      <c r="M153" s="28">
        <v>0</v>
      </c>
      <c r="N153" s="28">
        <f t="shared" si="15"/>
        <v>62330</v>
      </c>
      <c r="O153" s="28">
        <f t="shared" si="16"/>
        <v>0</v>
      </c>
      <c r="P153" s="24">
        <f>IF([1]DEPURADO!H147&gt;1,0,[1]DEPURADO!B147)</f>
        <v>69004</v>
      </c>
      <c r="Q153" s="30">
        <f t="shared" si="17"/>
        <v>62330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69210</v>
      </c>
      <c r="D154" s="23">
        <f>+[1]DEPURADO!B148</f>
        <v>69210</v>
      </c>
      <c r="E154" s="25">
        <f>+[1]DEPURADO!C148</f>
        <v>42934</v>
      </c>
      <c r="F154" s="26" t="str">
        <f>+IF([1]DEPURADO!D148&gt;1,[1]DEPURADO!D148," ")</f>
        <v xml:space="preserve"> </v>
      </c>
      <c r="G154" s="27">
        <f>[1]DEPURADO!F148</f>
        <v>119700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119700</v>
      </c>
      <c r="L154" s="28">
        <v>0</v>
      </c>
      <c r="M154" s="28">
        <v>0</v>
      </c>
      <c r="N154" s="28">
        <f t="shared" si="15"/>
        <v>119700</v>
      </c>
      <c r="O154" s="28">
        <f t="shared" si="16"/>
        <v>0</v>
      </c>
      <c r="P154" s="24">
        <f>IF([1]DEPURADO!H148&gt;1,0,[1]DEPURADO!B148)</f>
        <v>69210</v>
      </c>
      <c r="Q154" s="30">
        <f t="shared" si="17"/>
        <v>119700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69258</v>
      </c>
      <c r="D155" s="23">
        <f>+[1]DEPURADO!B149</f>
        <v>69258</v>
      </c>
      <c r="E155" s="25">
        <f>+[1]DEPURADO!C149</f>
        <v>42934</v>
      </c>
      <c r="F155" s="26" t="str">
        <f>+IF([1]DEPURADO!D149&gt;1,[1]DEPURADO!D149," ")</f>
        <v xml:space="preserve"> </v>
      </c>
      <c r="G155" s="27">
        <f>[1]DEPURADO!F149</f>
        <v>80448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80448</v>
      </c>
      <c r="L155" s="28">
        <v>0</v>
      </c>
      <c r="M155" s="28">
        <v>0</v>
      </c>
      <c r="N155" s="28">
        <f t="shared" si="15"/>
        <v>80448</v>
      </c>
      <c r="O155" s="28">
        <f t="shared" si="16"/>
        <v>0</v>
      </c>
      <c r="P155" s="24">
        <f>IF([1]DEPURADO!H149&gt;1,0,[1]DEPURADO!B149)</f>
        <v>69258</v>
      </c>
      <c r="Q155" s="30">
        <f t="shared" si="17"/>
        <v>80448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69266</v>
      </c>
      <c r="D156" s="23">
        <f>+[1]DEPURADO!B150</f>
        <v>69266</v>
      </c>
      <c r="E156" s="25">
        <f>+[1]DEPURADO!C150</f>
        <v>42934</v>
      </c>
      <c r="F156" s="26" t="str">
        <f>+IF([1]DEPURADO!D150&gt;1,[1]DEPURADO!D150," ")</f>
        <v xml:space="preserve"> </v>
      </c>
      <c r="G156" s="27">
        <f>[1]DEPURADO!F150</f>
        <v>76580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76580</v>
      </c>
      <c r="L156" s="28">
        <v>0</v>
      </c>
      <c r="M156" s="28">
        <v>0</v>
      </c>
      <c r="N156" s="28">
        <f t="shared" si="15"/>
        <v>76580</v>
      </c>
      <c r="O156" s="28">
        <f t="shared" si="16"/>
        <v>0</v>
      </c>
      <c r="P156" s="24">
        <f>IF([1]DEPURADO!H150&gt;1,0,[1]DEPURADO!B150)</f>
        <v>69266</v>
      </c>
      <c r="Q156" s="30">
        <f t="shared" si="17"/>
        <v>76580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CANCELADA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69267</v>
      </c>
      <c r="D157" s="23">
        <f>+[1]DEPURADO!B151</f>
        <v>69267</v>
      </c>
      <c r="E157" s="25">
        <f>+[1]DEPURADO!C151</f>
        <v>42934</v>
      </c>
      <c r="F157" s="26" t="str">
        <f>+IF([1]DEPURADO!D151&gt;1,[1]DEPURADO!D151," ")</f>
        <v xml:space="preserve"> </v>
      </c>
      <c r="G157" s="27">
        <f>[1]DEPURADO!F151</f>
        <v>78268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78268</v>
      </c>
      <c r="L157" s="28">
        <v>0</v>
      </c>
      <c r="M157" s="28">
        <v>0</v>
      </c>
      <c r="N157" s="28">
        <f t="shared" si="15"/>
        <v>78268</v>
      </c>
      <c r="O157" s="28">
        <f t="shared" si="16"/>
        <v>0</v>
      </c>
      <c r="P157" s="24">
        <f>IF([1]DEPURADO!H151&gt;1,0,[1]DEPURADO!B151)</f>
        <v>69267</v>
      </c>
      <c r="Q157" s="30">
        <f t="shared" si="17"/>
        <v>78268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69331</v>
      </c>
      <c r="D158" s="23">
        <f>+[1]DEPURADO!B152</f>
        <v>69331</v>
      </c>
      <c r="E158" s="25">
        <f>+[1]DEPURADO!C152</f>
        <v>42934</v>
      </c>
      <c r="F158" s="26" t="str">
        <f>+IF([1]DEPURADO!D152&gt;1,[1]DEPURADO!D152," ")</f>
        <v xml:space="preserve"> </v>
      </c>
      <c r="G158" s="27">
        <f>[1]DEPURADO!F152</f>
        <v>89491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89491</v>
      </c>
      <c r="L158" s="28">
        <v>0</v>
      </c>
      <c r="M158" s="28">
        <v>0</v>
      </c>
      <c r="N158" s="28">
        <f t="shared" si="15"/>
        <v>89491</v>
      </c>
      <c r="O158" s="28">
        <f t="shared" si="16"/>
        <v>0</v>
      </c>
      <c r="P158" s="24">
        <f>IF([1]DEPURADO!H152&gt;1,0,[1]DEPURADO!B152)</f>
        <v>69331</v>
      </c>
      <c r="Q158" s="30">
        <f t="shared" si="17"/>
        <v>89491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CANCELADA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69353</v>
      </c>
      <c r="D159" s="23">
        <f>+[1]DEPURADO!B153</f>
        <v>69353</v>
      </c>
      <c r="E159" s="25">
        <f>+[1]DEPURADO!C153</f>
        <v>42934</v>
      </c>
      <c r="F159" s="26" t="str">
        <f>+IF([1]DEPURADO!D153&gt;1,[1]DEPURADO!D153," ")</f>
        <v xml:space="preserve"> </v>
      </c>
      <c r="G159" s="27">
        <f>[1]DEPURADO!F153</f>
        <v>122240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122240</v>
      </c>
      <c r="L159" s="28">
        <v>0</v>
      </c>
      <c r="M159" s="28">
        <v>0</v>
      </c>
      <c r="N159" s="28">
        <f t="shared" si="15"/>
        <v>122240</v>
      </c>
      <c r="O159" s="28">
        <f t="shared" si="16"/>
        <v>0</v>
      </c>
      <c r="P159" s="24">
        <f>IF([1]DEPURADO!H153&gt;1,0,[1]DEPURADO!B153)</f>
        <v>69353</v>
      </c>
      <c r="Q159" s="30">
        <f t="shared" si="17"/>
        <v>122240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CANCELADA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69381</v>
      </c>
      <c r="D160" s="23">
        <f>+[1]DEPURADO!B154</f>
        <v>69381</v>
      </c>
      <c r="E160" s="25">
        <f>+[1]DEPURADO!C154</f>
        <v>42934</v>
      </c>
      <c r="F160" s="26" t="str">
        <f>+IF([1]DEPURADO!D154&gt;1,[1]DEPURADO!D154," ")</f>
        <v xml:space="preserve"> </v>
      </c>
      <c r="G160" s="27">
        <f>[1]DEPURADO!F154</f>
        <v>76128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76128</v>
      </c>
      <c r="L160" s="28">
        <v>0</v>
      </c>
      <c r="M160" s="28">
        <v>0</v>
      </c>
      <c r="N160" s="28">
        <f t="shared" si="15"/>
        <v>76128</v>
      </c>
      <c r="O160" s="28">
        <f t="shared" si="16"/>
        <v>0</v>
      </c>
      <c r="P160" s="24">
        <f>IF([1]DEPURADO!H154&gt;1,0,[1]DEPURADO!B154)</f>
        <v>69381</v>
      </c>
      <c r="Q160" s="30">
        <f t="shared" si="17"/>
        <v>76128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CANCELADA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69406</v>
      </c>
      <c r="D161" s="23">
        <f>+[1]DEPURADO!B155</f>
        <v>69406</v>
      </c>
      <c r="E161" s="25">
        <f>+[1]DEPURADO!C155</f>
        <v>42934</v>
      </c>
      <c r="F161" s="26" t="str">
        <f>+IF([1]DEPURADO!D155&gt;1,[1]DEPURADO!D155," ")</f>
        <v xml:space="preserve"> </v>
      </c>
      <c r="G161" s="27">
        <f>[1]DEPURADO!F155</f>
        <v>78595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78595</v>
      </c>
      <c r="L161" s="28">
        <v>0</v>
      </c>
      <c r="M161" s="28">
        <v>0</v>
      </c>
      <c r="N161" s="28">
        <f t="shared" si="15"/>
        <v>78595</v>
      </c>
      <c r="O161" s="28">
        <f t="shared" si="16"/>
        <v>0</v>
      </c>
      <c r="P161" s="24">
        <f>IF([1]DEPURADO!H155&gt;1,0,[1]DEPURADO!B155)</f>
        <v>69406</v>
      </c>
      <c r="Q161" s="30">
        <f t="shared" si="17"/>
        <v>78595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CANCELADA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69835</v>
      </c>
      <c r="D162" s="23">
        <f>+[1]DEPURADO!B156</f>
        <v>69835</v>
      </c>
      <c r="E162" s="25">
        <f>+[1]DEPURADO!C156</f>
        <v>42958</v>
      </c>
      <c r="F162" s="26" t="str">
        <f>+IF([1]DEPURADO!D156&gt;1,[1]DEPURADO!D156," ")</f>
        <v xml:space="preserve"> </v>
      </c>
      <c r="G162" s="27">
        <f>[1]DEPURADO!F156</f>
        <v>72440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72440</v>
      </c>
      <c r="L162" s="28">
        <v>0</v>
      </c>
      <c r="M162" s="28">
        <v>0</v>
      </c>
      <c r="N162" s="28">
        <f t="shared" si="15"/>
        <v>72440</v>
      </c>
      <c r="O162" s="28">
        <f t="shared" si="16"/>
        <v>0</v>
      </c>
      <c r="P162" s="24">
        <f>IF([1]DEPURADO!H156&gt;1,0,[1]DEPURADO!B156)</f>
        <v>69835</v>
      </c>
      <c r="Q162" s="30">
        <f t="shared" si="17"/>
        <v>72440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CANCELADA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70123</v>
      </c>
      <c r="D163" s="23">
        <f>+[1]DEPURADO!B157</f>
        <v>70123</v>
      </c>
      <c r="E163" s="25">
        <f>+[1]DEPURADO!C157</f>
        <v>42958</v>
      </c>
      <c r="F163" s="26" t="str">
        <f>+IF([1]DEPURADO!D157&gt;1,[1]DEPURADO!D157," ")</f>
        <v xml:space="preserve"> </v>
      </c>
      <c r="G163" s="27">
        <f>[1]DEPURADO!F157</f>
        <v>75794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75794</v>
      </c>
      <c r="L163" s="28">
        <v>0</v>
      </c>
      <c r="M163" s="28">
        <v>0</v>
      </c>
      <c r="N163" s="28">
        <f t="shared" si="15"/>
        <v>75794</v>
      </c>
      <c r="O163" s="28">
        <f t="shared" si="16"/>
        <v>0</v>
      </c>
      <c r="P163" s="24">
        <f>IF([1]DEPURADO!H157&gt;1,0,[1]DEPURADO!B157)</f>
        <v>70123</v>
      </c>
      <c r="Q163" s="30">
        <f t="shared" si="17"/>
        <v>75794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CANCELADA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71488</v>
      </c>
      <c r="D164" s="23">
        <f>+[1]DEPURADO!B158</f>
        <v>71488</v>
      </c>
      <c r="E164" s="25">
        <f>+[1]DEPURADO!C158</f>
        <v>43025</v>
      </c>
      <c r="F164" s="26" t="str">
        <f>+IF([1]DEPURADO!D158&gt;1,[1]DEPURADO!D158," ")</f>
        <v xml:space="preserve"> </v>
      </c>
      <c r="G164" s="27">
        <f>[1]DEPURADO!F158</f>
        <v>80366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80366</v>
      </c>
      <c r="L164" s="28">
        <v>0</v>
      </c>
      <c r="M164" s="28">
        <v>0</v>
      </c>
      <c r="N164" s="28">
        <f t="shared" si="15"/>
        <v>80366</v>
      </c>
      <c r="O164" s="28">
        <f t="shared" si="16"/>
        <v>0</v>
      </c>
      <c r="P164" s="24">
        <f>IF([1]DEPURADO!H158&gt;1,0,[1]DEPURADO!B158)</f>
        <v>71488</v>
      </c>
      <c r="Q164" s="30">
        <f t="shared" si="17"/>
        <v>80366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CANCELADA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71501</v>
      </c>
      <c r="D165" s="23">
        <f>+[1]DEPURADO!B159</f>
        <v>71501</v>
      </c>
      <c r="E165" s="25">
        <f>+[1]DEPURADO!C159</f>
        <v>43025</v>
      </c>
      <c r="F165" s="26" t="str">
        <f>+IF([1]DEPURADO!D159&gt;1,[1]DEPURADO!D159," ")</f>
        <v xml:space="preserve"> </v>
      </c>
      <c r="G165" s="27">
        <f>[1]DEPURADO!F159</f>
        <v>16102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16102</v>
      </c>
      <c r="L165" s="28">
        <v>0</v>
      </c>
      <c r="M165" s="28">
        <v>0</v>
      </c>
      <c r="N165" s="28">
        <f t="shared" si="15"/>
        <v>16102</v>
      </c>
      <c r="O165" s="28">
        <f t="shared" si="16"/>
        <v>0</v>
      </c>
      <c r="P165" s="24">
        <f>IF([1]DEPURADO!H159&gt;1,0,[1]DEPURADO!B159)</f>
        <v>71501</v>
      </c>
      <c r="Q165" s="30">
        <f t="shared" si="17"/>
        <v>16102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CANCELADA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71699</v>
      </c>
      <c r="D166" s="23">
        <f>+[1]DEPURADO!B160</f>
        <v>71699</v>
      </c>
      <c r="E166" s="25">
        <f>+[1]DEPURADO!C160</f>
        <v>43025</v>
      </c>
      <c r="F166" s="26" t="str">
        <f>+IF([1]DEPURADO!D160&gt;1,[1]DEPURADO!D160," ")</f>
        <v xml:space="preserve"> </v>
      </c>
      <c r="G166" s="27">
        <f>[1]DEPURADO!F160</f>
        <v>11695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11695</v>
      </c>
      <c r="L166" s="28">
        <v>0</v>
      </c>
      <c r="M166" s="28">
        <v>0</v>
      </c>
      <c r="N166" s="28">
        <f t="shared" si="15"/>
        <v>11695</v>
      </c>
      <c r="O166" s="28">
        <f t="shared" si="16"/>
        <v>0</v>
      </c>
      <c r="P166" s="24">
        <f>IF([1]DEPURADO!H160&gt;1,0,[1]DEPURADO!B160)</f>
        <v>71699</v>
      </c>
      <c r="Q166" s="30">
        <f t="shared" si="17"/>
        <v>11695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CANCELADA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71783</v>
      </c>
      <c r="D167" s="23">
        <f>+[1]DEPURADO!B161</f>
        <v>71783</v>
      </c>
      <c r="E167" s="25">
        <f>+[1]DEPURADO!C161</f>
        <v>43025</v>
      </c>
      <c r="F167" s="26" t="str">
        <f>+IF([1]DEPURADO!D161&gt;1,[1]DEPURADO!D161," ")</f>
        <v xml:space="preserve"> </v>
      </c>
      <c r="G167" s="27">
        <f>[1]DEPURADO!F161</f>
        <v>118840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118840</v>
      </c>
      <c r="L167" s="28">
        <v>0</v>
      </c>
      <c r="M167" s="28">
        <v>0</v>
      </c>
      <c r="N167" s="28">
        <f t="shared" si="15"/>
        <v>118840</v>
      </c>
      <c r="O167" s="28">
        <f t="shared" si="16"/>
        <v>0</v>
      </c>
      <c r="P167" s="24">
        <f>IF([1]DEPURADO!H161&gt;1,0,[1]DEPURADO!B161)</f>
        <v>71783</v>
      </c>
      <c r="Q167" s="30">
        <f t="shared" si="17"/>
        <v>118840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CANCELADA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71922</v>
      </c>
      <c r="D168" s="23">
        <f>+[1]DEPURADO!B162</f>
        <v>71922</v>
      </c>
      <c r="E168" s="25">
        <f>+[1]DEPURADO!C162</f>
        <v>43025</v>
      </c>
      <c r="F168" s="26" t="str">
        <f>+IF([1]DEPURADO!D162&gt;1,[1]DEPURADO!D162," ")</f>
        <v xml:space="preserve"> </v>
      </c>
      <c r="G168" s="27">
        <f>[1]DEPURADO!F162</f>
        <v>228428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228428</v>
      </c>
      <c r="L168" s="28">
        <v>0</v>
      </c>
      <c r="M168" s="28">
        <v>0</v>
      </c>
      <c r="N168" s="28">
        <f t="shared" si="15"/>
        <v>228428</v>
      </c>
      <c r="O168" s="28">
        <f t="shared" si="16"/>
        <v>0</v>
      </c>
      <c r="P168" s="24">
        <f>IF([1]DEPURADO!H162&gt;1,0,[1]DEPURADO!B162)</f>
        <v>71922</v>
      </c>
      <c r="Q168" s="30">
        <f t="shared" si="17"/>
        <v>228428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CANCELADA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72092</v>
      </c>
      <c r="D169" s="23">
        <f>+[1]DEPURADO!B163</f>
        <v>72092</v>
      </c>
      <c r="E169" s="25">
        <f>+[1]DEPURADO!C163</f>
        <v>43025</v>
      </c>
      <c r="F169" s="26" t="str">
        <f>+IF([1]DEPURADO!D163&gt;1,[1]DEPURADO!D163," ")</f>
        <v xml:space="preserve"> </v>
      </c>
      <c r="G169" s="27">
        <f>[1]DEPURADO!F163</f>
        <v>10641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10641</v>
      </c>
      <c r="L169" s="28">
        <v>0</v>
      </c>
      <c r="M169" s="28">
        <v>0</v>
      </c>
      <c r="N169" s="28">
        <f t="shared" si="15"/>
        <v>10641</v>
      </c>
      <c r="O169" s="28">
        <f t="shared" si="16"/>
        <v>0</v>
      </c>
      <c r="P169" s="24">
        <f>IF([1]DEPURADO!H163&gt;1,0,[1]DEPURADO!B163)</f>
        <v>72092</v>
      </c>
      <c r="Q169" s="30">
        <f t="shared" si="17"/>
        <v>10641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CANCELADA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72403</v>
      </c>
      <c r="D170" s="23">
        <f>+[1]DEPURADO!B164</f>
        <v>72403</v>
      </c>
      <c r="E170" s="25">
        <f>+[1]DEPURADO!C164</f>
        <v>43025</v>
      </c>
      <c r="F170" s="26" t="str">
        <f>+IF([1]DEPURADO!D164&gt;1,[1]DEPURADO!D164," ")</f>
        <v xml:space="preserve"> </v>
      </c>
      <c r="G170" s="27">
        <f>[1]DEPURADO!F164</f>
        <v>745920</v>
      </c>
      <c r="H170" s="28">
        <v>0</v>
      </c>
      <c r="I170" s="28">
        <f>+[1]DEPURADO!M164+[1]DEPURADO!N164</f>
        <v>0</v>
      </c>
      <c r="J170" s="28">
        <f>+[1]DEPURADO!R164</f>
        <v>419296</v>
      </c>
      <c r="K170" s="29">
        <f>+[1]DEPURADO!P164+[1]DEPURADO!Q164</f>
        <v>326624</v>
      </c>
      <c r="L170" s="28">
        <v>0</v>
      </c>
      <c r="M170" s="28">
        <v>0</v>
      </c>
      <c r="N170" s="28">
        <f t="shared" si="15"/>
        <v>745920</v>
      </c>
      <c r="O170" s="28">
        <f t="shared" si="16"/>
        <v>0</v>
      </c>
      <c r="P170" s="24">
        <f>IF([1]DEPURADO!H164&gt;1,0,[1]DEPURADO!B164)</f>
        <v>72403</v>
      </c>
      <c r="Q170" s="30">
        <f t="shared" si="17"/>
        <v>745920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CANCELADA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62980</v>
      </c>
      <c r="D171" s="23">
        <f>+[1]DEPURADO!B165</f>
        <v>62980</v>
      </c>
      <c r="E171" s="25">
        <f>+[1]DEPURADO!C165</f>
        <v>43025</v>
      </c>
      <c r="F171" s="26" t="str">
        <f>+IF([1]DEPURADO!D165&gt;1,[1]DEPURADO!D165," ")</f>
        <v xml:space="preserve"> </v>
      </c>
      <c r="G171" s="27">
        <f>[1]DEPURADO!F165</f>
        <v>70158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70158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70158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62991</v>
      </c>
      <c r="D172" s="23">
        <f>+[1]DEPURADO!B166</f>
        <v>62991</v>
      </c>
      <c r="E172" s="25">
        <f>+[1]DEPURADO!C166</f>
        <v>43025</v>
      </c>
      <c r="F172" s="26" t="str">
        <f>+IF([1]DEPURADO!D166&gt;1,[1]DEPURADO!D166," ")</f>
        <v xml:space="preserve"> </v>
      </c>
      <c r="G172" s="27">
        <f>[1]DEPURADO!F166</f>
        <v>517420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517420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517420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63029</v>
      </c>
      <c r="D173" s="23">
        <f>+[1]DEPURADO!B167</f>
        <v>63029</v>
      </c>
      <c r="E173" s="25">
        <f>+[1]DEPURADO!C167</f>
        <v>43025</v>
      </c>
      <c r="F173" s="26" t="str">
        <f>+IF([1]DEPURADO!D167&gt;1,[1]DEPURADO!D167," ")</f>
        <v xml:space="preserve"> </v>
      </c>
      <c r="G173" s="27">
        <f>[1]DEPURADO!F167</f>
        <v>669571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669571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669571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63047</v>
      </c>
      <c r="D174" s="23">
        <f>+[1]DEPURADO!B168</f>
        <v>63047</v>
      </c>
      <c r="E174" s="25">
        <f>+[1]DEPURADO!C168</f>
        <v>43025</v>
      </c>
      <c r="F174" s="26" t="str">
        <f>+IF([1]DEPURADO!D168&gt;1,[1]DEPURADO!D168," ")</f>
        <v xml:space="preserve"> </v>
      </c>
      <c r="G174" s="27">
        <f>[1]DEPURADO!F168</f>
        <v>531491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531491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531491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70943</v>
      </c>
      <c r="D175" s="23">
        <f>+[1]DEPURADO!B169</f>
        <v>70943</v>
      </c>
      <c r="E175" s="25">
        <f>+[1]DEPURADO!C169</f>
        <v>43063</v>
      </c>
      <c r="F175" s="26" t="str">
        <f>+IF([1]DEPURADO!D169&gt;1,[1]DEPURADO!D169," ")</f>
        <v xml:space="preserve"> </v>
      </c>
      <c r="G175" s="27">
        <f>[1]DEPURADO!F169</f>
        <v>13672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13672</v>
      </c>
      <c r="L175" s="28">
        <v>0</v>
      </c>
      <c r="M175" s="28">
        <v>0</v>
      </c>
      <c r="N175" s="28">
        <f t="shared" si="15"/>
        <v>13672</v>
      </c>
      <c r="O175" s="28">
        <f t="shared" si="16"/>
        <v>0</v>
      </c>
      <c r="P175" s="24">
        <f>IF([1]DEPURADO!H169&gt;1,0,[1]DEPURADO!B169)</f>
        <v>70943</v>
      </c>
      <c r="Q175" s="30">
        <f t="shared" si="17"/>
        <v>13672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CANCELADA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72796</v>
      </c>
      <c r="D176" s="23">
        <f>+[1]DEPURADO!B170</f>
        <v>72796</v>
      </c>
      <c r="E176" s="25">
        <f>+[1]DEPURADO!C170</f>
        <v>43063</v>
      </c>
      <c r="F176" s="26" t="str">
        <f>+IF([1]DEPURADO!D170&gt;1,[1]DEPURADO!D170," ")</f>
        <v xml:space="preserve"> </v>
      </c>
      <c r="G176" s="27">
        <f>[1]DEPURADO!F170</f>
        <v>11419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11419</v>
      </c>
      <c r="L176" s="28">
        <v>0</v>
      </c>
      <c r="M176" s="28">
        <v>0</v>
      </c>
      <c r="N176" s="28">
        <f t="shared" si="15"/>
        <v>11419</v>
      </c>
      <c r="O176" s="28">
        <f t="shared" si="16"/>
        <v>0</v>
      </c>
      <c r="P176" s="24">
        <f>IF([1]DEPURADO!H170&gt;1,0,[1]DEPURADO!B170)</f>
        <v>72796</v>
      </c>
      <c r="Q176" s="30">
        <f t="shared" si="17"/>
        <v>11419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CANCELADA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72921</v>
      </c>
      <c r="D177" s="23">
        <f>+[1]DEPURADO!B171</f>
        <v>72921</v>
      </c>
      <c r="E177" s="25">
        <f>+[1]DEPURADO!C171</f>
        <v>43063</v>
      </c>
      <c r="F177" s="26" t="str">
        <f>+IF([1]DEPURADO!D171&gt;1,[1]DEPURADO!D171," ")</f>
        <v xml:space="preserve"> </v>
      </c>
      <c r="G177" s="27">
        <f>[1]DEPURADO!F171</f>
        <v>11487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11487</v>
      </c>
      <c r="L177" s="28">
        <v>0</v>
      </c>
      <c r="M177" s="28">
        <v>0</v>
      </c>
      <c r="N177" s="28">
        <f t="shared" si="15"/>
        <v>11487</v>
      </c>
      <c r="O177" s="28">
        <f t="shared" si="16"/>
        <v>0</v>
      </c>
      <c r="P177" s="24">
        <f>IF([1]DEPURADO!H171&gt;1,0,[1]DEPURADO!B171)</f>
        <v>72921</v>
      </c>
      <c r="Q177" s="30">
        <f t="shared" si="17"/>
        <v>11487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CANCELADA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73096</v>
      </c>
      <c r="D178" s="23">
        <f>+[1]DEPURADO!B172</f>
        <v>73096</v>
      </c>
      <c r="E178" s="25">
        <f>+[1]DEPURADO!C172</f>
        <v>43063</v>
      </c>
      <c r="F178" s="26" t="str">
        <f>+IF([1]DEPURADO!D172&gt;1,[1]DEPURADO!D172," ")</f>
        <v xml:space="preserve"> </v>
      </c>
      <c r="G178" s="27">
        <f>[1]DEPURADO!F172</f>
        <v>11758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11758</v>
      </c>
      <c r="L178" s="28">
        <v>0</v>
      </c>
      <c r="M178" s="28">
        <v>0</v>
      </c>
      <c r="N178" s="28">
        <f t="shared" si="15"/>
        <v>11758</v>
      </c>
      <c r="O178" s="28">
        <f t="shared" si="16"/>
        <v>0</v>
      </c>
      <c r="P178" s="24">
        <f>IF([1]DEPURADO!H172&gt;1,0,[1]DEPURADO!B172)</f>
        <v>73096</v>
      </c>
      <c r="Q178" s="30">
        <f t="shared" si="17"/>
        <v>11758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CANCELADA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73227</v>
      </c>
      <c r="D179" s="23">
        <f>+[1]DEPURADO!B173</f>
        <v>73227</v>
      </c>
      <c r="E179" s="25">
        <f>+[1]DEPURADO!C173</f>
        <v>43063</v>
      </c>
      <c r="F179" s="26" t="str">
        <f>+IF([1]DEPURADO!D173&gt;1,[1]DEPURADO!D173," ")</f>
        <v xml:space="preserve"> </v>
      </c>
      <c r="G179" s="27">
        <f>[1]DEPURADO!F173</f>
        <v>16581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16581</v>
      </c>
      <c r="L179" s="28">
        <v>0</v>
      </c>
      <c r="M179" s="28">
        <v>0</v>
      </c>
      <c r="N179" s="28">
        <f t="shared" si="15"/>
        <v>16581</v>
      </c>
      <c r="O179" s="28">
        <f t="shared" si="16"/>
        <v>0</v>
      </c>
      <c r="P179" s="24">
        <f>IF([1]DEPURADO!H173&gt;1,0,[1]DEPURADO!B173)</f>
        <v>73227</v>
      </c>
      <c r="Q179" s="30">
        <f t="shared" si="17"/>
        <v>16581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CANCELADA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73278</v>
      </c>
      <c r="D180" s="23">
        <f>+[1]DEPURADO!B174</f>
        <v>73278</v>
      </c>
      <c r="E180" s="25">
        <f>+[1]DEPURADO!C174</f>
        <v>43063</v>
      </c>
      <c r="F180" s="26" t="str">
        <f>+IF([1]DEPURADO!D174&gt;1,[1]DEPURADO!D174," ")</f>
        <v xml:space="preserve"> </v>
      </c>
      <c r="G180" s="27">
        <f>[1]DEPURADO!F174</f>
        <v>11318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11318</v>
      </c>
      <c r="L180" s="28">
        <v>0</v>
      </c>
      <c r="M180" s="28">
        <v>0</v>
      </c>
      <c r="N180" s="28">
        <f t="shared" si="15"/>
        <v>11318</v>
      </c>
      <c r="O180" s="28">
        <f t="shared" si="16"/>
        <v>0</v>
      </c>
      <c r="P180" s="24">
        <f>IF([1]DEPURADO!H174&gt;1,0,[1]DEPURADO!B174)</f>
        <v>73278</v>
      </c>
      <c r="Q180" s="30">
        <f t="shared" si="17"/>
        <v>11318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CANCELADA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73682</v>
      </c>
      <c r="D181" s="23">
        <f>+[1]DEPURADO!B175</f>
        <v>73682</v>
      </c>
      <c r="E181" s="25">
        <f>+[1]DEPURADO!C175</f>
        <v>43087</v>
      </c>
      <c r="F181" s="26" t="str">
        <f>+IF([1]DEPURADO!D175&gt;1,[1]DEPURADO!D175," ")</f>
        <v xml:space="preserve"> </v>
      </c>
      <c r="G181" s="27">
        <f>[1]DEPURADO!F175</f>
        <v>17785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17785</v>
      </c>
      <c r="L181" s="28">
        <v>0</v>
      </c>
      <c r="M181" s="28">
        <v>0</v>
      </c>
      <c r="N181" s="28">
        <f t="shared" si="15"/>
        <v>17785</v>
      </c>
      <c r="O181" s="28">
        <f t="shared" si="16"/>
        <v>0</v>
      </c>
      <c r="P181" s="24">
        <f>IF([1]DEPURADO!H175&gt;1,0,[1]DEPURADO!B175)</f>
        <v>73682</v>
      </c>
      <c r="Q181" s="30">
        <f t="shared" si="17"/>
        <v>17785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CANCELADA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73699</v>
      </c>
      <c r="D182" s="23">
        <f>+[1]DEPURADO!B176</f>
        <v>73699</v>
      </c>
      <c r="E182" s="25">
        <f>+[1]DEPURADO!C176</f>
        <v>43087</v>
      </c>
      <c r="F182" s="26" t="str">
        <f>+IF([1]DEPURADO!D176&gt;1,[1]DEPURADO!D176," ")</f>
        <v xml:space="preserve"> </v>
      </c>
      <c r="G182" s="27">
        <f>[1]DEPURADO!F176</f>
        <v>11236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11236</v>
      </c>
      <c r="L182" s="28">
        <v>0</v>
      </c>
      <c r="M182" s="28">
        <v>0</v>
      </c>
      <c r="N182" s="28">
        <f t="shared" si="15"/>
        <v>11236</v>
      </c>
      <c r="O182" s="28">
        <f t="shared" si="16"/>
        <v>0</v>
      </c>
      <c r="P182" s="24">
        <f>IF([1]DEPURADO!H176&gt;1,0,[1]DEPURADO!B176)</f>
        <v>73699</v>
      </c>
      <c r="Q182" s="30">
        <f t="shared" si="17"/>
        <v>11236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CANCELADA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>
        <f>+[1]DEPURADO!A177</f>
        <v>73739</v>
      </c>
      <c r="D183" s="23">
        <f>+[1]DEPURADO!B177</f>
        <v>73739</v>
      </c>
      <c r="E183" s="25">
        <f>+[1]DEPURADO!C177</f>
        <v>43087</v>
      </c>
      <c r="F183" s="26" t="str">
        <f>+IF([1]DEPURADO!D177&gt;1,[1]DEPURADO!D177," ")</f>
        <v xml:space="preserve"> </v>
      </c>
      <c r="G183" s="27">
        <f>[1]DEPURADO!F177</f>
        <v>10004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10004</v>
      </c>
      <c r="L183" s="28">
        <v>0</v>
      </c>
      <c r="M183" s="28">
        <v>0</v>
      </c>
      <c r="N183" s="28">
        <f t="shared" si="15"/>
        <v>10004</v>
      </c>
      <c r="O183" s="28">
        <f t="shared" si="16"/>
        <v>0</v>
      </c>
      <c r="P183" s="24">
        <f>IF([1]DEPURADO!H177&gt;1,0,[1]DEPURADO!B177)</f>
        <v>73739</v>
      </c>
      <c r="Q183" s="30">
        <f t="shared" si="17"/>
        <v>10004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CANCELADA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>
        <f>+[1]DEPURADO!A178</f>
        <v>73894</v>
      </c>
      <c r="D184" s="23">
        <f>+[1]DEPURADO!B178</f>
        <v>73894</v>
      </c>
      <c r="E184" s="25">
        <f>+[1]DEPURADO!C178</f>
        <v>43087</v>
      </c>
      <c r="F184" s="26" t="str">
        <f>+IF([1]DEPURADO!D178&gt;1,[1]DEPURADO!D178," ")</f>
        <v xml:space="preserve"> </v>
      </c>
      <c r="G184" s="27">
        <f>[1]DEPURADO!F178</f>
        <v>77388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77388</v>
      </c>
      <c r="L184" s="28">
        <v>0</v>
      </c>
      <c r="M184" s="28">
        <v>0</v>
      </c>
      <c r="N184" s="28">
        <f t="shared" si="15"/>
        <v>77388</v>
      </c>
      <c r="O184" s="28">
        <f t="shared" si="16"/>
        <v>0</v>
      </c>
      <c r="P184" s="24">
        <f>IF([1]DEPURADO!H178&gt;1,0,[1]DEPURADO!B178)</f>
        <v>73894</v>
      </c>
      <c r="Q184" s="30">
        <f t="shared" si="17"/>
        <v>77388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CANCELADA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>
        <f>+[1]DEPURADO!A179</f>
        <v>73979</v>
      </c>
      <c r="D185" s="23">
        <f>+[1]DEPURADO!B179</f>
        <v>73979</v>
      </c>
      <c r="E185" s="25">
        <f>+[1]DEPURADO!C179</f>
        <v>43087</v>
      </c>
      <c r="F185" s="26" t="str">
        <f>+IF([1]DEPURADO!D179&gt;1,[1]DEPURADO!D179," ")</f>
        <v xml:space="preserve"> </v>
      </c>
      <c r="G185" s="27">
        <f>[1]DEPURADO!F179</f>
        <v>11865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11865</v>
      </c>
      <c r="L185" s="28">
        <v>0</v>
      </c>
      <c r="M185" s="28">
        <v>0</v>
      </c>
      <c r="N185" s="28">
        <f t="shared" si="15"/>
        <v>11865</v>
      </c>
      <c r="O185" s="28">
        <f t="shared" si="16"/>
        <v>0</v>
      </c>
      <c r="P185" s="24">
        <f>IF([1]DEPURADO!H179&gt;1,0,[1]DEPURADO!B179)</f>
        <v>73979</v>
      </c>
      <c r="Q185" s="30">
        <f t="shared" si="17"/>
        <v>11865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CANCELADA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>
        <f>+[1]DEPURADO!A180</f>
        <v>74100</v>
      </c>
      <c r="D186" s="23">
        <f>+[1]DEPURADO!B180</f>
        <v>74100</v>
      </c>
      <c r="E186" s="25">
        <f>+[1]DEPURADO!C180</f>
        <v>43087</v>
      </c>
      <c r="F186" s="26" t="str">
        <f>+IF([1]DEPURADO!D180&gt;1,[1]DEPURADO!D180," ")</f>
        <v xml:space="preserve"> </v>
      </c>
      <c r="G186" s="27">
        <f>[1]DEPURADO!F180</f>
        <v>9672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9672</v>
      </c>
      <c r="L186" s="28">
        <v>0</v>
      </c>
      <c r="M186" s="28">
        <v>0</v>
      </c>
      <c r="N186" s="28">
        <f t="shared" si="15"/>
        <v>9672</v>
      </c>
      <c r="O186" s="28">
        <f t="shared" si="16"/>
        <v>0</v>
      </c>
      <c r="P186" s="24">
        <f>IF([1]DEPURADO!H180&gt;1,0,[1]DEPURADO!B180)</f>
        <v>74100</v>
      </c>
      <c r="Q186" s="30">
        <f t="shared" si="17"/>
        <v>9672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CANCELADA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>
        <f>+[1]DEPURADO!A181</f>
        <v>74347</v>
      </c>
      <c r="D187" s="23">
        <f>+[1]DEPURADO!B181</f>
        <v>74347</v>
      </c>
      <c r="E187" s="25">
        <f>+[1]DEPURADO!C181</f>
        <v>43087</v>
      </c>
      <c r="F187" s="26" t="str">
        <f>+IF([1]DEPURADO!D181&gt;1,[1]DEPURADO!D181," ")</f>
        <v xml:space="preserve"> </v>
      </c>
      <c r="G187" s="27">
        <f>[1]DEPURADO!F181</f>
        <v>800243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800243</v>
      </c>
      <c r="P187" s="24">
        <f>IF([1]DEPURADO!H181&gt;1,0,[1]DEPURADO!B181)</f>
        <v>74347</v>
      </c>
      <c r="Q187" s="30">
        <f t="shared" si="17"/>
        <v>800243</v>
      </c>
      <c r="R187" s="31">
        <f t="shared" si="18"/>
        <v>0</v>
      </c>
      <c r="S187" s="31">
        <f>+[1]DEPURADO!J181</f>
        <v>800243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DEVUELTA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>
        <f>+[1]DEPURADO!A182</f>
        <v>74394</v>
      </c>
      <c r="D188" s="23">
        <f>+[1]DEPURADO!B182</f>
        <v>74394</v>
      </c>
      <c r="E188" s="25">
        <f>+[1]DEPURADO!C182</f>
        <v>43087</v>
      </c>
      <c r="F188" s="26" t="str">
        <f>+IF([1]DEPURADO!D182&gt;1,[1]DEPURADO!D182," ")</f>
        <v xml:space="preserve"> </v>
      </c>
      <c r="G188" s="27">
        <f>[1]DEPURADO!F182</f>
        <v>2896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2896</v>
      </c>
      <c r="L188" s="28">
        <v>0</v>
      </c>
      <c r="M188" s="28">
        <v>0</v>
      </c>
      <c r="N188" s="28">
        <f t="shared" si="15"/>
        <v>2896</v>
      </c>
      <c r="O188" s="28">
        <f t="shared" si="16"/>
        <v>0</v>
      </c>
      <c r="P188" s="24">
        <f>IF([1]DEPURADO!H182&gt;1,0,[1]DEPURADO!B182)</f>
        <v>74394</v>
      </c>
      <c r="Q188" s="30">
        <f t="shared" si="17"/>
        <v>2896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CANCELADA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>
        <f>+[1]DEPURADO!A183</f>
        <v>74550</v>
      </c>
      <c r="D189" s="23">
        <f>+[1]DEPURADO!B183</f>
        <v>74550</v>
      </c>
      <c r="E189" s="25">
        <f>+[1]DEPURADO!C183</f>
        <v>43087</v>
      </c>
      <c r="F189" s="26" t="str">
        <f>+IF([1]DEPURADO!D183&gt;1,[1]DEPURADO!D183," ")</f>
        <v xml:space="preserve"> </v>
      </c>
      <c r="G189" s="27">
        <f>[1]DEPURADO!F183</f>
        <v>10593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10593</v>
      </c>
      <c r="L189" s="28">
        <v>0</v>
      </c>
      <c r="M189" s="28">
        <v>0</v>
      </c>
      <c r="N189" s="28">
        <f t="shared" si="15"/>
        <v>10593</v>
      </c>
      <c r="O189" s="28">
        <f t="shared" si="16"/>
        <v>0</v>
      </c>
      <c r="P189" s="24">
        <f>IF([1]DEPURADO!H183&gt;1,0,[1]DEPURADO!B183)</f>
        <v>74550</v>
      </c>
      <c r="Q189" s="30">
        <f t="shared" si="17"/>
        <v>10593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CANCELADA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>
        <f>+[1]DEPURADO!A184</f>
        <v>74642</v>
      </c>
      <c r="D190" s="23">
        <f>+[1]DEPURADO!B184</f>
        <v>74642</v>
      </c>
      <c r="E190" s="25">
        <f>+[1]DEPURADO!C184</f>
        <v>43087</v>
      </c>
      <c r="F190" s="26" t="str">
        <f>+IF([1]DEPURADO!D184&gt;1,[1]DEPURADO!D184," ")</f>
        <v xml:space="preserve"> </v>
      </c>
      <c r="G190" s="27">
        <f>[1]DEPURADO!F184</f>
        <v>98298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98298</v>
      </c>
      <c r="L190" s="28">
        <v>0</v>
      </c>
      <c r="M190" s="28">
        <v>0</v>
      </c>
      <c r="N190" s="28">
        <f t="shared" si="15"/>
        <v>98298</v>
      </c>
      <c r="O190" s="28">
        <f t="shared" si="16"/>
        <v>0</v>
      </c>
      <c r="P190" s="24">
        <f>IF([1]DEPURADO!H184&gt;1,0,[1]DEPURADO!B184)</f>
        <v>74642</v>
      </c>
      <c r="Q190" s="30">
        <f t="shared" si="17"/>
        <v>98298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CANCELADA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>
        <f>+[1]DEPURADO!A185</f>
        <v>76167</v>
      </c>
      <c r="D191" s="23">
        <f>+[1]DEPURADO!B185</f>
        <v>76167</v>
      </c>
      <c r="E191" s="25">
        <f>+[1]DEPURADO!C185</f>
        <v>43144</v>
      </c>
      <c r="F191" s="26" t="str">
        <f>+IF([1]DEPURADO!D185&gt;1,[1]DEPURADO!D185," ")</f>
        <v xml:space="preserve"> </v>
      </c>
      <c r="G191" s="27">
        <f>[1]DEPURADO!F185</f>
        <v>64900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64900</v>
      </c>
      <c r="L191" s="28">
        <v>0</v>
      </c>
      <c r="M191" s="28">
        <v>0</v>
      </c>
      <c r="N191" s="28">
        <f t="shared" si="15"/>
        <v>64900</v>
      </c>
      <c r="O191" s="28">
        <f t="shared" si="16"/>
        <v>0</v>
      </c>
      <c r="P191" s="24">
        <f>IF([1]DEPURADO!H185&gt;1,0,[1]DEPURADO!B185)</f>
        <v>76167</v>
      </c>
      <c r="Q191" s="30">
        <f t="shared" si="17"/>
        <v>64900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CANCELADA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>
        <f>+[1]DEPURADO!A186</f>
        <v>76180</v>
      </c>
      <c r="D192" s="23">
        <f>+[1]DEPURADO!B186</f>
        <v>76180</v>
      </c>
      <c r="E192" s="25">
        <f>+[1]DEPURADO!C186</f>
        <v>43144</v>
      </c>
      <c r="F192" s="26" t="str">
        <f>+IF([1]DEPURADO!D186&gt;1,[1]DEPURADO!D186," ")</f>
        <v xml:space="preserve"> </v>
      </c>
      <c r="G192" s="27">
        <f>[1]DEPURADO!F186</f>
        <v>82086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82086</v>
      </c>
      <c r="L192" s="28">
        <v>0</v>
      </c>
      <c r="M192" s="28">
        <v>0</v>
      </c>
      <c r="N192" s="28">
        <f t="shared" si="15"/>
        <v>82086</v>
      </c>
      <c r="O192" s="28">
        <f t="shared" si="16"/>
        <v>0</v>
      </c>
      <c r="P192" s="24">
        <f>IF([1]DEPURADO!H186&gt;1,0,[1]DEPURADO!B186)</f>
        <v>76180</v>
      </c>
      <c r="Q192" s="30">
        <f t="shared" si="17"/>
        <v>82086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CANCELADA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>
        <f>+[1]DEPURADO!A187</f>
        <v>76369</v>
      </c>
      <c r="D193" s="23">
        <f>+[1]DEPURADO!B187</f>
        <v>76369</v>
      </c>
      <c r="E193" s="25">
        <f>+[1]DEPURADO!C187</f>
        <v>43144</v>
      </c>
      <c r="F193" s="26" t="str">
        <f>+IF([1]DEPURADO!D187&gt;1,[1]DEPURADO!D187," ")</f>
        <v xml:space="preserve"> </v>
      </c>
      <c r="G193" s="27">
        <f>[1]DEPURADO!F187</f>
        <v>120706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120706</v>
      </c>
      <c r="L193" s="28">
        <v>0</v>
      </c>
      <c r="M193" s="28">
        <v>0</v>
      </c>
      <c r="N193" s="28">
        <f t="shared" si="15"/>
        <v>120706</v>
      </c>
      <c r="O193" s="28">
        <f t="shared" si="16"/>
        <v>0</v>
      </c>
      <c r="P193" s="24">
        <f>IF([1]DEPURADO!H187&gt;1,0,[1]DEPURADO!B187)</f>
        <v>76369</v>
      </c>
      <c r="Q193" s="30">
        <f t="shared" si="17"/>
        <v>120706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CANCELADA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>
        <f>+[1]DEPURADO!A188</f>
        <v>76396</v>
      </c>
      <c r="D194" s="23">
        <f>+[1]DEPURADO!B188</f>
        <v>76396</v>
      </c>
      <c r="E194" s="25">
        <f>+[1]DEPURADO!C188</f>
        <v>43144</v>
      </c>
      <c r="F194" s="26" t="str">
        <f>+IF([1]DEPURADO!D188&gt;1,[1]DEPURADO!D188," ")</f>
        <v xml:space="preserve"> </v>
      </c>
      <c r="G194" s="27">
        <f>[1]DEPURADO!F188</f>
        <v>78228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78228</v>
      </c>
      <c r="L194" s="28">
        <v>0</v>
      </c>
      <c r="M194" s="28">
        <v>0</v>
      </c>
      <c r="N194" s="28">
        <f t="shared" si="15"/>
        <v>78228</v>
      </c>
      <c r="O194" s="28">
        <f t="shared" si="16"/>
        <v>0</v>
      </c>
      <c r="P194" s="24">
        <f>IF([1]DEPURADO!H188&gt;1,0,[1]DEPURADO!B188)</f>
        <v>76396</v>
      </c>
      <c r="Q194" s="30">
        <f t="shared" si="17"/>
        <v>78228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>
        <f>+[1]DEPURADO!A189</f>
        <v>76412</v>
      </c>
      <c r="D195" s="23">
        <f>+[1]DEPURADO!B189</f>
        <v>76412</v>
      </c>
      <c r="E195" s="25">
        <f>+[1]DEPURADO!C189</f>
        <v>43144</v>
      </c>
      <c r="F195" s="26" t="str">
        <f>+IF([1]DEPURADO!D189&gt;1,[1]DEPURADO!D189," ")</f>
        <v xml:space="preserve"> </v>
      </c>
      <c r="G195" s="27">
        <f>[1]DEPURADO!F189</f>
        <v>120231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120231</v>
      </c>
      <c r="L195" s="28">
        <v>0</v>
      </c>
      <c r="M195" s="28">
        <v>0</v>
      </c>
      <c r="N195" s="28">
        <f t="shared" si="15"/>
        <v>120231</v>
      </c>
      <c r="O195" s="28">
        <f t="shared" si="16"/>
        <v>0</v>
      </c>
      <c r="P195" s="24">
        <f>IF([1]DEPURADO!H189&gt;1,0,[1]DEPURADO!B189)</f>
        <v>76412</v>
      </c>
      <c r="Q195" s="30">
        <f t="shared" si="17"/>
        <v>120231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CANCELADA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>
        <f>+[1]DEPURADO!A190</f>
        <v>76479</v>
      </c>
      <c r="D196" s="23">
        <f>+[1]DEPURADO!B190</f>
        <v>76479</v>
      </c>
      <c r="E196" s="25">
        <f>+[1]DEPURADO!C190</f>
        <v>43144</v>
      </c>
      <c r="F196" s="26" t="str">
        <f>+IF([1]DEPURADO!D190&gt;1,[1]DEPURADO!D190," ")</f>
        <v xml:space="preserve"> </v>
      </c>
      <c r="G196" s="27">
        <f>[1]DEPURADO!F190</f>
        <v>45873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45873</v>
      </c>
      <c r="L196" s="28">
        <v>0</v>
      </c>
      <c r="M196" s="28">
        <v>0</v>
      </c>
      <c r="N196" s="28">
        <f t="shared" si="15"/>
        <v>45873</v>
      </c>
      <c r="O196" s="28">
        <f t="shared" si="16"/>
        <v>0</v>
      </c>
      <c r="P196" s="24">
        <f>IF([1]DEPURADO!H190&gt;1,0,[1]DEPURADO!B190)</f>
        <v>76479</v>
      </c>
      <c r="Q196" s="30">
        <f t="shared" si="17"/>
        <v>45873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CANCELADA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>
        <f>+[1]DEPURADO!A191</f>
        <v>77582</v>
      </c>
      <c r="D197" s="23">
        <f>+[1]DEPURADO!B191</f>
        <v>77582</v>
      </c>
      <c r="E197" s="25">
        <f>+[1]DEPURADO!C191</f>
        <v>43171</v>
      </c>
      <c r="F197" s="26" t="str">
        <f>+IF([1]DEPURADO!D191&gt;1,[1]DEPURADO!D191," ")</f>
        <v xml:space="preserve"> </v>
      </c>
      <c r="G197" s="27">
        <f>[1]DEPURADO!F191</f>
        <v>11538</v>
      </c>
      <c r="H197" s="28">
        <v>0</v>
      </c>
      <c r="I197" s="28">
        <f>+[1]DEPURADO!M191+[1]DEPURADO!N191</f>
        <v>0</v>
      </c>
      <c r="J197" s="28">
        <f>+[1]DEPURADO!R191</f>
        <v>11538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11538</v>
      </c>
      <c r="O197" s="28">
        <f t="shared" si="16"/>
        <v>0</v>
      </c>
      <c r="P197" s="24">
        <f>IF([1]DEPURADO!H191&gt;1,0,[1]DEPURADO!B191)</f>
        <v>77582</v>
      </c>
      <c r="Q197" s="30">
        <f t="shared" si="17"/>
        <v>11538</v>
      </c>
      <c r="R197" s="31">
        <f t="shared" si="18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CANCELADA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>
        <f>+[1]DEPURADO!A192</f>
        <v>77605</v>
      </c>
      <c r="D198" s="23">
        <f>+[1]DEPURADO!B192</f>
        <v>77605</v>
      </c>
      <c r="E198" s="25">
        <f>+[1]DEPURADO!C192</f>
        <v>43171</v>
      </c>
      <c r="F198" s="26" t="str">
        <f>+IF([1]DEPURADO!D192&gt;1,[1]DEPURADO!D192," ")</f>
        <v xml:space="preserve"> </v>
      </c>
      <c r="G198" s="27">
        <f>[1]DEPURADO!F192</f>
        <v>73252</v>
      </c>
      <c r="H198" s="28">
        <v>0</v>
      </c>
      <c r="I198" s="28">
        <f>+[1]DEPURADO!M192+[1]DEPURADO!N192</f>
        <v>0</v>
      </c>
      <c r="J198" s="28">
        <f>+[1]DEPURADO!R192</f>
        <v>73252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73252</v>
      </c>
      <c r="O198" s="28">
        <f t="shared" si="16"/>
        <v>0</v>
      </c>
      <c r="P198" s="24">
        <f>IF([1]DEPURADO!H192&gt;1,0,[1]DEPURADO!B192)</f>
        <v>77605</v>
      </c>
      <c r="Q198" s="30">
        <f t="shared" si="17"/>
        <v>73252</v>
      </c>
      <c r="R198" s="31">
        <f t="shared" si="18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CANCELADA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>
        <f>+[1]DEPURADO!A193</f>
        <v>78100</v>
      </c>
      <c r="D199" s="23">
        <f>+[1]DEPURADO!B193</f>
        <v>78100</v>
      </c>
      <c r="E199" s="25">
        <f>+[1]DEPURADO!C193</f>
        <v>43171</v>
      </c>
      <c r="F199" s="26" t="str">
        <f>+IF([1]DEPURADO!D193&gt;1,[1]DEPURADO!D193," ")</f>
        <v xml:space="preserve"> </v>
      </c>
      <c r="G199" s="27">
        <f>[1]DEPURADO!F193</f>
        <v>63437</v>
      </c>
      <c r="H199" s="28">
        <v>0</v>
      </c>
      <c r="I199" s="28">
        <f>+[1]DEPURADO!M193+[1]DEPURADO!N193</f>
        <v>0</v>
      </c>
      <c r="J199" s="28">
        <f>+[1]DEPURADO!R193</f>
        <v>63437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63437</v>
      </c>
      <c r="O199" s="28">
        <f t="shared" si="16"/>
        <v>0</v>
      </c>
      <c r="P199" s="24">
        <f>IF([1]DEPURADO!H193&gt;1,0,[1]DEPURADO!B193)</f>
        <v>78100</v>
      </c>
      <c r="Q199" s="30">
        <f t="shared" si="17"/>
        <v>63437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CANCELADA</v>
      </c>
      <c r="AJ199" s="32"/>
      <c r="AK199" s="33"/>
    </row>
    <row r="200" spans="1:37" s="34" customFormat="1" ht="16.149999999999999" customHeight="1" x14ac:dyDescent="0.25">
      <c r="A200" s="23">
        <f t="shared" si="14"/>
        <v>192</v>
      </c>
      <c r="B200" s="24" t="s">
        <v>44</v>
      </c>
      <c r="C200" s="23">
        <f>+[1]DEPURADO!A194</f>
        <v>79771</v>
      </c>
      <c r="D200" s="23">
        <f>+[1]DEPURADO!B194</f>
        <v>79771</v>
      </c>
      <c r="E200" s="25">
        <f>+[1]DEPURADO!C194</f>
        <v>43266</v>
      </c>
      <c r="F200" s="26" t="str">
        <f>+IF([1]DEPURADO!D194&gt;1,[1]DEPURADO!D194," ")</f>
        <v xml:space="preserve"> </v>
      </c>
      <c r="G200" s="27">
        <f>[1]DEPURADO!F194</f>
        <v>14894</v>
      </c>
      <c r="H200" s="28">
        <v>0</v>
      </c>
      <c r="I200" s="28">
        <f>+[1]DEPURADO!M194+[1]DEPURADO!N194</f>
        <v>0</v>
      </c>
      <c r="J200" s="28">
        <f>+[1]DEPURADO!R194</f>
        <v>14894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14894</v>
      </c>
      <c r="O200" s="28">
        <f t="shared" si="16"/>
        <v>0</v>
      </c>
      <c r="P200" s="24">
        <f>IF([1]DEPURADO!H194&gt;1,0,[1]DEPURADO!B194)</f>
        <v>79771</v>
      </c>
      <c r="Q200" s="30">
        <f t="shared" si="17"/>
        <v>14894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CANCELADA</v>
      </c>
      <c r="AJ200" s="32"/>
      <c r="AK200" s="33"/>
    </row>
    <row r="201" spans="1:37" s="34" customFormat="1" ht="16.149999999999999" customHeight="1" x14ac:dyDescent="0.25">
      <c r="A201" s="23">
        <f t="shared" si="14"/>
        <v>193</v>
      </c>
      <c r="B201" s="24" t="s">
        <v>44</v>
      </c>
      <c r="C201" s="23">
        <f>+[1]DEPURADO!A195</f>
        <v>79980</v>
      </c>
      <c r="D201" s="23">
        <f>+[1]DEPURADO!B195</f>
        <v>79980</v>
      </c>
      <c r="E201" s="25">
        <f>+[1]DEPURADO!C195</f>
        <v>43266</v>
      </c>
      <c r="F201" s="26" t="str">
        <f>+IF([1]DEPURADO!D195&gt;1,[1]DEPURADO!D195," ")</f>
        <v xml:space="preserve"> </v>
      </c>
      <c r="G201" s="27">
        <f>[1]DEPURADO!F195</f>
        <v>11355</v>
      </c>
      <c r="H201" s="28">
        <v>0</v>
      </c>
      <c r="I201" s="28">
        <f>+[1]DEPURADO!M195+[1]DEPURADO!N195</f>
        <v>0</v>
      </c>
      <c r="J201" s="28">
        <f>+[1]DEPURADO!R195</f>
        <v>11355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11355</v>
      </c>
      <c r="O201" s="28">
        <f t="shared" si="16"/>
        <v>0</v>
      </c>
      <c r="P201" s="24">
        <f>IF([1]DEPURADO!H195&gt;1,0,[1]DEPURADO!B195)</f>
        <v>79980</v>
      </c>
      <c r="Q201" s="30">
        <f t="shared" si="17"/>
        <v>11355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CANCELADA</v>
      </c>
      <c r="AJ201" s="32"/>
      <c r="AK201" s="33"/>
    </row>
    <row r="202" spans="1:37" s="34" customFormat="1" ht="16.149999999999999" customHeight="1" x14ac:dyDescent="0.25">
      <c r="A202" s="23">
        <f t="shared" si="14"/>
        <v>194</v>
      </c>
      <c r="B202" s="24" t="s">
        <v>44</v>
      </c>
      <c r="C202" s="23">
        <f>+[1]DEPURADO!A196</f>
        <v>80488</v>
      </c>
      <c r="D202" s="23">
        <f>+[1]DEPURADO!B196</f>
        <v>80488</v>
      </c>
      <c r="E202" s="25">
        <f>+[1]DEPURADO!C196</f>
        <v>43266</v>
      </c>
      <c r="F202" s="26" t="str">
        <f>+IF([1]DEPURADO!D196&gt;1,[1]DEPURADO!D196," ")</f>
        <v xml:space="preserve"> </v>
      </c>
      <c r="G202" s="27">
        <f>[1]DEPURADO!F196</f>
        <v>545516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545516</v>
      </c>
      <c r="P202" s="24">
        <f>IF([1]DEPURADO!H196&gt;1,0,[1]DEPURADO!B196)</f>
        <v>80488</v>
      </c>
      <c r="Q202" s="30">
        <f t="shared" si="17"/>
        <v>545516</v>
      </c>
      <c r="R202" s="31">
        <f t="shared" si="18"/>
        <v>0</v>
      </c>
      <c r="S202" s="31">
        <f>+[1]DEPURADO!J196</f>
        <v>545516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DEVUELTA</v>
      </c>
      <c r="AJ202" s="32"/>
      <c r="AK202" s="33"/>
    </row>
    <row r="203" spans="1:37" s="34" customFormat="1" ht="16.149999999999999" customHeight="1" x14ac:dyDescent="0.25">
      <c r="A203" s="23">
        <f t="shared" ref="A203:A266" si="21">+A202+1</f>
        <v>195</v>
      </c>
      <c r="B203" s="24" t="s">
        <v>44</v>
      </c>
      <c r="C203" s="23">
        <f>+[1]DEPURADO!A197</f>
        <v>80524</v>
      </c>
      <c r="D203" s="23">
        <f>+[1]DEPURADO!B197</f>
        <v>80524</v>
      </c>
      <c r="E203" s="25">
        <f>+[1]DEPURADO!C197</f>
        <v>43266</v>
      </c>
      <c r="F203" s="26" t="str">
        <f>+IF([1]DEPURADO!D197&gt;1,[1]DEPURADO!D197," ")</f>
        <v xml:space="preserve"> </v>
      </c>
      <c r="G203" s="27">
        <f>[1]DEPURADO!F197</f>
        <v>142496</v>
      </c>
      <c r="H203" s="28">
        <v>0</v>
      </c>
      <c r="I203" s="28">
        <f>+[1]DEPURADO!M197+[1]DEPURADO!N197</f>
        <v>0</v>
      </c>
      <c r="J203" s="28">
        <f>+[1]DEPURADO!R197</f>
        <v>142496</v>
      </c>
      <c r="K203" s="29">
        <f>+[1]DEPURADO!P197+[1]DEPURADO!Q197</f>
        <v>0</v>
      </c>
      <c r="L203" s="28">
        <v>0</v>
      </c>
      <c r="M203" s="28">
        <v>0</v>
      </c>
      <c r="N203" s="28">
        <f t="shared" si="15"/>
        <v>142496</v>
      </c>
      <c r="O203" s="28">
        <f t="shared" si="16"/>
        <v>0</v>
      </c>
      <c r="P203" s="24">
        <f>IF([1]DEPURADO!H197&gt;1,0,[1]DEPURADO!B197)</f>
        <v>80524</v>
      </c>
      <c r="Q203" s="30">
        <f t="shared" si="17"/>
        <v>142496</v>
      </c>
      <c r="R203" s="31">
        <f t="shared" si="18"/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si="19"/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0"/>
        <v>0</v>
      </c>
      <c r="AH203" s="30">
        <v>0</v>
      </c>
      <c r="AI203" s="30" t="str">
        <f>+[1]DEPURADO!G197</f>
        <v>CANCELADA</v>
      </c>
      <c r="AJ203" s="32"/>
      <c r="AK203" s="33"/>
    </row>
    <row r="204" spans="1:37" s="34" customFormat="1" ht="16.149999999999999" customHeight="1" x14ac:dyDescent="0.25">
      <c r="A204" s="23">
        <f t="shared" si="21"/>
        <v>196</v>
      </c>
      <c r="B204" s="24" t="s">
        <v>44</v>
      </c>
      <c r="C204" s="23">
        <f>+[1]DEPURADO!A198</f>
        <v>80834</v>
      </c>
      <c r="D204" s="23">
        <f>+[1]DEPURADO!B198</f>
        <v>80834</v>
      </c>
      <c r="E204" s="25">
        <f>+[1]DEPURADO!C198</f>
        <v>43266</v>
      </c>
      <c r="F204" s="26" t="str">
        <f>+IF([1]DEPURADO!D198&gt;1,[1]DEPURADO!D198," ")</f>
        <v xml:space="preserve"> </v>
      </c>
      <c r="G204" s="27">
        <f>[1]DEPURADO!F198</f>
        <v>83826</v>
      </c>
      <c r="H204" s="28">
        <v>0</v>
      </c>
      <c r="I204" s="28">
        <f>+[1]DEPURADO!M198+[1]DEPURADO!N198</f>
        <v>0</v>
      </c>
      <c r="J204" s="28">
        <f>+[1]DEPURADO!R198</f>
        <v>83826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15"/>
        <v>83826</v>
      </c>
      <c r="O204" s="28">
        <f t="shared" si="16"/>
        <v>0</v>
      </c>
      <c r="P204" s="24">
        <f>IF([1]DEPURADO!H198&gt;1,0,[1]DEPURADO!B198)</f>
        <v>80834</v>
      </c>
      <c r="Q204" s="30">
        <f t="shared" si="17"/>
        <v>83826</v>
      </c>
      <c r="R204" s="31">
        <f t="shared" si="18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19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0"/>
        <v>0</v>
      </c>
      <c r="AH204" s="30">
        <v>0</v>
      </c>
      <c r="AI204" s="30" t="str">
        <f>+[1]DEPURADO!G198</f>
        <v>CANCELADA</v>
      </c>
      <c r="AJ204" s="32"/>
      <c r="AK204" s="33"/>
    </row>
    <row r="205" spans="1:37" s="34" customFormat="1" ht="16.149999999999999" customHeight="1" x14ac:dyDescent="0.25">
      <c r="A205" s="23">
        <f t="shared" si="21"/>
        <v>197</v>
      </c>
      <c r="B205" s="24" t="s">
        <v>44</v>
      </c>
      <c r="C205" s="23">
        <f>+[1]DEPURADO!A199</f>
        <v>80901</v>
      </c>
      <c r="D205" s="23">
        <f>+[1]DEPURADO!B199</f>
        <v>80901</v>
      </c>
      <c r="E205" s="25">
        <f>+[1]DEPURADO!C199</f>
        <v>43266</v>
      </c>
      <c r="F205" s="26" t="str">
        <f>+IF([1]DEPURADO!D199&gt;1,[1]DEPURADO!D199," ")</f>
        <v xml:space="preserve"> </v>
      </c>
      <c r="G205" s="27">
        <f>[1]DEPURADO!F199</f>
        <v>77500</v>
      </c>
      <c r="H205" s="28">
        <v>0</v>
      </c>
      <c r="I205" s="28">
        <f>+[1]DEPURADO!M199+[1]DEPURADO!N199</f>
        <v>0</v>
      </c>
      <c r="J205" s="28">
        <f>+[1]DEPURADO!R199</f>
        <v>77500</v>
      </c>
      <c r="K205" s="29">
        <f>+[1]DEPURADO!P199+[1]DEPURADO!Q199</f>
        <v>0</v>
      </c>
      <c r="L205" s="28">
        <v>0</v>
      </c>
      <c r="M205" s="28">
        <v>0</v>
      </c>
      <c r="N205" s="28">
        <f t="shared" ref="N205:N268" si="22">+SUM(J205:M205)</f>
        <v>77500</v>
      </c>
      <c r="O205" s="28">
        <f t="shared" ref="O205:O268" si="23">+G205-I205-N205</f>
        <v>0</v>
      </c>
      <c r="P205" s="24">
        <f>IF([1]DEPURADO!H199&gt;1,0,[1]DEPURADO!B199)</f>
        <v>80901</v>
      </c>
      <c r="Q205" s="30">
        <f t="shared" ref="Q205:Q268" si="24">+IF(P205&gt;0,G205,0)</f>
        <v>77500</v>
      </c>
      <c r="R205" s="31">
        <f t="shared" ref="R205:R268" si="25">IF(P205=0,G205,0)</f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ref="Z205:Z268" si="26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ref="AG205:AG268" si="27">+G205-I205-N205-R205-Z205-AC205-AE205-S205-U205</f>
        <v>0</v>
      </c>
      <c r="AH205" s="30">
        <v>0</v>
      </c>
      <c r="AI205" s="30" t="str">
        <f>+[1]DEPURADO!G199</f>
        <v>CANCELADA</v>
      </c>
      <c r="AJ205" s="32"/>
      <c r="AK205" s="33"/>
    </row>
    <row r="206" spans="1:37" s="34" customFormat="1" ht="16.149999999999999" customHeight="1" x14ac:dyDescent="0.25">
      <c r="A206" s="23">
        <f t="shared" si="21"/>
        <v>198</v>
      </c>
      <c r="B206" s="24" t="s">
        <v>44</v>
      </c>
      <c r="C206" s="23">
        <f>+[1]DEPURADO!A200</f>
        <v>80914</v>
      </c>
      <c r="D206" s="23">
        <f>+[1]DEPURADO!B200</f>
        <v>80914</v>
      </c>
      <c r="E206" s="25">
        <f>+[1]DEPURADO!C200</f>
        <v>43266</v>
      </c>
      <c r="F206" s="26" t="str">
        <f>+IF([1]DEPURADO!D200&gt;1,[1]DEPURADO!D200," ")</f>
        <v xml:space="preserve"> </v>
      </c>
      <c r="G206" s="27">
        <f>[1]DEPURADO!F200</f>
        <v>160115</v>
      </c>
      <c r="H206" s="28">
        <v>0</v>
      </c>
      <c r="I206" s="28">
        <f>+[1]DEPURADO!M200+[1]DEPURADO!N200</f>
        <v>0</v>
      </c>
      <c r="J206" s="28">
        <f>+[1]DEPURADO!R200</f>
        <v>160115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160115</v>
      </c>
      <c r="O206" s="28">
        <f t="shared" si="23"/>
        <v>0</v>
      </c>
      <c r="P206" s="24">
        <f>IF([1]DEPURADO!H200&gt;1,0,[1]DEPURADO!B200)</f>
        <v>80914</v>
      </c>
      <c r="Q206" s="30">
        <f t="shared" si="24"/>
        <v>160115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CANCELADA</v>
      </c>
      <c r="AJ206" s="32"/>
      <c r="AK206" s="33"/>
    </row>
    <row r="207" spans="1:37" s="34" customFormat="1" ht="16.149999999999999" customHeight="1" x14ac:dyDescent="0.25">
      <c r="A207" s="23">
        <f t="shared" si="21"/>
        <v>199</v>
      </c>
      <c r="B207" s="24" t="s">
        <v>44</v>
      </c>
      <c r="C207" s="23">
        <f>+[1]DEPURADO!A201</f>
        <v>81076</v>
      </c>
      <c r="D207" s="23">
        <f>+[1]DEPURADO!B201</f>
        <v>81076</v>
      </c>
      <c r="E207" s="25">
        <f>+[1]DEPURADO!C201</f>
        <v>43266</v>
      </c>
      <c r="F207" s="26" t="str">
        <f>+IF([1]DEPURADO!D201&gt;1,[1]DEPURADO!D201," ")</f>
        <v xml:space="preserve"> </v>
      </c>
      <c r="G207" s="27">
        <f>[1]DEPURADO!F201</f>
        <v>82302</v>
      </c>
      <c r="H207" s="28">
        <v>0</v>
      </c>
      <c r="I207" s="28">
        <f>+[1]DEPURADO!M201+[1]DEPURADO!N201</f>
        <v>0</v>
      </c>
      <c r="J207" s="28">
        <f>+[1]DEPURADO!R201</f>
        <v>82302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82302</v>
      </c>
      <c r="O207" s="28">
        <f t="shared" si="23"/>
        <v>0</v>
      </c>
      <c r="P207" s="24">
        <f>IF([1]DEPURADO!H201&gt;1,0,[1]DEPURADO!B201)</f>
        <v>81076</v>
      </c>
      <c r="Q207" s="30">
        <f t="shared" si="24"/>
        <v>82302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CANCELADA</v>
      </c>
      <c r="AJ207" s="32"/>
      <c r="AK207" s="33"/>
    </row>
    <row r="208" spans="1:37" s="34" customFormat="1" ht="16.149999999999999" customHeight="1" x14ac:dyDescent="0.25">
      <c r="A208" s="23">
        <f t="shared" si="21"/>
        <v>200</v>
      </c>
      <c r="B208" s="24" t="s">
        <v>44</v>
      </c>
      <c r="C208" s="23">
        <f>+[1]DEPURADO!A202</f>
        <v>81087</v>
      </c>
      <c r="D208" s="23">
        <f>+[1]DEPURADO!B202</f>
        <v>81087</v>
      </c>
      <c r="E208" s="25">
        <f>+[1]DEPURADO!C202</f>
        <v>43266</v>
      </c>
      <c r="F208" s="26" t="str">
        <f>+IF([1]DEPURADO!D202&gt;1,[1]DEPURADO!D202," ")</f>
        <v xml:space="preserve"> </v>
      </c>
      <c r="G208" s="27">
        <f>[1]DEPURADO!F202</f>
        <v>17831</v>
      </c>
      <c r="H208" s="28">
        <v>0</v>
      </c>
      <c r="I208" s="28">
        <f>+[1]DEPURADO!M202+[1]DEPURADO!N202</f>
        <v>0</v>
      </c>
      <c r="J208" s="28">
        <f>+[1]DEPURADO!R202</f>
        <v>17831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17831</v>
      </c>
      <c r="O208" s="28">
        <f t="shared" si="23"/>
        <v>0</v>
      </c>
      <c r="P208" s="24">
        <f>IF([1]DEPURADO!H202&gt;1,0,[1]DEPURADO!B202)</f>
        <v>81087</v>
      </c>
      <c r="Q208" s="30">
        <f t="shared" si="24"/>
        <v>17831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CANCELADA</v>
      </c>
      <c r="AJ208" s="32"/>
      <c r="AK208" s="33"/>
    </row>
    <row r="209" spans="1:37" s="34" customFormat="1" ht="16.149999999999999" customHeight="1" x14ac:dyDescent="0.25">
      <c r="A209" s="23">
        <f t="shared" si="21"/>
        <v>201</v>
      </c>
      <c r="B209" s="24" t="s">
        <v>44</v>
      </c>
      <c r="C209" s="23">
        <f>+[1]DEPURADO!A203</f>
        <v>81144</v>
      </c>
      <c r="D209" s="23">
        <f>+[1]DEPURADO!B203</f>
        <v>81144</v>
      </c>
      <c r="E209" s="25">
        <f>+[1]DEPURADO!C203</f>
        <v>43266</v>
      </c>
      <c r="F209" s="26" t="str">
        <f>+IF([1]DEPURADO!D203&gt;1,[1]DEPURADO!D203," ")</f>
        <v xml:space="preserve"> </v>
      </c>
      <c r="G209" s="27">
        <f>[1]DEPURADO!F203</f>
        <v>11662</v>
      </c>
      <c r="H209" s="28">
        <v>0</v>
      </c>
      <c r="I209" s="28">
        <f>+[1]DEPURADO!M203+[1]DEPURADO!N203</f>
        <v>0</v>
      </c>
      <c r="J209" s="28">
        <f>+[1]DEPURADO!R203</f>
        <v>11662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11662</v>
      </c>
      <c r="O209" s="28">
        <f t="shared" si="23"/>
        <v>0</v>
      </c>
      <c r="P209" s="24">
        <f>IF([1]DEPURADO!H203&gt;1,0,[1]DEPURADO!B203)</f>
        <v>81144</v>
      </c>
      <c r="Q209" s="30">
        <f t="shared" si="24"/>
        <v>11662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CANCELADA</v>
      </c>
      <c r="AJ209" s="32"/>
      <c r="AK209" s="33"/>
    </row>
    <row r="210" spans="1:37" s="34" customFormat="1" ht="16.149999999999999" customHeight="1" x14ac:dyDescent="0.25">
      <c r="A210" s="23">
        <f t="shared" si="21"/>
        <v>202</v>
      </c>
      <c r="B210" s="24" t="s">
        <v>44</v>
      </c>
      <c r="C210" s="23">
        <f>+[1]DEPURADO!A204</f>
        <v>81431</v>
      </c>
      <c r="D210" s="23">
        <f>+[1]DEPURADO!B204</f>
        <v>81431</v>
      </c>
      <c r="E210" s="25">
        <f>+[1]DEPURADO!C204</f>
        <v>43266</v>
      </c>
      <c r="F210" s="26" t="str">
        <f>+IF([1]DEPURADO!D204&gt;1,[1]DEPURADO!D204," ")</f>
        <v xml:space="preserve"> </v>
      </c>
      <c r="G210" s="27">
        <f>[1]DEPURADO!F204</f>
        <v>18269</v>
      </c>
      <c r="H210" s="28">
        <v>0</v>
      </c>
      <c r="I210" s="28">
        <f>+[1]DEPURADO!M204+[1]DEPURADO!N204</f>
        <v>0</v>
      </c>
      <c r="J210" s="28">
        <f>+[1]DEPURADO!R204</f>
        <v>18269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18269</v>
      </c>
      <c r="O210" s="28">
        <f t="shared" si="23"/>
        <v>0</v>
      </c>
      <c r="P210" s="24">
        <f>IF([1]DEPURADO!H204&gt;1,0,[1]DEPURADO!B204)</f>
        <v>81431</v>
      </c>
      <c r="Q210" s="30">
        <f t="shared" si="24"/>
        <v>18269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CANCELADA</v>
      </c>
      <c r="AJ210" s="32"/>
      <c r="AK210" s="33"/>
    </row>
    <row r="211" spans="1:37" s="34" customFormat="1" ht="16.149999999999999" customHeight="1" x14ac:dyDescent="0.25">
      <c r="A211" s="23">
        <f t="shared" si="21"/>
        <v>203</v>
      </c>
      <c r="B211" s="24" t="s">
        <v>44</v>
      </c>
      <c r="C211" s="23">
        <f>+[1]DEPURADO!A205</f>
        <v>81466</v>
      </c>
      <c r="D211" s="23">
        <f>+[1]DEPURADO!B205</f>
        <v>81466</v>
      </c>
      <c r="E211" s="25">
        <f>+[1]DEPURADO!C205</f>
        <v>43266</v>
      </c>
      <c r="F211" s="26" t="str">
        <f>+IF([1]DEPURADO!D205&gt;1,[1]DEPURADO!D205," ")</f>
        <v xml:space="preserve"> </v>
      </c>
      <c r="G211" s="27">
        <f>[1]DEPURADO!F205</f>
        <v>9615</v>
      </c>
      <c r="H211" s="28">
        <v>0</v>
      </c>
      <c r="I211" s="28">
        <f>+[1]DEPURADO!M205+[1]DEPURADO!N205</f>
        <v>0</v>
      </c>
      <c r="J211" s="28">
        <f>+[1]DEPURADO!R205</f>
        <v>9615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9615</v>
      </c>
      <c r="O211" s="28">
        <f t="shared" si="23"/>
        <v>0</v>
      </c>
      <c r="P211" s="24">
        <f>IF([1]DEPURADO!H205&gt;1,0,[1]DEPURADO!B205)</f>
        <v>81466</v>
      </c>
      <c r="Q211" s="30">
        <f t="shared" si="24"/>
        <v>9615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CANCELADA</v>
      </c>
      <c r="AJ211" s="32"/>
      <c r="AK211" s="33"/>
    </row>
    <row r="212" spans="1:37" s="34" customFormat="1" ht="16.149999999999999" customHeight="1" x14ac:dyDescent="0.25">
      <c r="A212" s="23">
        <f t="shared" si="21"/>
        <v>204</v>
      </c>
      <c r="B212" s="24" t="s">
        <v>44</v>
      </c>
      <c r="C212" s="23">
        <f>+[1]DEPURADO!A206</f>
        <v>81657</v>
      </c>
      <c r="D212" s="23">
        <f>+[1]DEPURADO!B206</f>
        <v>81657</v>
      </c>
      <c r="E212" s="25">
        <f>+[1]DEPURADO!C206</f>
        <v>43266</v>
      </c>
      <c r="F212" s="26" t="str">
        <f>+IF([1]DEPURADO!D206&gt;1,[1]DEPURADO!D206," ")</f>
        <v xml:space="preserve"> </v>
      </c>
      <c r="G212" s="27">
        <f>[1]DEPURADO!F206</f>
        <v>18492</v>
      </c>
      <c r="H212" s="28">
        <v>0</v>
      </c>
      <c r="I212" s="28">
        <f>+[1]DEPURADO!M206+[1]DEPURADO!N206</f>
        <v>0</v>
      </c>
      <c r="J212" s="28">
        <f>+[1]DEPURADO!R206</f>
        <v>18492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18492</v>
      </c>
      <c r="O212" s="28">
        <f t="shared" si="23"/>
        <v>0</v>
      </c>
      <c r="P212" s="24">
        <f>IF([1]DEPURADO!H206&gt;1,0,[1]DEPURADO!B206)</f>
        <v>81657</v>
      </c>
      <c r="Q212" s="30">
        <f t="shared" si="24"/>
        <v>18492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CANCELADA</v>
      </c>
      <c r="AJ212" s="32"/>
      <c r="AK212" s="33"/>
    </row>
    <row r="213" spans="1:37" s="34" customFormat="1" ht="16.149999999999999" customHeight="1" x14ac:dyDescent="0.25">
      <c r="A213" s="23">
        <f t="shared" si="21"/>
        <v>205</v>
      </c>
      <c r="B213" s="24" t="s">
        <v>44</v>
      </c>
      <c r="C213" s="23">
        <f>+[1]DEPURADO!A207</f>
        <v>81893</v>
      </c>
      <c r="D213" s="23">
        <f>+[1]DEPURADO!B207</f>
        <v>81893</v>
      </c>
      <c r="E213" s="25">
        <f>+[1]DEPURADO!C207</f>
        <v>43266</v>
      </c>
      <c r="F213" s="26" t="str">
        <f>+IF([1]DEPURADO!D207&gt;1,[1]DEPURADO!D207," ")</f>
        <v xml:space="preserve"> </v>
      </c>
      <c r="G213" s="27">
        <f>[1]DEPURADO!F207</f>
        <v>12349</v>
      </c>
      <c r="H213" s="28">
        <v>0</v>
      </c>
      <c r="I213" s="28">
        <f>+[1]DEPURADO!M207+[1]DEPURADO!N207</f>
        <v>0</v>
      </c>
      <c r="J213" s="28">
        <f>+[1]DEPURADO!R207</f>
        <v>12349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12349</v>
      </c>
      <c r="O213" s="28">
        <f t="shared" si="23"/>
        <v>0</v>
      </c>
      <c r="P213" s="24">
        <f>IF([1]DEPURADO!H207&gt;1,0,[1]DEPURADO!B207)</f>
        <v>81893</v>
      </c>
      <c r="Q213" s="30">
        <f t="shared" si="24"/>
        <v>12349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CANCELADA</v>
      </c>
      <c r="AJ213" s="32"/>
      <c r="AK213" s="33"/>
    </row>
    <row r="214" spans="1:37" s="34" customFormat="1" ht="16.149999999999999" customHeight="1" x14ac:dyDescent="0.25">
      <c r="A214" s="23">
        <f t="shared" si="21"/>
        <v>206</v>
      </c>
      <c r="B214" s="24" t="s">
        <v>44</v>
      </c>
      <c r="C214" s="23">
        <f>+[1]DEPURADO!A208</f>
        <v>81973</v>
      </c>
      <c r="D214" s="23">
        <f>+[1]DEPURADO!B208</f>
        <v>81973</v>
      </c>
      <c r="E214" s="25">
        <f>+[1]DEPURADO!C208</f>
        <v>43266</v>
      </c>
      <c r="F214" s="26" t="str">
        <f>+IF([1]DEPURADO!D208&gt;1,[1]DEPURADO!D208," ")</f>
        <v xml:space="preserve"> </v>
      </c>
      <c r="G214" s="27">
        <f>[1]DEPURADO!F208</f>
        <v>14877</v>
      </c>
      <c r="H214" s="28">
        <v>0</v>
      </c>
      <c r="I214" s="28">
        <f>+[1]DEPURADO!M208+[1]DEPURADO!N208</f>
        <v>0</v>
      </c>
      <c r="J214" s="28">
        <f>+[1]DEPURADO!R208</f>
        <v>14877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14877</v>
      </c>
      <c r="O214" s="28">
        <f t="shared" si="23"/>
        <v>0</v>
      </c>
      <c r="P214" s="24">
        <f>IF([1]DEPURADO!H208&gt;1,0,[1]DEPURADO!B208)</f>
        <v>81973</v>
      </c>
      <c r="Q214" s="30">
        <f t="shared" si="24"/>
        <v>14877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CANCELADA</v>
      </c>
      <c r="AJ214" s="32"/>
      <c r="AK214" s="33"/>
    </row>
    <row r="215" spans="1:37" s="34" customFormat="1" ht="16.149999999999999" customHeight="1" x14ac:dyDescent="0.25">
      <c r="A215" s="23">
        <f t="shared" si="21"/>
        <v>207</v>
      </c>
      <c r="B215" s="24" t="s">
        <v>44</v>
      </c>
      <c r="C215" s="23">
        <f>+[1]DEPURADO!A209</f>
        <v>82096</v>
      </c>
      <c r="D215" s="23">
        <f>+[1]DEPURADO!B209</f>
        <v>82096</v>
      </c>
      <c r="E215" s="25">
        <f>+[1]DEPURADO!C209</f>
        <v>43266</v>
      </c>
      <c r="F215" s="26" t="str">
        <f>+IF([1]DEPURADO!D209&gt;1,[1]DEPURADO!D209," ")</f>
        <v xml:space="preserve"> </v>
      </c>
      <c r="G215" s="27">
        <f>[1]DEPURADO!F209</f>
        <v>11542</v>
      </c>
      <c r="H215" s="28">
        <v>0</v>
      </c>
      <c r="I215" s="28">
        <f>+[1]DEPURADO!M209+[1]DEPURADO!N209</f>
        <v>0</v>
      </c>
      <c r="J215" s="28">
        <f>+[1]DEPURADO!R209</f>
        <v>11542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11542</v>
      </c>
      <c r="O215" s="28">
        <f t="shared" si="23"/>
        <v>0</v>
      </c>
      <c r="P215" s="24">
        <f>IF([1]DEPURADO!H209&gt;1,0,[1]DEPURADO!B209)</f>
        <v>82096</v>
      </c>
      <c r="Q215" s="30">
        <f t="shared" si="24"/>
        <v>11542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CANCELADA</v>
      </c>
      <c r="AJ215" s="32"/>
      <c r="AK215" s="33"/>
    </row>
    <row r="216" spans="1:37" s="34" customFormat="1" ht="16.149999999999999" customHeight="1" x14ac:dyDescent="0.25">
      <c r="A216" s="23">
        <f t="shared" si="21"/>
        <v>208</v>
      </c>
      <c r="B216" s="24" t="s">
        <v>44</v>
      </c>
      <c r="C216" s="23">
        <f>+[1]DEPURADO!A210</f>
        <v>82109</v>
      </c>
      <c r="D216" s="23">
        <f>+[1]DEPURADO!B210</f>
        <v>82109</v>
      </c>
      <c r="E216" s="25">
        <f>+[1]DEPURADO!C210</f>
        <v>43266</v>
      </c>
      <c r="F216" s="26" t="str">
        <f>+IF([1]DEPURADO!D210&gt;1,[1]DEPURADO!D210," ")</f>
        <v xml:space="preserve"> </v>
      </c>
      <c r="G216" s="27">
        <f>[1]DEPURADO!F210</f>
        <v>11647</v>
      </c>
      <c r="H216" s="28">
        <v>0</v>
      </c>
      <c r="I216" s="28">
        <f>+[1]DEPURADO!M210+[1]DEPURADO!N210</f>
        <v>0</v>
      </c>
      <c r="J216" s="28">
        <f>+[1]DEPURADO!R210</f>
        <v>11647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11647</v>
      </c>
      <c r="O216" s="28">
        <f t="shared" si="23"/>
        <v>0</v>
      </c>
      <c r="P216" s="24">
        <f>IF([1]DEPURADO!H210&gt;1,0,[1]DEPURADO!B210)</f>
        <v>82109</v>
      </c>
      <c r="Q216" s="30">
        <f t="shared" si="24"/>
        <v>11647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CANCELADA</v>
      </c>
      <c r="AJ216" s="32"/>
      <c r="AK216" s="33"/>
    </row>
    <row r="217" spans="1:37" s="34" customFormat="1" ht="16.149999999999999" customHeight="1" x14ac:dyDescent="0.25">
      <c r="A217" s="23">
        <f t="shared" si="21"/>
        <v>209</v>
      </c>
      <c r="B217" s="24" t="s">
        <v>44</v>
      </c>
      <c r="C217" s="23">
        <f>+[1]DEPURADO!A211</f>
        <v>82267</v>
      </c>
      <c r="D217" s="23">
        <f>+[1]DEPURADO!B211</f>
        <v>82267</v>
      </c>
      <c r="E217" s="25">
        <f>+[1]DEPURADO!C211</f>
        <v>43266</v>
      </c>
      <c r="F217" s="26" t="str">
        <f>+IF([1]DEPURADO!D211&gt;1,[1]DEPURADO!D211," ")</f>
        <v xml:space="preserve"> </v>
      </c>
      <c r="G217" s="27">
        <f>[1]DEPURADO!F211</f>
        <v>22070</v>
      </c>
      <c r="H217" s="28">
        <v>0</v>
      </c>
      <c r="I217" s="28">
        <f>+[1]DEPURADO!M211+[1]DEPURADO!N211</f>
        <v>0</v>
      </c>
      <c r="J217" s="28">
        <f>+[1]DEPURADO!R211</f>
        <v>22070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22070</v>
      </c>
      <c r="O217" s="28">
        <f t="shared" si="23"/>
        <v>0</v>
      </c>
      <c r="P217" s="24">
        <f>IF([1]DEPURADO!H211&gt;1,0,[1]DEPURADO!B211)</f>
        <v>82267</v>
      </c>
      <c r="Q217" s="30">
        <f t="shared" si="24"/>
        <v>22070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CANCELADA</v>
      </c>
      <c r="AJ217" s="32"/>
      <c r="AK217" s="33"/>
    </row>
    <row r="218" spans="1:37" s="34" customFormat="1" ht="16.149999999999999" customHeight="1" x14ac:dyDescent="0.25">
      <c r="A218" s="23">
        <f t="shared" si="21"/>
        <v>210</v>
      </c>
      <c r="B218" s="24" t="s">
        <v>44</v>
      </c>
      <c r="C218" s="23">
        <f>+[1]DEPURADO!A212</f>
        <v>82299</v>
      </c>
      <c r="D218" s="23">
        <f>+[1]DEPURADO!B212</f>
        <v>82299</v>
      </c>
      <c r="E218" s="25">
        <f>+[1]DEPURADO!C212</f>
        <v>43266</v>
      </c>
      <c r="F218" s="26" t="str">
        <f>+IF([1]DEPURADO!D212&gt;1,[1]DEPURADO!D212," ")</f>
        <v xml:space="preserve"> </v>
      </c>
      <c r="G218" s="27">
        <f>[1]DEPURADO!F212</f>
        <v>11685</v>
      </c>
      <c r="H218" s="28">
        <v>0</v>
      </c>
      <c r="I218" s="28">
        <f>+[1]DEPURADO!M212+[1]DEPURADO!N212</f>
        <v>0</v>
      </c>
      <c r="J218" s="28">
        <f>+[1]DEPURADO!R212</f>
        <v>11685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11685</v>
      </c>
      <c r="O218" s="28">
        <f t="shared" si="23"/>
        <v>0</v>
      </c>
      <c r="P218" s="24">
        <f>IF([1]DEPURADO!H212&gt;1,0,[1]DEPURADO!B212)</f>
        <v>82299</v>
      </c>
      <c r="Q218" s="30">
        <f t="shared" si="24"/>
        <v>11685</v>
      </c>
      <c r="R218" s="31">
        <f t="shared" si="25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CANCELADA</v>
      </c>
      <c r="AJ218" s="32"/>
      <c r="AK218" s="33"/>
    </row>
    <row r="219" spans="1:37" s="34" customFormat="1" ht="16.149999999999999" customHeight="1" x14ac:dyDescent="0.25">
      <c r="A219" s="23">
        <f t="shared" si="21"/>
        <v>211</v>
      </c>
      <c r="B219" s="24" t="s">
        <v>44</v>
      </c>
      <c r="C219" s="23">
        <f>+[1]DEPURADO!A213</f>
        <v>82428</v>
      </c>
      <c r="D219" s="23">
        <f>+[1]DEPURADO!B213</f>
        <v>82428</v>
      </c>
      <c r="E219" s="25">
        <f>+[1]DEPURADO!C213</f>
        <v>43266</v>
      </c>
      <c r="F219" s="26" t="str">
        <f>+IF([1]DEPURADO!D213&gt;1,[1]DEPURADO!D213," ")</f>
        <v xml:space="preserve"> </v>
      </c>
      <c r="G219" s="27">
        <f>[1]DEPURADO!F213</f>
        <v>43991</v>
      </c>
      <c r="H219" s="28">
        <v>0</v>
      </c>
      <c r="I219" s="28">
        <f>+[1]DEPURADO!M213+[1]DEPURADO!N213</f>
        <v>0</v>
      </c>
      <c r="J219" s="28">
        <f>+[1]DEPURADO!R213</f>
        <v>43991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43991</v>
      </c>
      <c r="O219" s="28">
        <f t="shared" si="23"/>
        <v>0</v>
      </c>
      <c r="P219" s="24">
        <f>IF([1]DEPURADO!H213&gt;1,0,[1]DEPURADO!B213)</f>
        <v>82428</v>
      </c>
      <c r="Q219" s="30">
        <f t="shared" si="24"/>
        <v>43991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CANCELADA</v>
      </c>
      <c r="AJ219" s="32"/>
      <c r="AK219" s="33"/>
    </row>
    <row r="220" spans="1:37" s="34" customFormat="1" ht="16.149999999999999" customHeight="1" x14ac:dyDescent="0.25">
      <c r="A220" s="23">
        <f t="shared" si="21"/>
        <v>212</v>
      </c>
      <c r="B220" s="24" t="s">
        <v>44</v>
      </c>
      <c r="C220" s="23">
        <f>+[1]DEPURADO!A214</f>
        <v>82492</v>
      </c>
      <c r="D220" s="23">
        <f>+[1]DEPURADO!B214</f>
        <v>82492</v>
      </c>
      <c r="E220" s="25">
        <f>+[1]DEPURADO!C214</f>
        <v>43266</v>
      </c>
      <c r="F220" s="26" t="str">
        <f>+IF([1]DEPURADO!D214&gt;1,[1]DEPURADO!D214," ")</f>
        <v xml:space="preserve"> </v>
      </c>
      <c r="G220" s="27">
        <f>[1]DEPURADO!F214</f>
        <v>16777</v>
      </c>
      <c r="H220" s="28">
        <v>0</v>
      </c>
      <c r="I220" s="28">
        <f>+[1]DEPURADO!M214+[1]DEPURADO!N214</f>
        <v>0</v>
      </c>
      <c r="J220" s="28">
        <f>+[1]DEPURADO!R214</f>
        <v>16777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16777</v>
      </c>
      <c r="O220" s="28">
        <f t="shared" si="23"/>
        <v>0</v>
      </c>
      <c r="P220" s="24">
        <f>IF([1]DEPURADO!H214&gt;1,0,[1]DEPURADO!B214)</f>
        <v>82492</v>
      </c>
      <c r="Q220" s="30">
        <f t="shared" si="24"/>
        <v>16777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CANCELADA</v>
      </c>
      <c r="AJ220" s="32"/>
      <c r="AK220" s="33"/>
    </row>
    <row r="221" spans="1:37" s="34" customFormat="1" ht="16.149999999999999" customHeight="1" x14ac:dyDescent="0.25">
      <c r="A221" s="23">
        <f t="shared" si="21"/>
        <v>213</v>
      </c>
      <c r="B221" s="24" t="s">
        <v>44</v>
      </c>
      <c r="C221" s="23">
        <f>+[1]DEPURADO!A215</f>
        <v>82495</v>
      </c>
      <c r="D221" s="23">
        <f>+[1]DEPURADO!B215</f>
        <v>82495</v>
      </c>
      <c r="E221" s="25">
        <f>+[1]DEPURADO!C215</f>
        <v>43266</v>
      </c>
      <c r="F221" s="26" t="str">
        <f>+IF([1]DEPURADO!D215&gt;1,[1]DEPURADO!D215," ")</f>
        <v xml:space="preserve"> </v>
      </c>
      <c r="G221" s="27">
        <f>[1]DEPURADO!F215</f>
        <v>11700</v>
      </c>
      <c r="H221" s="28">
        <v>0</v>
      </c>
      <c r="I221" s="28">
        <f>+[1]DEPURADO!M215+[1]DEPURADO!N215</f>
        <v>0</v>
      </c>
      <c r="J221" s="28">
        <f>+[1]DEPURADO!R215</f>
        <v>11700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11700</v>
      </c>
      <c r="O221" s="28">
        <f t="shared" si="23"/>
        <v>0</v>
      </c>
      <c r="P221" s="24">
        <f>IF([1]DEPURADO!H215&gt;1,0,[1]DEPURADO!B215)</f>
        <v>82495</v>
      </c>
      <c r="Q221" s="30">
        <f t="shared" si="24"/>
        <v>11700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CANCELADA</v>
      </c>
      <c r="AJ221" s="32"/>
      <c r="AK221" s="33"/>
    </row>
    <row r="222" spans="1:37" s="34" customFormat="1" ht="16.149999999999999" customHeight="1" x14ac:dyDescent="0.25">
      <c r="A222" s="23">
        <f t="shared" si="21"/>
        <v>214</v>
      </c>
      <c r="B222" s="24" t="s">
        <v>44</v>
      </c>
      <c r="C222" s="23">
        <f>+[1]DEPURADO!A216</f>
        <v>82550</v>
      </c>
      <c r="D222" s="23">
        <f>+[1]DEPURADO!B216</f>
        <v>82550</v>
      </c>
      <c r="E222" s="25">
        <f>+[1]DEPURADO!C216</f>
        <v>43266</v>
      </c>
      <c r="F222" s="26" t="str">
        <f>+IF([1]DEPURADO!D216&gt;1,[1]DEPURADO!D216," ")</f>
        <v xml:space="preserve"> </v>
      </c>
      <c r="G222" s="27">
        <f>[1]DEPURADO!F216</f>
        <v>11936</v>
      </c>
      <c r="H222" s="28">
        <v>0</v>
      </c>
      <c r="I222" s="28">
        <f>+[1]DEPURADO!M216+[1]DEPURADO!N216</f>
        <v>0</v>
      </c>
      <c r="J222" s="28">
        <f>+[1]DEPURADO!R216</f>
        <v>11936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11936</v>
      </c>
      <c r="O222" s="28">
        <f t="shared" si="23"/>
        <v>0</v>
      </c>
      <c r="P222" s="24">
        <f>IF([1]DEPURADO!H216&gt;1,0,[1]DEPURADO!B216)</f>
        <v>82550</v>
      </c>
      <c r="Q222" s="30">
        <f t="shared" si="24"/>
        <v>11936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CANCELADA</v>
      </c>
      <c r="AJ222" s="32"/>
      <c r="AK222" s="33"/>
    </row>
    <row r="223" spans="1:37" s="34" customFormat="1" ht="16.149999999999999" customHeight="1" x14ac:dyDescent="0.25">
      <c r="A223" s="23">
        <f t="shared" si="21"/>
        <v>215</v>
      </c>
      <c r="B223" s="24" t="s">
        <v>44</v>
      </c>
      <c r="C223" s="23">
        <f>+[1]DEPURADO!A217</f>
        <v>76690</v>
      </c>
      <c r="D223" s="23">
        <f>+[1]DEPURADO!B217</f>
        <v>76690</v>
      </c>
      <c r="E223" s="25">
        <f>+[1]DEPURADO!C217</f>
        <v>43266</v>
      </c>
      <c r="F223" s="26" t="str">
        <f>+IF([1]DEPURADO!D217&gt;1,[1]DEPURADO!D217," ")</f>
        <v xml:space="preserve"> </v>
      </c>
      <c r="G223" s="27">
        <f>[1]DEPURADO!F217</f>
        <v>2430</v>
      </c>
      <c r="H223" s="28">
        <v>0</v>
      </c>
      <c r="I223" s="28">
        <f>+[1]DEPURADO!M217+[1]DEPURADO!N217</f>
        <v>0</v>
      </c>
      <c r="J223" s="28">
        <f>+[1]DEPURADO!R217</f>
        <v>2430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2430</v>
      </c>
      <c r="O223" s="28">
        <f t="shared" si="23"/>
        <v>0</v>
      </c>
      <c r="P223" s="24">
        <f>IF([1]DEPURADO!H217&gt;1,0,[1]DEPURADO!B217)</f>
        <v>76690</v>
      </c>
      <c r="Q223" s="30">
        <f t="shared" si="24"/>
        <v>2430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CANCELADA</v>
      </c>
      <c r="AJ223" s="32"/>
      <c r="AK223" s="33"/>
    </row>
    <row r="224" spans="1:37" s="34" customFormat="1" ht="16.149999999999999" customHeight="1" x14ac:dyDescent="0.25">
      <c r="A224" s="23">
        <f t="shared" si="21"/>
        <v>216</v>
      </c>
      <c r="B224" s="24" t="s">
        <v>44</v>
      </c>
      <c r="C224" s="23">
        <f>+[1]DEPURADO!A218</f>
        <v>76779</v>
      </c>
      <c r="D224" s="23">
        <f>+[1]DEPURADO!B218</f>
        <v>76779</v>
      </c>
      <c r="E224" s="25">
        <f>+[1]DEPURADO!C218</f>
        <v>43266</v>
      </c>
      <c r="F224" s="26" t="str">
        <f>+IF([1]DEPURADO!D218&gt;1,[1]DEPURADO!D218," ")</f>
        <v xml:space="preserve"> </v>
      </c>
      <c r="G224" s="27">
        <f>[1]DEPURADO!F218</f>
        <v>1215</v>
      </c>
      <c r="H224" s="28">
        <v>0</v>
      </c>
      <c r="I224" s="28">
        <f>+[1]DEPURADO!M218+[1]DEPURADO!N218</f>
        <v>0</v>
      </c>
      <c r="J224" s="28">
        <f>+[1]DEPURADO!R218</f>
        <v>1215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1215</v>
      </c>
      <c r="O224" s="28">
        <f t="shared" si="23"/>
        <v>0</v>
      </c>
      <c r="P224" s="24">
        <f>IF([1]DEPURADO!H218&gt;1,0,[1]DEPURADO!B218)</f>
        <v>76779</v>
      </c>
      <c r="Q224" s="30">
        <f t="shared" si="24"/>
        <v>1215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CANCELADA</v>
      </c>
      <c r="AJ224" s="32"/>
      <c r="AK224" s="33"/>
    </row>
    <row r="225" spans="1:37" s="34" customFormat="1" ht="16.149999999999999" customHeight="1" x14ac:dyDescent="0.25">
      <c r="A225" s="23">
        <f t="shared" si="21"/>
        <v>217</v>
      </c>
      <c r="B225" s="24" t="s">
        <v>44</v>
      </c>
      <c r="C225" s="23">
        <f>+[1]DEPURADO!A219</f>
        <v>76789</v>
      </c>
      <c r="D225" s="23">
        <f>+[1]DEPURADO!B219</f>
        <v>76789</v>
      </c>
      <c r="E225" s="25">
        <f>+[1]DEPURADO!C219</f>
        <v>43266</v>
      </c>
      <c r="F225" s="26" t="str">
        <f>+IF([1]DEPURADO!D219&gt;1,[1]DEPURADO!D219," ")</f>
        <v xml:space="preserve"> </v>
      </c>
      <c r="G225" s="27">
        <f>[1]DEPURADO!F219</f>
        <v>2430</v>
      </c>
      <c r="H225" s="28">
        <v>0</v>
      </c>
      <c r="I225" s="28">
        <f>+[1]DEPURADO!M219+[1]DEPURADO!N219</f>
        <v>0</v>
      </c>
      <c r="J225" s="28">
        <f>+[1]DEPURADO!R219</f>
        <v>2430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2430</v>
      </c>
      <c r="O225" s="28">
        <f t="shared" si="23"/>
        <v>0</v>
      </c>
      <c r="P225" s="24">
        <f>IF([1]DEPURADO!H219&gt;1,0,[1]DEPURADO!B219)</f>
        <v>76789</v>
      </c>
      <c r="Q225" s="30">
        <f t="shared" si="24"/>
        <v>2430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CANCELADA</v>
      </c>
      <c r="AJ225" s="32"/>
      <c r="AK225" s="33"/>
    </row>
    <row r="226" spans="1:37" s="34" customFormat="1" ht="16.149999999999999" customHeight="1" x14ac:dyDescent="0.25">
      <c r="A226" s="23">
        <f t="shared" si="21"/>
        <v>218</v>
      </c>
      <c r="B226" s="24" t="s">
        <v>44</v>
      </c>
      <c r="C226" s="23">
        <f>+[1]DEPURADO!A220</f>
        <v>77358</v>
      </c>
      <c r="D226" s="23">
        <f>+[1]DEPURADO!B220</f>
        <v>77358</v>
      </c>
      <c r="E226" s="25">
        <f>+[1]DEPURADO!C220</f>
        <v>43266</v>
      </c>
      <c r="F226" s="26" t="str">
        <f>+IF([1]DEPURADO!D220&gt;1,[1]DEPURADO!D220," ")</f>
        <v xml:space="preserve"> </v>
      </c>
      <c r="G226" s="27">
        <f>[1]DEPURADO!F220</f>
        <v>1215</v>
      </c>
      <c r="H226" s="28">
        <v>0</v>
      </c>
      <c r="I226" s="28">
        <f>+[1]DEPURADO!M220+[1]DEPURADO!N220</f>
        <v>0</v>
      </c>
      <c r="J226" s="28">
        <f>+[1]DEPURADO!R220</f>
        <v>1215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1215</v>
      </c>
      <c r="O226" s="28">
        <f t="shared" si="23"/>
        <v>0</v>
      </c>
      <c r="P226" s="24">
        <f>IF([1]DEPURADO!H220&gt;1,0,[1]DEPURADO!B220)</f>
        <v>77358</v>
      </c>
      <c r="Q226" s="30">
        <f t="shared" si="24"/>
        <v>1215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CANCELADA</v>
      </c>
      <c r="AJ226" s="32"/>
      <c r="AK226" s="33"/>
    </row>
    <row r="227" spans="1:37" s="34" customFormat="1" ht="16.149999999999999" customHeight="1" x14ac:dyDescent="0.25">
      <c r="A227" s="23">
        <f t="shared" si="21"/>
        <v>219</v>
      </c>
      <c r="B227" s="24" t="s">
        <v>44</v>
      </c>
      <c r="C227" s="23">
        <f>+[1]DEPURADO!A221</f>
        <v>77463</v>
      </c>
      <c r="D227" s="23">
        <f>+[1]DEPURADO!B221</f>
        <v>77463</v>
      </c>
      <c r="E227" s="25">
        <f>+[1]DEPURADO!C221</f>
        <v>43266</v>
      </c>
      <c r="F227" s="26" t="str">
        <f>+IF([1]DEPURADO!D221&gt;1,[1]DEPURADO!D221," ")</f>
        <v xml:space="preserve"> </v>
      </c>
      <c r="G227" s="27">
        <f>[1]DEPURADO!F221</f>
        <v>2505</v>
      </c>
      <c r="H227" s="28">
        <v>0</v>
      </c>
      <c r="I227" s="28">
        <f>+[1]DEPURADO!M221+[1]DEPURADO!N221</f>
        <v>0</v>
      </c>
      <c r="J227" s="28">
        <f>+[1]DEPURADO!R221</f>
        <v>2505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2505</v>
      </c>
      <c r="O227" s="28">
        <f t="shared" si="23"/>
        <v>0</v>
      </c>
      <c r="P227" s="24">
        <f>IF([1]DEPURADO!H221&gt;1,0,[1]DEPURADO!B221)</f>
        <v>77463</v>
      </c>
      <c r="Q227" s="30">
        <f t="shared" si="24"/>
        <v>2505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CANCELADA</v>
      </c>
      <c r="AJ227" s="32"/>
      <c r="AK227" s="33"/>
    </row>
    <row r="228" spans="1:37" s="34" customFormat="1" ht="16.149999999999999" customHeight="1" x14ac:dyDescent="0.25">
      <c r="A228" s="23">
        <f t="shared" si="21"/>
        <v>220</v>
      </c>
      <c r="B228" s="24" t="s">
        <v>44</v>
      </c>
      <c r="C228" s="23">
        <f>+[1]DEPURADO!A222</f>
        <v>77981</v>
      </c>
      <c r="D228" s="23">
        <f>+[1]DEPURADO!B222</f>
        <v>77981</v>
      </c>
      <c r="E228" s="25">
        <f>+[1]DEPURADO!C222</f>
        <v>43266</v>
      </c>
      <c r="F228" s="26" t="str">
        <f>+IF([1]DEPURADO!D222&gt;1,[1]DEPURADO!D222," ")</f>
        <v xml:space="preserve"> </v>
      </c>
      <c r="G228" s="27">
        <f>[1]DEPURADO!F222</f>
        <v>1290</v>
      </c>
      <c r="H228" s="28">
        <v>0</v>
      </c>
      <c r="I228" s="28">
        <f>+[1]DEPURADO!M222+[1]DEPURADO!N222</f>
        <v>0</v>
      </c>
      <c r="J228" s="28">
        <f>+[1]DEPURADO!R222</f>
        <v>1290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1290</v>
      </c>
      <c r="O228" s="28">
        <f t="shared" si="23"/>
        <v>0</v>
      </c>
      <c r="P228" s="24">
        <f>IF([1]DEPURADO!H222&gt;1,0,[1]DEPURADO!B222)</f>
        <v>77981</v>
      </c>
      <c r="Q228" s="30">
        <f t="shared" si="24"/>
        <v>1290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CANCELADA</v>
      </c>
      <c r="AJ228" s="32"/>
      <c r="AK228" s="33"/>
    </row>
    <row r="229" spans="1:37" s="34" customFormat="1" ht="16.149999999999999" customHeight="1" x14ac:dyDescent="0.25">
      <c r="A229" s="23">
        <f t="shared" si="21"/>
        <v>221</v>
      </c>
      <c r="B229" s="24" t="s">
        <v>44</v>
      </c>
      <c r="C229" s="23">
        <f>+[1]DEPURADO!A223</f>
        <v>78360</v>
      </c>
      <c r="D229" s="23">
        <f>+[1]DEPURADO!B223</f>
        <v>78360</v>
      </c>
      <c r="E229" s="25">
        <f>+[1]DEPURADO!C223</f>
        <v>43266</v>
      </c>
      <c r="F229" s="26" t="str">
        <f>+IF([1]DEPURADO!D223&gt;1,[1]DEPURADO!D223," ")</f>
        <v xml:space="preserve"> </v>
      </c>
      <c r="G229" s="27">
        <f>[1]DEPURADO!F223</f>
        <v>1215</v>
      </c>
      <c r="H229" s="28">
        <v>0</v>
      </c>
      <c r="I229" s="28">
        <f>+[1]DEPURADO!M223+[1]DEPURADO!N223</f>
        <v>0</v>
      </c>
      <c r="J229" s="28">
        <f>+[1]DEPURADO!R223</f>
        <v>1215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1215</v>
      </c>
      <c r="O229" s="28">
        <f t="shared" si="23"/>
        <v>0</v>
      </c>
      <c r="P229" s="24">
        <f>IF([1]DEPURADO!H223&gt;1,0,[1]DEPURADO!B223)</f>
        <v>78360</v>
      </c>
      <c r="Q229" s="30">
        <f t="shared" si="24"/>
        <v>1215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CANCELADA</v>
      </c>
      <c r="AJ229" s="32"/>
      <c r="AK229" s="33"/>
    </row>
    <row r="230" spans="1:37" s="34" customFormat="1" ht="16.149999999999999" customHeight="1" x14ac:dyDescent="0.25">
      <c r="A230" s="23">
        <f t="shared" si="21"/>
        <v>222</v>
      </c>
      <c r="B230" s="24" t="s">
        <v>44</v>
      </c>
      <c r="C230" s="23">
        <f>+[1]DEPURADO!A224</f>
        <v>78451</v>
      </c>
      <c r="D230" s="23">
        <f>+[1]DEPURADO!B224</f>
        <v>78451</v>
      </c>
      <c r="E230" s="25">
        <f>+[1]DEPURADO!C224</f>
        <v>43266</v>
      </c>
      <c r="F230" s="26" t="str">
        <f>+IF([1]DEPURADO!D224&gt;1,[1]DEPURADO!D224," ")</f>
        <v xml:space="preserve"> </v>
      </c>
      <c r="G230" s="27">
        <f>[1]DEPURADO!F224</f>
        <v>1215</v>
      </c>
      <c r="H230" s="28">
        <v>0</v>
      </c>
      <c r="I230" s="28">
        <f>+[1]DEPURADO!M224+[1]DEPURADO!N224</f>
        <v>0</v>
      </c>
      <c r="J230" s="28">
        <f>+[1]DEPURADO!R224</f>
        <v>1215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1215</v>
      </c>
      <c r="O230" s="28">
        <f t="shared" si="23"/>
        <v>0</v>
      </c>
      <c r="P230" s="24">
        <f>IF([1]DEPURADO!H224&gt;1,0,[1]DEPURADO!B224)</f>
        <v>78451</v>
      </c>
      <c r="Q230" s="30">
        <f t="shared" si="24"/>
        <v>1215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CANCELADA</v>
      </c>
      <c r="AJ230" s="32"/>
      <c r="AK230" s="33"/>
    </row>
    <row r="231" spans="1:37" s="34" customFormat="1" ht="16.149999999999999" customHeight="1" x14ac:dyDescent="0.25">
      <c r="A231" s="23">
        <f t="shared" si="21"/>
        <v>223</v>
      </c>
      <c r="B231" s="24" t="s">
        <v>44</v>
      </c>
      <c r="C231" s="23">
        <f>+[1]DEPURADO!A225</f>
        <v>79668</v>
      </c>
      <c r="D231" s="23">
        <f>+[1]DEPURADO!B225</f>
        <v>79668</v>
      </c>
      <c r="E231" s="25">
        <f>+[1]DEPURADO!C225</f>
        <v>43266</v>
      </c>
      <c r="F231" s="26" t="str">
        <f>+IF([1]DEPURADO!D225&gt;1,[1]DEPURADO!D225," ")</f>
        <v xml:space="preserve"> </v>
      </c>
      <c r="G231" s="27">
        <f>[1]DEPURADO!F225</f>
        <v>4935</v>
      </c>
      <c r="H231" s="28">
        <v>0</v>
      </c>
      <c r="I231" s="28">
        <f>+[1]DEPURADO!M225+[1]DEPURADO!N225</f>
        <v>0</v>
      </c>
      <c r="J231" s="28">
        <f>+[1]DEPURADO!R225</f>
        <v>4935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4935</v>
      </c>
      <c r="O231" s="28">
        <f t="shared" si="23"/>
        <v>0</v>
      </c>
      <c r="P231" s="24">
        <f>IF([1]DEPURADO!H225&gt;1,0,[1]DEPURADO!B225)</f>
        <v>79668</v>
      </c>
      <c r="Q231" s="30">
        <f t="shared" si="24"/>
        <v>4935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CANCELADA</v>
      </c>
      <c r="AJ231" s="32"/>
      <c r="AK231" s="33"/>
    </row>
    <row r="232" spans="1:37" s="34" customFormat="1" ht="16.149999999999999" customHeight="1" x14ac:dyDescent="0.25">
      <c r="A232" s="23">
        <f t="shared" si="21"/>
        <v>224</v>
      </c>
      <c r="B232" s="24" t="s">
        <v>44</v>
      </c>
      <c r="C232" s="23">
        <f>+[1]DEPURADO!A226</f>
        <v>79986</v>
      </c>
      <c r="D232" s="23">
        <f>+[1]DEPURADO!B226</f>
        <v>79986</v>
      </c>
      <c r="E232" s="25">
        <f>+[1]DEPURADO!C226</f>
        <v>43266</v>
      </c>
      <c r="F232" s="26" t="str">
        <f>+IF([1]DEPURADO!D226&gt;1,[1]DEPURADO!D226," ")</f>
        <v xml:space="preserve"> </v>
      </c>
      <c r="G232" s="27">
        <f>[1]DEPURADO!F226</f>
        <v>76240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76240</v>
      </c>
      <c r="L232" s="28">
        <v>0</v>
      </c>
      <c r="M232" s="28">
        <v>0</v>
      </c>
      <c r="N232" s="28">
        <f t="shared" si="22"/>
        <v>76240</v>
      </c>
      <c r="O232" s="28">
        <f t="shared" si="23"/>
        <v>0</v>
      </c>
      <c r="P232" s="24">
        <f>IF([1]DEPURADO!H226&gt;1,0,[1]DEPURADO!B226)</f>
        <v>79986</v>
      </c>
      <c r="Q232" s="30">
        <f t="shared" si="24"/>
        <v>76240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CANCELADA</v>
      </c>
      <c r="AJ232" s="32"/>
      <c r="AK232" s="33"/>
    </row>
    <row r="233" spans="1:37" s="34" customFormat="1" ht="16.149999999999999" customHeight="1" x14ac:dyDescent="0.25">
      <c r="A233" s="23">
        <f t="shared" si="21"/>
        <v>225</v>
      </c>
      <c r="B233" s="24" t="s">
        <v>44</v>
      </c>
      <c r="C233" s="23">
        <f>+[1]DEPURADO!A227</f>
        <v>80085</v>
      </c>
      <c r="D233" s="23">
        <f>+[1]DEPURADO!B227</f>
        <v>80085</v>
      </c>
      <c r="E233" s="25">
        <f>+[1]DEPURADO!C227</f>
        <v>43266</v>
      </c>
      <c r="F233" s="26" t="str">
        <f>+IF([1]DEPURADO!D227&gt;1,[1]DEPURADO!D227," ")</f>
        <v xml:space="preserve"> </v>
      </c>
      <c r="G233" s="27">
        <f>[1]DEPURADO!F227</f>
        <v>65830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65830</v>
      </c>
      <c r="L233" s="28">
        <v>0</v>
      </c>
      <c r="M233" s="28">
        <v>0</v>
      </c>
      <c r="N233" s="28">
        <f t="shared" si="22"/>
        <v>65830</v>
      </c>
      <c r="O233" s="28">
        <f t="shared" si="23"/>
        <v>0</v>
      </c>
      <c r="P233" s="24">
        <f>IF([1]DEPURADO!H227&gt;1,0,[1]DEPURADO!B227)</f>
        <v>80085</v>
      </c>
      <c r="Q233" s="30">
        <f t="shared" si="24"/>
        <v>65830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CANCELADA</v>
      </c>
      <c r="AJ233" s="32"/>
      <c r="AK233" s="33"/>
    </row>
    <row r="234" spans="1:37" s="34" customFormat="1" ht="16.149999999999999" customHeight="1" x14ac:dyDescent="0.25">
      <c r="A234" s="23">
        <f t="shared" si="21"/>
        <v>226</v>
      </c>
      <c r="B234" s="24" t="s">
        <v>44</v>
      </c>
      <c r="C234" s="23">
        <f>+[1]DEPURADO!A228</f>
        <v>80172</v>
      </c>
      <c r="D234" s="23">
        <f>+[1]DEPURADO!B228</f>
        <v>80172</v>
      </c>
      <c r="E234" s="25">
        <f>+[1]DEPURADO!C228</f>
        <v>43266</v>
      </c>
      <c r="F234" s="26" t="str">
        <f>+IF([1]DEPURADO!D228&gt;1,[1]DEPURADO!D228," ")</f>
        <v xml:space="preserve"> </v>
      </c>
      <c r="G234" s="27">
        <f>[1]DEPURADO!F228</f>
        <v>81192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81192</v>
      </c>
      <c r="L234" s="28">
        <v>0</v>
      </c>
      <c r="M234" s="28">
        <v>0</v>
      </c>
      <c r="N234" s="28">
        <f t="shared" si="22"/>
        <v>81192</v>
      </c>
      <c r="O234" s="28">
        <f t="shared" si="23"/>
        <v>0</v>
      </c>
      <c r="P234" s="24">
        <f>IF([1]DEPURADO!H228&gt;1,0,[1]DEPURADO!B228)</f>
        <v>80172</v>
      </c>
      <c r="Q234" s="30">
        <f t="shared" si="24"/>
        <v>81192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CANCELADA</v>
      </c>
      <c r="AJ234" s="32"/>
      <c r="AK234" s="33"/>
    </row>
    <row r="235" spans="1:37" s="34" customFormat="1" ht="16.149999999999999" customHeight="1" x14ac:dyDescent="0.25">
      <c r="A235" s="23">
        <f t="shared" si="21"/>
        <v>227</v>
      </c>
      <c r="B235" s="24" t="s">
        <v>44</v>
      </c>
      <c r="C235" s="23">
        <f>+[1]DEPURADO!A229</f>
        <v>80213</v>
      </c>
      <c r="D235" s="23">
        <f>+[1]DEPURADO!B229</f>
        <v>80213</v>
      </c>
      <c r="E235" s="25">
        <f>+[1]DEPURADO!C229</f>
        <v>43266</v>
      </c>
      <c r="F235" s="26" t="str">
        <f>+IF([1]DEPURADO!D229&gt;1,[1]DEPURADO!D229," ")</f>
        <v xml:space="preserve"> </v>
      </c>
      <c r="G235" s="27">
        <f>[1]DEPURADO!F229</f>
        <v>86403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86403</v>
      </c>
      <c r="L235" s="28">
        <v>0</v>
      </c>
      <c r="M235" s="28">
        <v>0</v>
      </c>
      <c r="N235" s="28">
        <f t="shared" si="22"/>
        <v>86403</v>
      </c>
      <c r="O235" s="28">
        <f t="shared" si="23"/>
        <v>0</v>
      </c>
      <c r="P235" s="24">
        <f>IF([1]DEPURADO!H229&gt;1,0,[1]DEPURADO!B229)</f>
        <v>80213</v>
      </c>
      <c r="Q235" s="30">
        <f t="shared" si="24"/>
        <v>86403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CANCELADA</v>
      </c>
      <c r="AJ235" s="32"/>
      <c r="AK235" s="33"/>
    </row>
    <row r="236" spans="1:37" s="34" customFormat="1" ht="16.149999999999999" customHeight="1" x14ac:dyDescent="0.25">
      <c r="A236" s="23">
        <f t="shared" si="21"/>
        <v>228</v>
      </c>
      <c r="B236" s="24" t="s">
        <v>44</v>
      </c>
      <c r="C236" s="23">
        <f>+[1]DEPURADO!A230</f>
        <v>80362</v>
      </c>
      <c r="D236" s="23">
        <f>+[1]DEPURADO!B230</f>
        <v>80362</v>
      </c>
      <c r="E236" s="25">
        <f>+[1]DEPURADO!C230</f>
        <v>43266</v>
      </c>
      <c r="F236" s="26" t="str">
        <f>+IF([1]DEPURADO!D230&gt;1,[1]DEPURADO!D230," ")</f>
        <v xml:space="preserve"> </v>
      </c>
      <c r="G236" s="27">
        <f>[1]DEPURADO!F230</f>
        <v>75940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75940</v>
      </c>
      <c r="L236" s="28">
        <v>0</v>
      </c>
      <c r="M236" s="28">
        <v>0</v>
      </c>
      <c r="N236" s="28">
        <f t="shared" si="22"/>
        <v>75940</v>
      </c>
      <c r="O236" s="28">
        <f t="shared" si="23"/>
        <v>0</v>
      </c>
      <c r="P236" s="24">
        <f>IF([1]DEPURADO!H230&gt;1,0,[1]DEPURADO!B230)</f>
        <v>80362</v>
      </c>
      <c r="Q236" s="30">
        <f t="shared" si="24"/>
        <v>75940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CANCELADA</v>
      </c>
      <c r="AJ236" s="32"/>
      <c r="AK236" s="33"/>
    </row>
    <row r="237" spans="1:37" s="34" customFormat="1" ht="16.149999999999999" customHeight="1" x14ac:dyDescent="0.25">
      <c r="A237" s="23">
        <f t="shared" si="21"/>
        <v>229</v>
      </c>
      <c r="B237" s="24" t="s">
        <v>44</v>
      </c>
      <c r="C237" s="23">
        <f>+[1]DEPURADO!A231</f>
        <v>80979</v>
      </c>
      <c r="D237" s="23">
        <f>+[1]DEPURADO!B231</f>
        <v>80979</v>
      </c>
      <c r="E237" s="25">
        <f>+[1]DEPURADO!C231</f>
        <v>43266</v>
      </c>
      <c r="F237" s="26" t="str">
        <f>+IF([1]DEPURADO!D231&gt;1,[1]DEPURADO!D231," ")</f>
        <v xml:space="preserve"> </v>
      </c>
      <c r="G237" s="27">
        <f>[1]DEPURADO!F231</f>
        <v>146763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146763</v>
      </c>
      <c r="L237" s="28">
        <v>0</v>
      </c>
      <c r="M237" s="28">
        <v>0</v>
      </c>
      <c r="N237" s="28">
        <f t="shared" si="22"/>
        <v>146763</v>
      </c>
      <c r="O237" s="28">
        <f t="shared" si="23"/>
        <v>0</v>
      </c>
      <c r="P237" s="24">
        <f>IF([1]DEPURADO!H231&gt;1,0,[1]DEPURADO!B231)</f>
        <v>80979</v>
      </c>
      <c r="Q237" s="30">
        <f t="shared" si="24"/>
        <v>146763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CANCELADA</v>
      </c>
      <c r="AJ237" s="32"/>
      <c r="AK237" s="33"/>
    </row>
    <row r="238" spans="1:37" s="34" customFormat="1" ht="16.149999999999999" customHeight="1" x14ac:dyDescent="0.25">
      <c r="A238" s="23">
        <f t="shared" si="21"/>
        <v>230</v>
      </c>
      <c r="B238" s="24" t="s">
        <v>44</v>
      </c>
      <c r="C238" s="23">
        <f>+[1]DEPURADO!A232</f>
        <v>80987</v>
      </c>
      <c r="D238" s="23">
        <f>+[1]DEPURADO!B232</f>
        <v>80987</v>
      </c>
      <c r="E238" s="25">
        <f>+[1]DEPURADO!C232</f>
        <v>43266</v>
      </c>
      <c r="F238" s="26" t="str">
        <f>+IF([1]DEPURADO!D232&gt;1,[1]DEPURADO!D232," ")</f>
        <v xml:space="preserve"> </v>
      </c>
      <c r="G238" s="27">
        <f>[1]DEPURADO!F232</f>
        <v>76120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76120</v>
      </c>
      <c r="L238" s="28">
        <v>0</v>
      </c>
      <c r="M238" s="28">
        <v>0</v>
      </c>
      <c r="N238" s="28">
        <f t="shared" si="22"/>
        <v>76120</v>
      </c>
      <c r="O238" s="28">
        <f t="shared" si="23"/>
        <v>0</v>
      </c>
      <c r="P238" s="24">
        <f>IF([1]DEPURADO!H232&gt;1,0,[1]DEPURADO!B232)</f>
        <v>80987</v>
      </c>
      <c r="Q238" s="30">
        <f t="shared" si="24"/>
        <v>76120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CANCELADA</v>
      </c>
      <c r="AJ238" s="32"/>
      <c r="AK238" s="33"/>
    </row>
    <row r="239" spans="1:37" s="34" customFormat="1" ht="16.149999999999999" customHeight="1" x14ac:dyDescent="0.25">
      <c r="A239" s="23">
        <f t="shared" si="21"/>
        <v>231</v>
      </c>
      <c r="B239" s="24" t="s">
        <v>44</v>
      </c>
      <c r="C239" s="23">
        <f>+[1]DEPURADO!A233</f>
        <v>81052</v>
      </c>
      <c r="D239" s="23">
        <f>+[1]DEPURADO!B233</f>
        <v>81052</v>
      </c>
      <c r="E239" s="25">
        <f>+[1]DEPURADO!C233</f>
        <v>43266</v>
      </c>
      <c r="F239" s="26" t="str">
        <f>+IF([1]DEPURADO!D233&gt;1,[1]DEPURADO!D233," ")</f>
        <v xml:space="preserve"> </v>
      </c>
      <c r="G239" s="27">
        <f>[1]DEPURADO!F233</f>
        <v>70195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70195</v>
      </c>
      <c r="L239" s="28">
        <v>0</v>
      </c>
      <c r="M239" s="28">
        <v>0</v>
      </c>
      <c r="N239" s="28">
        <f t="shared" si="22"/>
        <v>70195</v>
      </c>
      <c r="O239" s="28">
        <f t="shared" si="23"/>
        <v>0</v>
      </c>
      <c r="P239" s="24">
        <f>IF([1]DEPURADO!H233&gt;1,0,[1]DEPURADO!B233)</f>
        <v>81052</v>
      </c>
      <c r="Q239" s="30">
        <f t="shared" si="24"/>
        <v>70195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CANCELADA</v>
      </c>
      <c r="AJ239" s="32"/>
      <c r="AK239" s="33"/>
    </row>
    <row r="240" spans="1:37" s="34" customFormat="1" ht="16.149999999999999" customHeight="1" x14ac:dyDescent="0.25">
      <c r="A240" s="23">
        <f t="shared" si="21"/>
        <v>232</v>
      </c>
      <c r="B240" s="24" t="s">
        <v>46</v>
      </c>
      <c r="C240" s="23">
        <f>+[1]DEPURADO!A234</f>
        <v>76525</v>
      </c>
      <c r="D240" s="23">
        <f>+[1]DEPURADO!B234</f>
        <v>76525</v>
      </c>
      <c r="E240" s="25">
        <f>+[1]DEPURADO!C234</f>
        <v>43266</v>
      </c>
      <c r="F240" s="26" t="str">
        <f>+IF([1]DEPURADO!D234&gt;1,[1]DEPURADO!D234," ")</f>
        <v xml:space="preserve"> </v>
      </c>
      <c r="G240" s="27">
        <f>[1]DEPURADO!F234</f>
        <v>3180</v>
      </c>
      <c r="H240" s="28">
        <v>0</v>
      </c>
      <c r="I240" s="28">
        <f>+[1]DEPURADO!M234+[1]DEPURADO!N234</f>
        <v>0</v>
      </c>
      <c r="J240" s="28">
        <f>+[1]DEPURADO!R234</f>
        <v>3180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3180</v>
      </c>
      <c r="O240" s="28">
        <f t="shared" si="23"/>
        <v>0</v>
      </c>
      <c r="P240" s="24">
        <f>IF([1]DEPURADO!H234&gt;1,0,[1]DEPURADO!B234)</f>
        <v>76525</v>
      </c>
      <c r="Q240" s="30">
        <f t="shared" si="24"/>
        <v>3180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CANCELADA</v>
      </c>
      <c r="AJ240" s="32"/>
      <c r="AK240" s="33"/>
    </row>
    <row r="241" spans="1:37" s="34" customFormat="1" ht="16.149999999999999" customHeight="1" x14ac:dyDescent="0.25">
      <c r="A241" s="23">
        <f t="shared" si="21"/>
        <v>233</v>
      </c>
      <c r="B241" s="24" t="s">
        <v>44</v>
      </c>
      <c r="C241" s="23">
        <f>+[1]DEPURADO!A235</f>
        <v>77461</v>
      </c>
      <c r="D241" s="23">
        <f>+[1]DEPURADO!B235</f>
        <v>77461</v>
      </c>
      <c r="E241" s="25">
        <f>+[1]DEPURADO!C235</f>
        <v>43266</v>
      </c>
      <c r="F241" s="26" t="str">
        <f>+IF([1]DEPURADO!D235&gt;1,[1]DEPURADO!D235," ")</f>
        <v xml:space="preserve"> </v>
      </c>
      <c r="G241" s="27">
        <f>[1]DEPURADO!F235</f>
        <v>39100</v>
      </c>
      <c r="H241" s="28">
        <v>0</v>
      </c>
      <c r="I241" s="28">
        <f>+[1]DEPURADO!M235+[1]DEPURADO!N235</f>
        <v>0</v>
      </c>
      <c r="J241" s="28">
        <f>+[1]DEPURADO!R235</f>
        <v>39100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39100</v>
      </c>
      <c r="O241" s="28">
        <f t="shared" si="23"/>
        <v>0</v>
      </c>
      <c r="P241" s="24">
        <f>IF([1]DEPURADO!H235&gt;1,0,[1]DEPURADO!B235)</f>
        <v>77461</v>
      </c>
      <c r="Q241" s="30">
        <f t="shared" si="24"/>
        <v>39100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CANCELADA</v>
      </c>
      <c r="AJ241" s="32"/>
      <c r="AK241" s="33"/>
    </row>
    <row r="242" spans="1:37" s="34" customFormat="1" ht="16.149999999999999" customHeight="1" x14ac:dyDescent="0.25">
      <c r="A242" s="23">
        <f t="shared" si="21"/>
        <v>234</v>
      </c>
      <c r="B242" s="24" t="s">
        <v>44</v>
      </c>
      <c r="C242" s="23">
        <f>+[1]DEPURADO!A236</f>
        <v>78694</v>
      </c>
      <c r="D242" s="23">
        <f>+[1]DEPURADO!B236</f>
        <v>78694</v>
      </c>
      <c r="E242" s="25">
        <f>+[1]DEPURADO!C236</f>
        <v>43266</v>
      </c>
      <c r="F242" s="26" t="str">
        <f>+IF([1]DEPURADO!D236&gt;1,[1]DEPURADO!D236," ")</f>
        <v xml:space="preserve"> </v>
      </c>
      <c r="G242" s="27">
        <f>[1]DEPURADO!F236</f>
        <v>21200</v>
      </c>
      <c r="H242" s="28">
        <v>0</v>
      </c>
      <c r="I242" s="28">
        <f>+[1]DEPURADO!M236+[1]DEPURADO!N236</f>
        <v>0</v>
      </c>
      <c r="J242" s="28">
        <f>+[1]DEPURADO!R236</f>
        <v>21200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21200</v>
      </c>
      <c r="O242" s="28">
        <f t="shared" si="23"/>
        <v>0</v>
      </c>
      <c r="P242" s="24">
        <f>IF([1]DEPURADO!H236&gt;1,0,[1]DEPURADO!B236)</f>
        <v>78694</v>
      </c>
      <c r="Q242" s="30">
        <f t="shared" si="24"/>
        <v>21200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CANCELADA</v>
      </c>
      <c r="AJ242" s="32"/>
      <c r="AK242" s="33"/>
    </row>
    <row r="243" spans="1:37" s="34" customFormat="1" ht="16.149999999999999" customHeight="1" x14ac:dyDescent="0.25">
      <c r="A243" s="23">
        <f t="shared" si="21"/>
        <v>235</v>
      </c>
      <c r="B243" s="24" t="s">
        <v>44</v>
      </c>
      <c r="C243" s="23">
        <f>+[1]DEPURADO!A237</f>
        <v>79054</v>
      </c>
      <c r="D243" s="23">
        <f>+[1]DEPURADO!B237</f>
        <v>79054</v>
      </c>
      <c r="E243" s="25">
        <f>+[1]DEPURADO!C237</f>
        <v>43266</v>
      </c>
      <c r="F243" s="26" t="str">
        <f>+IF([1]DEPURADO!D237&gt;1,[1]DEPURADO!D237," ")</f>
        <v xml:space="preserve"> </v>
      </c>
      <c r="G243" s="27">
        <f>[1]DEPURADO!F237</f>
        <v>39100</v>
      </c>
      <c r="H243" s="28">
        <v>0</v>
      </c>
      <c r="I243" s="28">
        <f>+[1]DEPURADO!M237+[1]DEPURADO!N237</f>
        <v>0</v>
      </c>
      <c r="J243" s="28">
        <f>+[1]DEPURADO!R237</f>
        <v>39100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39100</v>
      </c>
      <c r="O243" s="28">
        <f t="shared" si="23"/>
        <v>0</v>
      </c>
      <c r="P243" s="24">
        <f>IF([1]DEPURADO!H237&gt;1,0,[1]DEPURADO!B237)</f>
        <v>79054</v>
      </c>
      <c r="Q243" s="30">
        <f t="shared" si="24"/>
        <v>39100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CANCELADA</v>
      </c>
      <c r="AJ243" s="32"/>
      <c r="AK243" s="33"/>
    </row>
    <row r="244" spans="1:37" s="34" customFormat="1" ht="16.149999999999999" customHeight="1" x14ac:dyDescent="0.25">
      <c r="A244" s="23">
        <f t="shared" si="21"/>
        <v>236</v>
      </c>
      <c r="B244" s="24" t="s">
        <v>46</v>
      </c>
      <c r="C244" s="23">
        <f>+[1]DEPURADO!A238</f>
        <v>80003</v>
      </c>
      <c r="D244" s="23">
        <f>+[1]DEPURADO!B238</f>
        <v>80003</v>
      </c>
      <c r="E244" s="25">
        <f>+[1]DEPURADO!C238</f>
        <v>43266</v>
      </c>
      <c r="F244" s="26" t="str">
        <f>+IF([1]DEPURADO!D238&gt;1,[1]DEPURADO!D238," ")</f>
        <v xml:space="preserve"> </v>
      </c>
      <c r="G244" s="27">
        <f>[1]DEPURADO!F238</f>
        <v>21200</v>
      </c>
      <c r="H244" s="28">
        <v>0</v>
      </c>
      <c r="I244" s="28">
        <f>+[1]DEPURADO!M238+[1]DEPURADO!N238</f>
        <v>0</v>
      </c>
      <c r="J244" s="28">
        <f>+[1]DEPURADO!R238</f>
        <v>21200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21200</v>
      </c>
      <c r="O244" s="28">
        <f t="shared" si="23"/>
        <v>0</v>
      </c>
      <c r="P244" s="24">
        <f>IF([1]DEPURADO!H238&gt;1,0,[1]DEPURADO!B238)</f>
        <v>80003</v>
      </c>
      <c r="Q244" s="30">
        <f t="shared" si="24"/>
        <v>21200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CANCELADA</v>
      </c>
      <c r="AJ244" s="32"/>
      <c r="AK244" s="33"/>
    </row>
    <row r="245" spans="1:37" s="34" customFormat="1" ht="16.149999999999999" customHeight="1" x14ac:dyDescent="0.25">
      <c r="A245" s="23">
        <f t="shared" si="21"/>
        <v>237</v>
      </c>
      <c r="B245" s="24" t="s">
        <v>44</v>
      </c>
      <c r="C245" s="23">
        <f>+[1]DEPURADO!A239</f>
        <v>80004</v>
      </c>
      <c r="D245" s="23">
        <f>+[1]DEPURADO!B239</f>
        <v>80004</v>
      </c>
      <c r="E245" s="25">
        <f>+[1]DEPURADO!C239</f>
        <v>43266</v>
      </c>
      <c r="F245" s="26" t="str">
        <f>+IF([1]DEPURADO!D239&gt;1,[1]DEPURADO!D239," ")</f>
        <v xml:space="preserve"> </v>
      </c>
      <c r="G245" s="27">
        <f>[1]DEPURADO!F239</f>
        <v>91200</v>
      </c>
      <c r="H245" s="28">
        <v>0</v>
      </c>
      <c r="I245" s="28">
        <f>+[1]DEPURADO!M239+[1]DEPURADO!N239</f>
        <v>0</v>
      </c>
      <c r="J245" s="28">
        <f>+[1]DEPURADO!R239</f>
        <v>91200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2"/>
        <v>91200</v>
      </c>
      <c r="O245" s="28">
        <f t="shared" si="23"/>
        <v>0</v>
      </c>
      <c r="P245" s="24">
        <f>IF([1]DEPURADO!H239&gt;1,0,[1]DEPURADO!B239)</f>
        <v>80004</v>
      </c>
      <c r="Q245" s="30">
        <f t="shared" si="24"/>
        <v>91200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CANCELADA</v>
      </c>
      <c r="AJ245" s="32"/>
      <c r="AK245" s="33"/>
    </row>
    <row r="246" spans="1:37" s="34" customFormat="1" ht="16.149999999999999" customHeight="1" x14ac:dyDescent="0.25">
      <c r="A246" s="23">
        <f t="shared" si="21"/>
        <v>238</v>
      </c>
      <c r="B246" s="24" t="s">
        <v>44</v>
      </c>
      <c r="C246" s="23">
        <f>+[1]DEPURADO!A240</f>
        <v>80005</v>
      </c>
      <c r="D246" s="23">
        <f>+[1]DEPURADO!B240</f>
        <v>80005</v>
      </c>
      <c r="E246" s="25">
        <f>+[1]DEPURADO!C240</f>
        <v>43266</v>
      </c>
      <c r="F246" s="26" t="str">
        <f>+IF([1]DEPURADO!D240&gt;1,[1]DEPURADO!D240," ")</f>
        <v xml:space="preserve"> </v>
      </c>
      <c r="G246" s="27">
        <f>[1]DEPURADO!F240</f>
        <v>26700</v>
      </c>
      <c r="H246" s="28">
        <v>0</v>
      </c>
      <c r="I246" s="28">
        <f>+[1]DEPURADO!M240+[1]DEPURADO!N240</f>
        <v>0</v>
      </c>
      <c r="J246" s="28">
        <f>+[1]DEPURADO!R240</f>
        <v>26700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26700</v>
      </c>
      <c r="O246" s="28">
        <f t="shared" si="23"/>
        <v>0</v>
      </c>
      <c r="P246" s="24">
        <f>IF([1]DEPURADO!H240&gt;1,0,[1]DEPURADO!B240)</f>
        <v>80005</v>
      </c>
      <c r="Q246" s="30">
        <f t="shared" si="24"/>
        <v>26700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6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CANCELADA</v>
      </c>
      <c r="AJ246" s="32"/>
      <c r="AK246" s="33"/>
    </row>
    <row r="247" spans="1:37" s="34" customFormat="1" ht="16.149999999999999" customHeight="1" x14ac:dyDescent="0.25">
      <c r="A247" s="23">
        <f t="shared" si="21"/>
        <v>239</v>
      </c>
      <c r="B247" s="24" t="s">
        <v>44</v>
      </c>
      <c r="C247" s="23">
        <f>+[1]DEPURADO!A241</f>
        <v>81281</v>
      </c>
      <c r="D247" s="23">
        <f>+[1]DEPURADO!B241</f>
        <v>81281</v>
      </c>
      <c r="E247" s="25">
        <f>+[1]DEPURADO!C241</f>
        <v>43266</v>
      </c>
      <c r="F247" s="26" t="str">
        <f>+IF([1]DEPURADO!D241&gt;1,[1]DEPURADO!D241," ")</f>
        <v xml:space="preserve"> </v>
      </c>
      <c r="G247" s="27">
        <f>[1]DEPURADO!F241</f>
        <v>41245</v>
      </c>
      <c r="H247" s="28">
        <v>0</v>
      </c>
      <c r="I247" s="28">
        <f>+[1]DEPURADO!M241+[1]DEPURADO!N241</f>
        <v>0</v>
      </c>
      <c r="J247" s="28">
        <f>+[1]DEPURADO!R241</f>
        <v>41245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41245</v>
      </c>
      <c r="O247" s="28">
        <f t="shared" si="23"/>
        <v>0</v>
      </c>
      <c r="P247" s="24">
        <f>IF([1]DEPURADO!H241&gt;1,0,[1]DEPURADO!B241)</f>
        <v>81281</v>
      </c>
      <c r="Q247" s="30">
        <f t="shared" si="24"/>
        <v>41245</v>
      </c>
      <c r="R247" s="31">
        <f t="shared" si="25"/>
        <v>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CANCELADA</v>
      </c>
      <c r="AJ247" s="32"/>
      <c r="AK247" s="33"/>
    </row>
    <row r="248" spans="1:37" s="34" customFormat="1" ht="16.149999999999999" customHeight="1" x14ac:dyDescent="0.25">
      <c r="A248" s="23">
        <f t="shared" si="21"/>
        <v>240</v>
      </c>
      <c r="B248" s="24" t="s">
        <v>44</v>
      </c>
      <c r="C248" s="23">
        <f>+[1]DEPURADO!A242</f>
        <v>82339</v>
      </c>
      <c r="D248" s="23">
        <f>+[1]DEPURADO!B242</f>
        <v>82339</v>
      </c>
      <c r="E248" s="25">
        <f>+[1]DEPURADO!C242</f>
        <v>43297</v>
      </c>
      <c r="F248" s="26" t="str">
        <f>+IF([1]DEPURADO!D242&gt;1,[1]DEPURADO!D242," ")</f>
        <v xml:space="preserve"> </v>
      </c>
      <c r="G248" s="27">
        <f>[1]DEPURADO!F242</f>
        <v>98940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98940</v>
      </c>
      <c r="L248" s="28">
        <v>0</v>
      </c>
      <c r="M248" s="28">
        <v>0</v>
      </c>
      <c r="N248" s="28">
        <f t="shared" si="22"/>
        <v>98940</v>
      </c>
      <c r="O248" s="28">
        <f t="shared" si="23"/>
        <v>0</v>
      </c>
      <c r="P248" s="24">
        <f>IF([1]DEPURADO!H242&gt;1,0,[1]DEPURADO!B242)</f>
        <v>82339</v>
      </c>
      <c r="Q248" s="30">
        <f t="shared" si="24"/>
        <v>98940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CANCELADA</v>
      </c>
      <c r="AJ248" s="32"/>
      <c r="AK248" s="33"/>
    </row>
    <row r="249" spans="1:37" s="34" customFormat="1" ht="16.149999999999999" customHeight="1" x14ac:dyDescent="0.25">
      <c r="A249" s="23">
        <f t="shared" si="21"/>
        <v>241</v>
      </c>
      <c r="B249" s="24" t="s">
        <v>44</v>
      </c>
      <c r="C249" s="23">
        <f>+[1]DEPURADO!A243</f>
        <v>82650</v>
      </c>
      <c r="D249" s="23">
        <f>+[1]DEPURADO!B243</f>
        <v>82650</v>
      </c>
      <c r="E249" s="25">
        <f>+[1]DEPURADO!C243</f>
        <v>43297</v>
      </c>
      <c r="F249" s="26" t="str">
        <f>+IF([1]DEPURADO!D243&gt;1,[1]DEPURADO!D243," ")</f>
        <v xml:space="preserve"> </v>
      </c>
      <c r="G249" s="27">
        <f>[1]DEPURADO!F243</f>
        <v>117704</v>
      </c>
      <c r="H249" s="28">
        <v>0</v>
      </c>
      <c r="I249" s="28">
        <f>+[1]DEPURADO!M243+[1]DEPURADO!N243</f>
        <v>0</v>
      </c>
      <c r="J249" s="28">
        <f>+[1]DEPURADO!R243</f>
        <v>117704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117704</v>
      </c>
      <c r="O249" s="28">
        <f t="shared" si="23"/>
        <v>0</v>
      </c>
      <c r="P249" s="24">
        <f>IF([1]DEPURADO!H243&gt;1,0,[1]DEPURADO!B243)</f>
        <v>82650</v>
      </c>
      <c r="Q249" s="30">
        <f t="shared" si="24"/>
        <v>117704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CANCELADA</v>
      </c>
      <c r="AJ249" s="32"/>
      <c r="AK249" s="33"/>
    </row>
    <row r="250" spans="1:37" s="34" customFormat="1" ht="16.149999999999999" customHeight="1" x14ac:dyDescent="0.25">
      <c r="A250" s="23">
        <f t="shared" si="21"/>
        <v>242</v>
      </c>
      <c r="B250" s="24" t="s">
        <v>44</v>
      </c>
      <c r="C250" s="23">
        <f>+[1]DEPURADO!A244</f>
        <v>82736</v>
      </c>
      <c r="D250" s="23">
        <f>+[1]DEPURADO!B244</f>
        <v>82736</v>
      </c>
      <c r="E250" s="25">
        <f>+[1]DEPURADO!C244</f>
        <v>43297</v>
      </c>
      <c r="F250" s="26" t="str">
        <f>+IF([1]DEPURADO!D244&gt;1,[1]DEPURADO!D244," ")</f>
        <v xml:space="preserve"> </v>
      </c>
      <c r="G250" s="27">
        <f>[1]DEPURADO!F244</f>
        <v>67214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67214</v>
      </c>
      <c r="L250" s="28">
        <v>0</v>
      </c>
      <c r="M250" s="28">
        <v>0</v>
      </c>
      <c r="N250" s="28">
        <f t="shared" si="22"/>
        <v>67214</v>
      </c>
      <c r="O250" s="28">
        <f t="shared" si="23"/>
        <v>0</v>
      </c>
      <c r="P250" s="24">
        <f>IF([1]DEPURADO!H244&gt;1,0,[1]DEPURADO!B244)</f>
        <v>82736</v>
      </c>
      <c r="Q250" s="30">
        <f t="shared" si="24"/>
        <v>67214</v>
      </c>
      <c r="R250" s="31">
        <f t="shared" si="25"/>
        <v>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CANCELADA</v>
      </c>
      <c r="AJ250" s="32"/>
      <c r="AK250" s="33"/>
    </row>
    <row r="251" spans="1:37" s="34" customFormat="1" ht="16.149999999999999" customHeight="1" x14ac:dyDescent="0.25">
      <c r="A251" s="23">
        <f t="shared" si="21"/>
        <v>243</v>
      </c>
      <c r="B251" s="24" t="s">
        <v>44</v>
      </c>
      <c r="C251" s="23">
        <f>+[1]DEPURADO!A245</f>
        <v>82838</v>
      </c>
      <c r="D251" s="23">
        <f>+[1]DEPURADO!B245</f>
        <v>82838</v>
      </c>
      <c r="E251" s="25">
        <f>+[1]DEPURADO!C245</f>
        <v>43297</v>
      </c>
      <c r="F251" s="26" t="str">
        <f>+IF([1]DEPURADO!D245&gt;1,[1]DEPURADO!D245," ")</f>
        <v xml:space="preserve"> </v>
      </c>
      <c r="G251" s="27">
        <f>[1]DEPURADO!F245</f>
        <v>126534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126534</v>
      </c>
      <c r="L251" s="28">
        <v>0</v>
      </c>
      <c r="M251" s="28">
        <v>0</v>
      </c>
      <c r="N251" s="28">
        <f t="shared" si="22"/>
        <v>126534</v>
      </c>
      <c r="O251" s="28">
        <f t="shared" si="23"/>
        <v>0</v>
      </c>
      <c r="P251" s="24">
        <f>IF([1]DEPURADO!H245&gt;1,0,[1]DEPURADO!B245)</f>
        <v>82838</v>
      </c>
      <c r="Q251" s="30">
        <f t="shared" si="24"/>
        <v>126534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6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CANCELADA</v>
      </c>
      <c r="AJ251" s="32"/>
      <c r="AK251" s="33"/>
    </row>
    <row r="252" spans="1:37" s="34" customFormat="1" ht="16.149999999999999" customHeight="1" x14ac:dyDescent="0.25">
      <c r="A252" s="23">
        <f t="shared" si="21"/>
        <v>244</v>
      </c>
      <c r="B252" s="24" t="s">
        <v>44</v>
      </c>
      <c r="C252" s="23">
        <f>+[1]DEPURADO!A246</f>
        <v>82876</v>
      </c>
      <c r="D252" s="23">
        <f>+[1]DEPURADO!B246</f>
        <v>82876</v>
      </c>
      <c r="E252" s="25">
        <f>+[1]DEPURADO!C246</f>
        <v>43297</v>
      </c>
      <c r="F252" s="26" t="str">
        <f>+IF([1]DEPURADO!D246&gt;1,[1]DEPURADO!D246," ")</f>
        <v xml:space="preserve"> </v>
      </c>
      <c r="G252" s="27">
        <f>[1]DEPURADO!F246</f>
        <v>79885</v>
      </c>
      <c r="H252" s="28">
        <v>0</v>
      </c>
      <c r="I252" s="28">
        <f>+[1]DEPURADO!M246+[1]DEPURADO!N246</f>
        <v>0</v>
      </c>
      <c r="J252" s="28">
        <f>+[1]DEPURADO!R246</f>
        <v>20320</v>
      </c>
      <c r="K252" s="29">
        <f>+[1]DEPURADO!P246+[1]DEPURADO!Q246</f>
        <v>59565</v>
      </c>
      <c r="L252" s="28">
        <v>0</v>
      </c>
      <c r="M252" s="28">
        <v>0</v>
      </c>
      <c r="N252" s="28">
        <f t="shared" si="22"/>
        <v>79885</v>
      </c>
      <c r="O252" s="28">
        <f t="shared" si="23"/>
        <v>0</v>
      </c>
      <c r="P252" s="24">
        <f>IF([1]DEPURADO!H246&gt;1,0,[1]DEPURADO!B246)</f>
        <v>82876</v>
      </c>
      <c r="Q252" s="30">
        <f t="shared" si="24"/>
        <v>79885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CANCELADA</v>
      </c>
      <c r="AJ252" s="32"/>
      <c r="AK252" s="33"/>
    </row>
    <row r="253" spans="1:37" s="34" customFormat="1" ht="16.149999999999999" customHeight="1" x14ac:dyDescent="0.25">
      <c r="A253" s="23">
        <f t="shared" si="21"/>
        <v>245</v>
      </c>
      <c r="B253" s="24" t="s">
        <v>46</v>
      </c>
      <c r="C253" s="23">
        <f>+[1]DEPURADO!A247</f>
        <v>82912</v>
      </c>
      <c r="D253" s="23">
        <f>+[1]DEPURADO!B247</f>
        <v>82912</v>
      </c>
      <c r="E253" s="25">
        <f>+[1]DEPURADO!C247</f>
        <v>43297</v>
      </c>
      <c r="F253" s="26" t="str">
        <f>+IF([1]DEPURADO!D247&gt;1,[1]DEPURADO!D247," ")</f>
        <v xml:space="preserve"> </v>
      </c>
      <c r="G253" s="27">
        <f>[1]DEPURADO!F247</f>
        <v>150814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150814</v>
      </c>
      <c r="L253" s="28">
        <v>0</v>
      </c>
      <c r="M253" s="28">
        <v>0</v>
      </c>
      <c r="N253" s="28">
        <f t="shared" si="22"/>
        <v>150814</v>
      </c>
      <c r="O253" s="28">
        <f t="shared" si="23"/>
        <v>0</v>
      </c>
      <c r="P253" s="24">
        <f>IF([1]DEPURADO!H247&gt;1,0,[1]DEPURADO!B247)</f>
        <v>82912</v>
      </c>
      <c r="Q253" s="30">
        <f t="shared" si="24"/>
        <v>150814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CANCELADA</v>
      </c>
      <c r="AJ253" s="32"/>
      <c r="AK253" s="33"/>
    </row>
    <row r="254" spans="1:37" s="34" customFormat="1" ht="16.149999999999999" customHeight="1" x14ac:dyDescent="0.25">
      <c r="A254" s="23">
        <f t="shared" si="21"/>
        <v>246</v>
      </c>
      <c r="B254" s="24" t="s">
        <v>44</v>
      </c>
      <c r="C254" s="23">
        <f>+[1]DEPURADO!A248</f>
        <v>83369</v>
      </c>
      <c r="D254" s="23">
        <f>+[1]DEPURADO!B248</f>
        <v>83369</v>
      </c>
      <c r="E254" s="25">
        <f>+[1]DEPURADO!C248</f>
        <v>43297</v>
      </c>
      <c r="F254" s="26" t="str">
        <f>+IF([1]DEPURADO!D248&gt;1,[1]DEPURADO!D248," ")</f>
        <v xml:space="preserve"> </v>
      </c>
      <c r="G254" s="27">
        <f>[1]DEPURADO!F248</f>
        <v>77398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77398</v>
      </c>
      <c r="L254" s="28">
        <v>0</v>
      </c>
      <c r="M254" s="28">
        <v>0</v>
      </c>
      <c r="N254" s="28">
        <f t="shared" si="22"/>
        <v>77398</v>
      </c>
      <c r="O254" s="28">
        <f t="shared" si="23"/>
        <v>0</v>
      </c>
      <c r="P254" s="24">
        <f>IF([1]DEPURADO!H248&gt;1,0,[1]DEPURADO!B248)</f>
        <v>83369</v>
      </c>
      <c r="Q254" s="30">
        <f t="shared" si="24"/>
        <v>77398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CANCELADA</v>
      </c>
      <c r="AJ254" s="32"/>
      <c r="AK254" s="33"/>
    </row>
    <row r="255" spans="1:37" s="34" customFormat="1" ht="16.149999999999999" customHeight="1" x14ac:dyDescent="0.25">
      <c r="A255" s="23">
        <f t="shared" si="21"/>
        <v>247</v>
      </c>
      <c r="B255" s="24" t="s">
        <v>44</v>
      </c>
      <c r="C255" s="23">
        <f>+[1]DEPURADO!A249</f>
        <v>83454</v>
      </c>
      <c r="D255" s="23">
        <f>+[1]DEPURADO!B249</f>
        <v>83454</v>
      </c>
      <c r="E255" s="25">
        <f>+[1]DEPURADO!C249</f>
        <v>43297</v>
      </c>
      <c r="F255" s="26" t="str">
        <f>+IF([1]DEPURADO!D249&gt;1,[1]DEPURADO!D249," ")</f>
        <v xml:space="preserve"> </v>
      </c>
      <c r="G255" s="27">
        <f>[1]DEPURADO!F249</f>
        <v>84983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84983</v>
      </c>
      <c r="L255" s="28">
        <v>0</v>
      </c>
      <c r="M255" s="28">
        <v>0</v>
      </c>
      <c r="N255" s="28">
        <f t="shared" si="22"/>
        <v>84983</v>
      </c>
      <c r="O255" s="28">
        <f t="shared" si="23"/>
        <v>0</v>
      </c>
      <c r="P255" s="24">
        <f>IF([1]DEPURADO!H249&gt;1,0,[1]DEPURADO!B249)</f>
        <v>83454</v>
      </c>
      <c r="Q255" s="30">
        <f t="shared" si="24"/>
        <v>84983</v>
      </c>
      <c r="R255" s="31">
        <f t="shared" si="25"/>
        <v>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CANCELADA</v>
      </c>
      <c r="AJ255" s="32"/>
      <c r="AK255" s="33"/>
    </row>
    <row r="256" spans="1:37" s="34" customFormat="1" ht="16.149999999999999" customHeight="1" x14ac:dyDescent="0.25">
      <c r="A256" s="23">
        <f t="shared" si="21"/>
        <v>248</v>
      </c>
      <c r="B256" s="24" t="s">
        <v>44</v>
      </c>
      <c r="C256" s="23">
        <f>+[1]DEPURADO!A250</f>
        <v>83554</v>
      </c>
      <c r="D256" s="23">
        <f>+[1]DEPURADO!B250</f>
        <v>83554</v>
      </c>
      <c r="E256" s="25">
        <f>+[1]DEPURADO!C250</f>
        <v>43297</v>
      </c>
      <c r="F256" s="26" t="str">
        <f>+IF([1]DEPURADO!D250&gt;1,[1]DEPURADO!D250," ")</f>
        <v xml:space="preserve"> </v>
      </c>
      <c r="G256" s="27">
        <f>[1]DEPURADO!F250</f>
        <v>158820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158820</v>
      </c>
      <c r="L256" s="28">
        <v>0</v>
      </c>
      <c r="M256" s="28">
        <v>0</v>
      </c>
      <c r="N256" s="28">
        <f t="shared" si="22"/>
        <v>158820</v>
      </c>
      <c r="O256" s="28">
        <f t="shared" si="23"/>
        <v>0</v>
      </c>
      <c r="P256" s="24">
        <f>IF([1]DEPURADO!H250&gt;1,0,[1]DEPURADO!B250)</f>
        <v>83554</v>
      </c>
      <c r="Q256" s="30">
        <f t="shared" si="24"/>
        <v>158820</v>
      </c>
      <c r="R256" s="31">
        <f t="shared" si="25"/>
        <v>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CANCELADA</v>
      </c>
      <c r="AJ256" s="32"/>
      <c r="AK256" s="33"/>
    </row>
    <row r="257" spans="1:37" s="34" customFormat="1" ht="16.149999999999999" customHeight="1" x14ac:dyDescent="0.25">
      <c r="A257" s="23">
        <f t="shared" si="21"/>
        <v>249</v>
      </c>
      <c r="B257" s="24" t="s">
        <v>44</v>
      </c>
      <c r="C257" s="23">
        <f>+[1]DEPURADO!A251</f>
        <v>83555</v>
      </c>
      <c r="D257" s="23">
        <f>+[1]DEPURADO!B251</f>
        <v>83555</v>
      </c>
      <c r="E257" s="25">
        <f>+[1]DEPURADO!C251</f>
        <v>43297</v>
      </c>
      <c r="F257" s="26" t="str">
        <f>+IF([1]DEPURADO!D251&gt;1,[1]DEPURADO!D251," ")</f>
        <v xml:space="preserve"> </v>
      </c>
      <c r="G257" s="27">
        <f>[1]DEPURADO!F251</f>
        <v>80377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80377</v>
      </c>
      <c r="L257" s="28">
        <v>0</v>
      </c>
      <c r="M257" s="28">
        <v>0</v>
      </c>
      <c r="N257" s="28">
        <f t="shared" si="22"/>
        <v>80377</v>
      </c>
      <c r="O257" s="28">
        <f t="shared" si="23"/>
        <v>0</v>
      </c>
      <c r="P257" s="24">
        <f>IF([1]DEPURADO!H251&gt;1,0,[1]DEPURADO!B251)</f>
        <v>83555</v>
      </c>
      <c r="Q257" s="30">
        <f t="shared" si="24"/>
        <v>80377</v>
      </c>
      <c r="R257" s="31">
        <f t="shared" si="25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CANCELADA</v>
      </c>
      <c r="AJ257" s="32"/>
      <c r="AK257" s="33"/>
    </row>
    <row r="258" spans="1:37" s="34" customFormat="1" ht="16.149999999999999" customHeight="1" x14ac:dyDescent="0.25">
      <c r="A258" s="23">
        <f t="shared" si="21"/>
        <v>250</v>
      </c>
      <c r="B258" s="24" t="s">
        <v>44</v>
      </c>
      <c r="C258" s="23">
        <f>+[1]DEPURADO!A252</f>
        <v>83567</v>
      </c>
      <c r="D258" s="23">
        <f>+[1]DEPURADO!B252</f>
        <v>83567</v>
      </c>
      <c r="E258" s="25">
        <f>+[1]DEPURADO!C252</f>
        <v>43297</v>
      </c>
      <c r="F258" s="26" t="str">
        <f>+IF([1]DEPURADO!D252&gt;1,[1]DEPURADO!D252," ")</f>
        <v xml:space="preserve"> </v>
      </c>
      <c r="G258" s="27">
        <f>[1]DEPURADO!F252</f>
        <v>76110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76110</v>
      </c>
      <c r="L258" s="28">
        <v>0</v>
      </c>
      <c r="M258" s="28">
        <v>0</v>
      </c>
      <c r="N258" s="28">
        <f t="shared" si="22"/>
        <v>76110</v>
      </c>
      <c r="O258" s="28">
        <f t="shared" si="23"/>
        <v>0</v>
      </c>
      <c r="P258" s="24">
        <f>IF([1]DEPURADO!H252&gt;1,0,[1]DEPURADO!B252)</f>
        <v>83567</v>
      </c>
      <c r="Q258" s="30">
        <f t="shared" si="24"/>
        <v>76110</v>
      </c>
      <c r="R258" s="31">
        <f t="shared" si="25"/>
        <v>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CANCELADA</v>
      </c>
      <c r="AJ258" s="32"/>
      <c r="AK258" s="33"/>
    </row>
    <row r="259" spans="1:37" s="34" customFormat="1" ht="16.149999999999999" customHeight="1" x14ac:dyDescent="0.25">
      <c r="A259" s="23">
        <f t="shared" si="21"/>
        <v>251</v>
      </c>
      <c r="B259" s="24" t="s">
        <v>44</v>
      </c>
      <c r="C259" s="23">
        <f>+[1]DEPURADO!A253</f>
        <v>83599</v>
      </c>
      <c r="D259" s="23">
        <f>+[1]DEPURADO!B253</f>
        <v>83599</v>
      </c>
      <c r="E259" s="25">
        <f>+[1]DEPURADO!C253</f>
        <v>43297</v>
      </c>
      <c r="F259" s="26" t="str">
        <f>+IF([1]DEPURADO!D253&gt;1,[1]DEPURADO!D253," ")</f>
        <v xml:space="preserve"> </v>
      </c>
      <c r="G259" s="27">
        <f>[1]DEPURADO!F253</f>
        <v>76898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76898</v>
      </c>
      <c r="L259" s="28">
        <v>0</v>
      </c>
      <c r="M259" s="28">
        <v>0</v>
      </c>
      <c r="N259" s="28">
        <f t="shared" si="22"/>
        <v>76898</v>
      </c>
      <c r="O259" s="28">
        <f t="shared" si="23"/>
        <v>0</v>
      </c>
      <c r="P259" s="24">
        <f>IF([1]DEPURADO!H253&gt;1,0,[1]DEPURADO!B253)</f>
        <v>83599</v>
      </c>
      <c r="Q259" s="30">
        <f t="shared" si="24"/>
        <v>76898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CANCELADA</v>
      </c>
      <c r="AJ259" s="32"/>
      <c r="AK259" s="33"/>
    </row>
    <row r="260" spans="1:37" s="34" customFormat="1" ht="16.149999999999999" customHeight="1" x14ac:dyDescent="0.25">
      <c r="A260" s="23">
        <f t="shared" si="21"/>
        <v>252</v>
      </c>
      <c r="B260" s="24" t="s">
        <v>44</v>
      </c>
      <c r="C260" s="23">
        <f>+[1]DEPURADO!A254</f>
        <v>83606</v>
      </c>
      <c r="D260" s="23">
        <f>+[1]DEPURADO!B254</f>
        <v>83606</v>
      </c>
      <c r="E260" s="25">
        <f>+[1]DEPURADO!C254</f>
        <v>43297</v>
      </c>
      <c r="F260" s="26" t="str">
        <f>+IF([1]DEPURADO!D254&gt;1,[1]DEPURADO!D254," ")</f>
        <v xml:space="preserve"> </v>
      </c>
      <c r="G260" s="27">
        <f>[1]DEPURADO!F254</f>
        <v>118028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118028</v>
      </c>
      <c r="L260" s="28">
        <v>0</v>
      </c>
      <c r="M260" s="28">
        <v>0</v>
      </c>
      <c r="N260" s="28">
        <f t="shared" si="22"/>
        <v>118028</v>
      </c>
      <c r="O260" s="28">
        <f t="shared" si="23"/>
        <v>0</v>
      </c>
      <c r="P260" s="24">
        <f>IF([1]DEPURADO!H254&gt;1,0,[1]DEPURADO!B254)</f>
        <v>83606</v>
      </c>
      <c r="Q260" s="30">
        <f t="shared" si="24"/>
        <v>118028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CANCELADA</v>
      </c>
      <c r="AJ260" s="32"/>
      <c r="AK260" s="33"/>
    </row>
    <row r="261" spans="1:37" s="34" customFormat="1" ht="16.149999999999999" customHeight="1" x14ac:dyDescent="0.25">
      <c r="A261" s="23">
        <f t="shared" si="21"/>
        <v>253</v>
      </c>
      <c r="B261" s="24" t="s">
        <v>44</v>
      </c>
      <c r="C261" s="23">
        <f>+[1]DEPURADO!A255</f>
        <v>82136</v>
      </c>
      <c r="D261" s="23">
        <f>+[1]DEPURADO!B255</f>
        <v>82136</v>
      </c>
      <c r="E261" s="25">
        <f>+[1]DEPURADO!C255</f>
        <v>43297</v>
      </c>
      <c r="F261" s="26" t="str">
        <f>+IF([1]DEPURADO!D255&gt;1,[1]DEPURADO!D255," ")</f>
        <v xml:space="preserve"> </v>
      </c>
      <c r="G261" s="27">
        <f>[1]DEPURADO!F255</f>
        <v>8100</v>
      </c>
      <c r="H261" s="28">
        <v>0</v>
      </c>
      <c r="I261" s="28">
        <f>+[1]DEPURADO!M255+[1]DEPURADO!N255</f>
        <v>0</v>
      </c>
      <c r="J261" s="28">
        <f>+[1]DEPURADO!R255</f>
        <v>8100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8100</v>
      </c>
      <c r="O261" s="28">
        <f t="shared" si="23"/>
        <v>0</v>
      </c>
      <c r="P261" s="24">
        <f>IF([1]DEPURADO!H255&gt;1,0,[1]DEPURADO!B255)</f>
        <v>82136</v>
      </c>
      <c r="Q261" s="30">
        <f t="shared" si="24"/>
        <v>8100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CANCELADA</v>
      </c>
      <c r="AJ261" s="32"/>
      <c r="AK261" s="33"/>
    </row>
    <row r="262" spans="1:37" s="34" customFormat="1" ht="16.149999999999999" customHeight="1" x14ac:dyDescent="0.25">
      <c r="A262" s="23">
        <f t="shared" si="21"/>
        <v>254</v>
      </c>
      <c r="B262" s="24" t="s">
        <v>46</v>
      </c>
      <c r="C262" s="23">
        <f>+[1]DEPURADO!A256</f>
        <v>82362</v>
      </c>
      <c r="D262" s="23">
        <f>+[1]DEPURADO!B256</f>
        <v>82362</v>
      </c>
      <c r="E262" s="25">
        <f>+[1]DEPURADO!C256</f>
        <v>43297</v>
      </c>
      <c r="F262" s="26" t="str">
        <f>+IF([1]DEPURADO!D256&gt;1,[1]DEPURADO!D256," ")</f>
        <v xml:space="preserve"> </v>
      </c>
      <c r="G262" s="27">
        <f>[1]DEPURADO!F256</f>
        <v>75783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75783</v>
      </c>
      <c r="L262" s="28">
        <v>0</v>
      </c>
      <c r="M262" s="28">
        <v>0</v>
      </c>
      <c r="N262" s="28">
        <f t="shared" si="22"/>
        <v>75783</v>
      </c>
      <c r="O262" s="28">
        <f t="shared" si="23"/>
        <v>0</v>
      </c>
      <c r="P262" s="24">
        <f>IF([1]DEPURADO!H256&gt;1,0,[1]DEPURADO!B256)</f>
        <v>82362</v>
      </c>
      <c r="Q262" s="30">
        <f t="shared" si="24"/>
        <v>75783</v>
      </c>
      <c r="R262" s="31">
        <f t="shared" si="25"/>
        <v>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CANCELADA</v>
      </c>
      <c r="AJ262" s="32"/>
      <c r="AK262" s="33"/>
    </row>
    <row r="263" spans="1:37" s="34" customFormat="1" ht="16.149999999999999" customHeight="1" x14ac:dyDescent="0.25">
      <c r="A263" s="23">
        <f t="shared" si="21"/>
        <v>255</v>
      </c>
      <c r="B263" s="24" t="s">
        <v>46</v>
      </c>
      <c r="C263" s="23">
        <f>+[1]DEPURADO!A257</f>
        <v>83443</v>
      </c>
      <c r="D263" s="23">
        <f>+[1]DEPURADO!B257</f>
        <v>83443</v>
      </c>
      <c r="E263" s="25">
        <f>+[1]DEPURADO!C257</f>
        <v>43297</v>
      </c>
      <c r="F263" s="26" t="str">
        <f>+IF([1]DEPURADO!D257&gt;1,[1]DEPURADO!D257," ")</f>
        <v xml:space="preserve"> </v>
      </c>
      <c r="G263" s="27">
        <f>[1]DEPURADO!F257</f>
        <v>173303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173303</v>
      </c>
      <c r="L263" s="28">
        <v>0</v>
      </c>
      <c r="M263" s="28">
        <v>0</v>
      </c>
      <c r="N263" s="28">
        <f t="shared" si="22"/>
        <v>173303</v>
      </c>
      <c r="O263" s="28">
        <f t="shared" si="23"/>
        <v>0</v>
      </c>
      <c r="P263" s="24">
        <f>IF([1]DEPURADO!H257&gt;1,0,[1]DEPURADO!B257)</f>
        <v>83443</v>
      </c>
      <c r="Q263" s="30">
        <f t="shared" si="24"/>
        <v>173303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CANCELADA</v>
      </c>
      <c r="AJ263" s="32"/>
      <c r="AK263" s="33"/>
    </row>
    <row r="264" spans="1:37" s="34" customFormat="1" ht="16.149999999999999" customHeight="1" x14ac:dyDescent="0.25">
      <c r="A264" s="23">
        <f t="shared" si="21"/>
        <v>256</v>
      </c>
      <c r="B264" s="24" t="s">
        <v>44</v>
      </c>
      <c r="C264" s="23">
        <f>+[1]DEPURADO!A258</f>
        <v>83690</v>
      </c>
      <c r="D264" s="23">
        <f>+[1]DEPURADO!B258</f>
        <v>83690</v>
      </c>
      <c r="E264" s="25">
        <f>+[1]DEPURADO!C258</f>
        <v>43297</v>
      </c>
      <c r="F264" s="26" t="str">
        <f>+IF([1]DEPURADO!D258&gt;1,[1]DEPURADO!D258," ")</f>
        <v xml:space="preserve"> </v>
      </c>
      <c r="G264" s="27">
        <f>[1]DEPURADO!F258</f>
        <v>93526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93526</v>
      </c>
      <c r="L264" s="28">
        <v>0</v>
      </c>
      <c r="M264" s="28">
        <v>0</v>
      </c>
      <c r="N264" s="28">
        <f t="shared" si="22"/>
        <v>93526</v>
      </c>
      <c r="O264" s="28">
        <f t="shared" si="23"/>
        <v>0</v>
      </c>
      <c r="P264" s="24">
        <f>IF([1]DEPURADO!H258&gt;1,0,[1]DEPURADO!B258)</f>
        <v>83690</v>
      </c>
      <c r="Q264" s="30">
        <f t="shared" si="24"/>
        <v>93526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CANCELADA</v>
      </c>
      <c r="AJ264" s="32"/>
      <c r="AK264" s="33"/>
    </row>
    <row r="265" spans="1:37" s="34" customFormat="1" ht="16.149999999999999" customHeight="1" x14ac:dyDescent="0.25">
      <c r="A265" s="23">
        <f t="shared" si="21"/>
        <v>257</v>
      </c>
      <c r="B265" s="24" t="s">
        <v>46</v>
      </c>
      <c r="C265" s="23">
        <f>+[1]DEPURADO!A259</f>
        <v>83781</v>
      </c>
      <c r="D265" s="23">
        <f>+[1]DEPURADO!B259</f>
        <v>83781</v>
      </c>
      <c r="E265" s="25">
        <f>+[1]DEPURADO!C259</f>
        <v>43297</v>
      </c>
      <c r="F265" s="26" t="str">
        <f>+IF([1]DEPURADO!D259&gt;1,[1]DEPURADO!D259," ")</f>
        <v xml:space="preserve"> </v>
      </c>
      <c r="G265" s="27">
        <f>[1]DEPURADO!F259</f>
        <v>76348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76348</v>
      </c>
      <c r="P265" s="24">
        <f>IF([1]DEPURADO!H259&gt;1,0,[1]DEPURADO!B259)</f>
        <v>83781</v>
      </c>
      <c r="Q265" s="30">
        <f t="shared" si="24"/>
        <v>76348</v>
      </c>
      <c r="R265" s="31">
        <f t="shared" si="25"/>
        <v>0</v>
      </c>
      <c r="S265" s="31">
        <f>+[1]DEPURADO!J259</f>
        <v>76348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DEVUELTA</v>
      </c>
      <c r="AJ265" s="32"/>
      <c r="AK265" s="33"/>
    </row>
    <row r="266" spans="1:37" s="34" customFormat="1" ht="16.149999999999999" customHeight="1" x14ac:dyDescent="0.25">
      <c r="A266" s="23">
        <f t="shared" si="21"/>
        <v>258</v>
      </c>
      <c r="B266" s="24" t="s">
        <v>46</v>
      </c>
      <c r="C266" s="23">
        <f>+[1]DEPURADO!A260</f>
        <v>83785</v>
      </c>
      <c r="D266" s="23">
        <f>+[1]DEPURADO!B260</f>
        <v>83785</v>
      </c>
      <c r="E266" s="25">
        <f>+[1]DEPURADO!C260</f>
        <v>43297</v>
      </c>
      <c r="F266" s="26" t="str">
        <f>+IF([1]DEPURADO!D260&gt;1,[1]DEPURADO!D260," ")</f>
        <v xml:space="preserve"> </v>
      </c>
      <c r="G266" s="27">
        <f>[1]DEPURADO!F260</f>
        <v>77648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77648</v>
      </c>
      <c r="L266" s="28">
        <v>0</v>
      </c>
      <c r="M266" s="28">
        <v>0</v>
      </c>
      <c r="N266" s="28">
        <f t="shared" si="22"/>
        <v>77648</v>
      </c>
      <c r="O266" s="28">
        <f t="shared" si="23"/>
        <v>0</v>
      </c>
      <c r="P266" s="24">
        <f>IF([1]DEPURADO!H260&gt;1,0,[1]DEPURADO!B260)</f>
        <v>83785</v>
      </c>
      <c r="Q266" s="30">
        <f t="shared" si="24"/>
        <v>77648</v>
      </c>
      <c r="R266" s="31">
        <f t="shared" si="25"/>
        <v>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CANCELADA</v>
      </c>
      <c r="AJ266" s="32"/>
      <c r="AK266" s="33"/>
    </row>
    <row r="267" spans="1:37" s="34" customFormat="1" ht="16.149999999999999" customHeight="1" x14ac:dyDescent="0.25">
      <c r="A267" s="23">
        <f t="shared" ref="A267:A330" si="28">+A266+1</f>
        <v>259</v>
      </c>
      <c r="B267" s="24" t="s">
        <v>46</v>
      </c>
      <c r="C267" s="23">
        <f>+[1]DEPURADO!A261</f>
        <v>83787</v>
      </c>
      <c r="D267" s="23">
        <f>+[1]DEPURADO!B261</f>
        <v>83787</v>
      </c>
      <c r="E267" s="25">
        <f>+[1]DEPURADO!C261</f>
        <v>43297</v>
      </c>
      <c r="F267" s="26" t="str">
        <f>+IF([1]DEPURADO!D261&gt;1,[1]DEPURADO!D261," ")</f>
        <v xml:space="preserve"> </v>
      </c>
      <c r="G267" s="27">
        <f>[1]DEPURADO!F261</f>
        <v>74990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74990</v>
      </c>
      <c r="L267" s="28">
        <v>0</v>
      </c>
      <c r="M267" s="28">
        <v>0</v>
      </c>
      <c r="N267" s="28">
        <f t="shared" si="22"/>
        <v>74990</v>
      </c>
      <c r="O267" s="28">
        <f t="shared" si="23"/>
        <v>0</v>
      </c>
      <c r="P267" s="24">
        <f>IF([1]DEPURADO!H261&gt;1,0,[1]DEPURADO!B261)</f>
        <v>83787</v>
      </c>
      <c r="Q267" s="30">
        <f t="shared" si="24"/>
        <v>74990</v>
      </c>
      <c r="R267" s="31">
        <f t="shared" si="25"/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si="26"/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si="27"/>
        <v>0</v>
      </c>
      <c r="AH267" s="30">
        <v>0</v>
      </c>
      <c r="AI267" s="30" t="str">
        <f>+[1]DEPURADO!G261</f>
        <v>CANCELADA</v>
      </c>
      <c r="AJ267" s="32"/>
      <c r="AK267" s="33"/>
    </row>
    <row r="268" spans="1:37" s="34" customFormat="1" ht="16.149999999999999" customHeight="1" x14ac:dyDescent="0.25">
      <c r="A268" s="23">
        <f t="shared" si="28"/>
        <v>260</v>
      </c>
      <c r="B268" s="24" t="s">
        <v>46</v>
      </c>
      <c r="C268" s="23">
        <f>+[1]DEPURADO!A262</f>
        <v>83962</v>
      </c>
      <c r="D268" s="23">
        <f>+[1]DEPURADO!B262</f>
        <v>83962</v>
      </c>
      <c r="E268" s="25">
        <f>+[1]DEPURADO!C262</f>
        <v>43336</v>
      </c>
      <c r="F268" s="26" t="str">
        <f>+IF([1]DEPURADO!D262&gt;1,[1]DEPURADO!D262," ")</f>
        <v xml:space="preserve"> </v>
      </c>
      <c r="G268" s="27">
        <f>[1]DEPURADO!F262</f>
        <v>90890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90890</v>
      </c>
      <c r="L268" s="28">
        <v>0</v>
      </c>
      <c r="M268" s="28">
        <v>0</v>
      </c>
      <c r="N268" s="28">
        <f t="shared" si="22"/>
        <v>90890</v>
      </c>
      <c r="O268" s="28">
        <f t="shared" si="23"/>
        <v>0</v>
      </c>
      <c r="P268" s="24">
        <f>IF([1]DEPURADO!H262&gt;1,0,[1]DEPURADO!B262)</f>
        <v>83962</v>
      </c>
      <c r="Q268" s="30">
        <f t="shared" si="24"/>
        <v>90890</v>
      </c>
      <c r="R268" s="31">
        <f t="shared" si="25"/>
        <v>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26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27"/>
        <v>0</v>
      </c>
      <c r="AH268" s="30">
        <v>0</v>
      </c>
      <c r="AI268" s="30" t="str">
        <f>+[1]DEPURADO!G262</f>
        <v>CANCELADA</v>
      </c>
      <c r="AJ268" s="32"/>
      <c r="AK268" s="33"/>
    </row>
    <row r="269" spans="1:37" s="34" customFormat="1" ht="16.149999999999999" customHeight="1" x14ac:dyDescent="0.25">
      <c r="A269" s="23">
        <f t="shared" si="28"/>
        <v>261</v>
      </c>
      <c r="B269" s="24" t="s">
        <v>46</v>
      </c>
      <c r="C269" s="23">
        <f>+[1]DEPURADO!A263</f>
        <v>84165</v>
      </c>
      <c r="D269" s="23">
        <f>+[1]DEPURADO!B263</f>
        <v>84165</v>
      </c>
      <c r="E269" s="25">
        <f>+[1]DEPURADO!C263</f>
        <v>43336</v>
      </c>
      <c r="F269" s="26" t="str">
        <f>+IF([1]DEPURADO!D263&gt;1,[1]DEPURADO!D263," ")</f>
        <v xml:space="preserve"> </v>
      </c>
      <c r="G269" s="27">
        <f>[1]DEPURADO!F263</f>
        <v>703325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703325</v>
      </c>
      <c r="L269" s="28">
        <v>0</v>
      </c>
      <c r="M269" s="28">
        <v>0</v>
      </c>
      <c r="N269" s="28">
        <f t="shared" ref="N269:N332" si="29">+SUM(J269:M269)</f>
        <v>703325</v>
      </c>
      <c r="O269" s="28">
        <f t="shared" ref="O269:O332" si="30">+G269-I269-N269</f>
        <v>0</v>
      </c>
      <c r="P269" s="24">
        <f>IF([1]DEPURADO!H263&gt;1,0,[1]DEPURADO!B263)</f>
        <v>84165</v>
      </c>
      <c r="Q269" s="30">
        <f t="shared" ref="Q269:Q332" si="31">+IF(P269&gt;0,G269,0)</f>
        <v>703325</v>
      </c>
      <c r="R269" s="31">
        <f t="shared" ref="R269:R332" si="32">IF(P269=0,G269,0)</f>
        <v>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ref="Z269:Z332" si="33">+X269-AE269+IF(X269-AE269&lt;-1,-X269+AE269,0)</f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ref="AG269:AG332" si="34">+G269-I269-N269-R269-Z269-AC269-AE269-S269-U269</f>
        <v>0</v>
      </c>
      <c r="AH269" s="30">
        <v>0</v>
      </c>
      <c r="AI269" s="30" t="str">
        <f>+[1]DEPURADO!G263</f>
        <v>CANCELADA</v>
      </c>
      <c r="AJ269" s="32"/>
      <c r="AK269" s="33"/>
    </row>
    <row r="270" spans="1:37" s="34" customFormat="1" ht="16.149999999999999" customHeight="1" x14ac:dyDescent="0.25">
      <c r="A270" s="23">
        <f t="shared" si="28"/>
        <v>262</v>
      </c>
      <c r="B270" s="24" t="s">
        <v>46</v>
      </c>
      <c r="C270" s="23">
        <f>+[1]DEPURADO!A264</f>
        <v>84259</v>
      </c>
      <c r="D270" s="23">
        <f>+[1]DEPURADO!B264</f>
        <v>84259</v>
      </c>
      <c r="E270" s="25">
        <f>+[1]DEPURADO!C264</f>
        <v>43336</v>
      </c>
      <c r="F270" s="26" t="str">
        <f>+IF([1]DEPURADO!D264&gt;1,[1]DEPURADO!D264," ")</f>
        <v xml:space="preserve"> </v>
      </c>
      <c r="G270" s="27">
        <f>[1]DEPURADO!F264</f>
        <v>78835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78835</v>
      </c>
      <c r="L270" s="28">
        <v>0</v>
      </c>
      <c r="M270" s="28">
        <v>0</v>
      </c>
      <c r="N270" s="28">
        <f t="shared" si="29"/>
        <v>78835</v>
      </c>
      <c r="O270" s="28">
        <f t="shared" si="30"/>
        <v>0</v>
      </c>
      <c r="P270" s="24">
        <f>IF([1]DEPURADO!H264&gt;1,0,[1]DEPURADO!B264)</f>
        <v>84259</v>
      </c>
      <c r="Q270" s="30">
        <f t="shared" si="31"/>
        <v>78835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CANCELADA</v>
      </c>
      <c r="AJ270" s="32"/>
      <c r="AK270" s="33"/>
    </row>
    <row r="271" spans="1:37" s="34" customFormat="1" ht="16.149999999999999" customHeight="1" x14ac:dyDescent="0.25">
      <c r="A271" s="23">
        <f t="shared" si="28"/>
        <v>263</v>
      </c>
      <c r="B271" s="24" t="s">
        <v>44</v>
      </c>
      <c r="C271" s="23">
        <f>+[1]DEPURADO!A265</f>
        <v>84408</v>
      </c>
      <c r="D271" s="23">
        <f>+[1]DEPURADO!B265</f>
        <v>84408</v>
      </c>
      <c r="E271" s="25">
        <f>+[1]DEPURADO!C265</f>
        <v>43336</v>
      </c>
      <c r="F271" s="26" t="str">
        <f>+IF([1]DEPURADO!D265&gt;1,[1]DEPURADO!D265," ")</f>
        <v xml:space="preserve"> </v>
      </c>
      <c r="G271" s="27">
        <f>[1]DEPURADO!F265</f>
        <v>78893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78893</v>
      </c>
      <c r="L271" s="28">
        <v>0</v>
      </c>
      <c r="M271" s="28">
        <v>0</v>
      </c>
      <c r="N271" s="28">
        <f t="shared" si="29"/>
        <v>78893</v>
      </c>
      <c r="O271" s="28">
        <f t="shared" si="30"/>
        <v>0</v>
      </c>
      <c r="P271" s="24">
        <f>IF([1]DEPURADO!H265&gt;1,0,[1]DEPURADO!B265)</f>
        <v>84408</v>
      </c>
      <c r="Q271" s="30">
        <f t="shared" si="31"/>
        <v>78893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CANCELADA</v>
      </c>
      <c r="AJ271" s="32"/>
      <c r="AK271" s="33"/>
    </row>
    <row r="272" spans="1:37" s="34" customFormat="1" ht="16.149999999999999" customHeight="1" x14ac:dyDescent="0.25">
      <c r="A272" s="23">
        <f t="shared" si="28"/>
        <v>264</v>
      </c>
      <c r="B272" s="24" t="s">
        <v>44</v>
      </c>
      <c r="C272" s="23">
        <f>+[1]DEPURADO!A266</f>
        <v>84628</v>
      </c>
      <c r="D272" s="23">
        <f>+[1]DEPURADO!B266</f>
        <v>84628</v>
      </c>
      <c r="E272" s="25">
        <f>+[1]DEPURADO!C266</f>
        <v>43336</v>
      </c>
      <c r="F272" s="26" t="str">
        <f>+IF([1]DEPURADO!D266&gt;1,[1]DEPURADO!D266," ")</f>
        <v xml:space="preserve"> </v>
      </c>
      <c r="G272" s="27">
        <f>[1]DEPURADO!F266</f>
        <v>83877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83877</v>
      </c>
      <c r="L272" s="28">
        <v>0</v>
      </c>
      <c r="M272" s="28">
        <v>0</v>
      </c>
      <c r="N272" s="28">
        <f t="shared" si="29"/>
        <v>83877</v>
      </c>
      <c r="O272" s="28">
        <f t="shared" si="30"/>
        <v>0</v>
      </c>
      <c r="P272" s="24">
        <f>IF([1]DEPURADO!H266&gt;1,0,[1]DEPURADO!B266)</f>
        <v>84628</v>
      </c>
      <c r="Q272" s="30">
        <f t="shared" si="31"/>
        <v>83877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CANCELADA</v>
      </c>
      <c r="AJ272" s="32"/>
      <c r="AK272" s="33"/>
    </row>
    <row r="273" spans="1:37" s="34" customFormat="1" ht="16.149999999999999" customHeight="1" x14ac:dyDescent="0.25">
      <c r="A273" s="23">
        <f t="shared" si="28"/>
        <v>265</v>
      </c>
      <c r="B273" s="24" t="s">
        <v>44</v>
      </c>
      <c r="C273" s="23">
        <f>+[1]DEPURADO!A267</f>
        <v>84655</v>
      </c>
      <c r="D273" s="23">
        <f>+[1]DEPURADO!B267</f>
        <v>84655</v>
      </c>
      <c r="E273" s="25">
        <f>+[1]DEPURADO!C267</f>
        <v>43336</v>
      </c>
      <c r="F273" s="26" t="str">
        <f>+IF([1]DEPURADO!D267&gt;1,[1]DEPURADO!D267," ")</f>
        <v xml:space="preserve"> </v>
      </c>
      <c r="G273" s="27">
        <f>[1]DEPURADO!F267</f>
        <v>75370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75370</v>
      </c>
      <c r="L273" s="28">
        <v>0</v>
      </c>
      <c r="M273" s="28">
        <v>0</v>
      </c>
      <c r="N273" s="28">
        <f t="shared" si="29"/>
        <v>75370</v>
      </c>
      <c r="O273" s="28">
        <f t="shared" si="30"/>
        <v>0</v>
      </c>
      <c r="P273" s="24">
        <f>IF([1]DEPURADO!H267&gt;1,0,[1]DEPURADO!B267)</f>
        <v>84655</v>
      </c>
      <c r="Q273" s="30">
        <f t="shared" si="31"/>
        <v>75370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CANCELADA</v>
      </c>
      <c r="AJ273" s="32"/>
      <c r="AK273" s="33"/>
    </row>
    <row r="274" spans="1:37" s="34" customFormat="1" ht="16.149999999999999" customHeight="1" x14ac:dyDescent="0.25">
      <c r="A274" s="23">
        <f t="shared" si="28"/>
        <v>266</v>
      </c>
      <c r="B274" s="24" t="s">
        <v>46</v>
      </c>
      <c r="C274" s="23">
        <f>+[1]DEPURADO!A268</f>
        <v>84698</v>
      </c>
      <c r="D274" s="23">
        <f>+[1]DEPURADO!B268</f>
        <v>84698</v>
      </c>
      <c r="E274" s="25">
        <f>+[1]DEPURADO!C268</f>
        <v>43336</v>
      </c>
      <c r="F274" s="26" t="str">
        <f>+IF([1]DEPURADO!D268&gt;1,[1]DEPURADO!D268," ")</f>
        <v xml:space="preserve"> </v>
      </c>
      <c r="G274" s="27">
        <f>[1]DEPURADO!F268</f>
        <v>78544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78544</v>
      </c>
      <c r="L274" s="28">
        <v>0</v>
      </c>
      <c r="M274" s="28">
        <v>0</v>
      </c>
      <c r="N274" s="28">
        <f t="shared" si="29"/>
        <v>78544</v>
      </c>
      <c r="O274" s="28">
        <f t="shared" si="30"/>
        <v>0</v>
      </c>
      <c r="P274" s="24">
        <f>IF([1]DEPURADO!H268&gt;1,0,[1]DEPURADO!B268)</f>
        <v>84698</v>
      </c>
      <c r="Q274" s="30">
        <f t="shared" si="31"/>
        <v>78544</v>
      </c>
      <c r="R274" s="31">
        <f t="shared" si="32"/>
        <v>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CANCELADA</v>
      </c>
      <c r="AJ274" s="32"/>
      <c r="AK274" s="33"/>
    </row>
    <row r="275" spans="1:37" s="34" customFormat="1" ht="16.149999999999999" customHeight="1" x14ac:dyDescent="0.25">
      <c r="A275" s="23">
        <f t="shared" si="28"/>
        <v>267</v>
      </c>
      <c r="B275" s="24" t="s">
        <v>44</v>
      </c>
      <c r="C275" s="23">
        <f>+[1]DEPURADO!A269</f>
        <v>84793</v>
      </c>
      <c r="D275" s="23">
        <f>+[1]DEPURADO!B269</f>
        <v>84793</v>
      </c>
      <c r="E275" s="25">
        <f>+[1]DEPURADO!C269</f>
        <v>43336</v>
      </c>
      <c r="F275" s="26" t="str">
        <f>+IF([1]DEPURADO!D269&gt;1,[1]DEPURADO!D269," ")</f>
        <v xml:space="preserve"> </v>
      </c>
      <c r="G275" s="27">
        <f>[1]DEPURADO!F269</f>
        <v>79860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79860</v>
      </c>
      <c r="L275" s="28">
        <v>0</v>
      </c>
      <c r="M275" s="28">
        <v>0</v>
      </c>
      <c r="N275" s="28">
        <f t="shared" si="29"/>
        <v>79860</v>
      </c>
      <c r="O275" s="28">
        <f t="shared" si="30"/>
        <v>0</v>
      </c>
      <c r="P275" s="24">
        <f>IF([1]DEPURADO!H269&gt;1,0,[1]DEPURADO!B269)</f>
        <v>84793</v>
      </c>
      <c r="Q275" s="30">
        <f t="shared" si="31"/>
        <v>79860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CANCELADA</v>
      </c>
      <c r="AJ275" s="32"/>
      <c r="AK275" s="33"/>
    </row>
    <row r="276" spans="1:37" s="34" customFormat="1" ht="16.149999999999999" customHeight="1" x14ac:dyDescent="0.25">
      <c r="A276" s="23">
        <f t="shared" si="28"/>
        <v>268</v>
      </c>
      <c r="B276" s="24" t="s">
        <v>46</v>
      </c>
      <c r="C276" s="23">
        <f>+[1]DEPURADO!A270</f>
        <v>84810</v>
      </c>
      <c r="D276" s="23">
        <f>+[1]DEPURADO!B270</f>
        <v>84810</v>
      </c>
      <c r="E276" s="25">
        <f>+[1]DEPURADO!C270</f>
        <v>43336</v>
      </c>
      <c r="F276" s="26" t="str">
        <f>+IF([1]DEPURADO!D270&gt;1,[1]DEPURADO!D270," ")</f>
        <v xml:space="preserve"> </v>
      </c>
      <c r="G276" s="27">
        <f>[1]DEPURADO!F270</f>
        <v>81915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81915</v>
      </c>
      <c r="L276" s="28">
        <v>0</v>
      </c>
      <c r="M276" s="28">
        <v>0</v>
      </c>
      <c r="N276" s="28">
        <f t="shared" si="29"/>
        <v>81915</v>
      </c>
      <c r="O276" s="28">
        <f t="shared" si="30"/>
        <v>0</v>
      </c>
      <c r="P276" s="24">
        <f>IF([1]DEPURADO!H270&gt;1,0,[1]DEPURADO!B270)</f>
        <v>84810</v>
      </c>
      <c r="Q276" s="30">
        <f t="shared" si="31"/>
        <v>81915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CANCELADA</v>
      </c>
      <c r="AJ276" s="32"/>
      <c r="AK276" s="33"/>
    </row>
    <row r="277" spans="1:37" s="34" customFormat="1" ht="16.149999999999999" customHeight="1" x14ac:dyDescent="0.25">
      <c r="A277" s="23">
        <f t="shared" si="28"/>
        <v>269</v>
      </c>
      <c r="B277" s="24" t="s">
        <v>46</v>
      </c>
      <c r="C277" s="23">
        <f>+[1]DEPURADO!A271</f>
        <v>84860</v>
      </c>
      <c r="D277" s="23">
        <f>+[1]DEPURADO!B271</f>
        <v>84860</v>
      </c>
      <c r="E277" s="25">
        <f>+[1]DEPURADO!C271</f>
        <v>43336</v>
      </c>
      <c r="F277" s="26" t="str">
        <f>+IF([1]DEPURADO!D271&gt;1,[1]DEPURADO!D271," ")</f>
        <v xml:space="preserve"> </v>
      </c>
      <c r="G277" s="27">
        <f>[1]DEPURADO!F271</f>
        <v>74990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74990</v>
      </c>
      <c r="L277" s="28">
        <v>0</v>
      </c>
      <c r="M277" s="28">
        <v>0</v>
      </c>
      <c r="N277" s="28">
        <f t="shared" si="29"/>
        <v>74990</v>
      </c>
      <c r="O277" s="28">
        <f t="shared" si="30"/>
        <v>0</v>
      </c>
      <c r="P277" s="24">
        <f>IF([1]DEPURADO!H271&gt;1,0,[1]DEPURADO!B271)</f>
        <v>84860</v>
      </c>
      <c r="Q277" s="30">
        <f t="shared" si="31"/>
        <v>74990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CANCELADA</v>
      </c>
      <c r="AJ277" s="32"/>
      <c r="AK277" s="33"/>
    </row>
    <row r="278" spans="1:37" s="34" customFormat="1" ht="16.149999999999999" customHeight="1" x14ac:dyDescent="0.25">
      <c r="A278" s="23">
        <f t="shared" si="28"/>
        <v>270</v>
      </c>
      <c r="B278" s="24" t="s">
        <v>44</v>
      </c>
      <c r="C278" s="23">
        <f>+[1]DEPURADO!A272</f>
        <v>85034</v>
      </c>
      <c r="D278" s="23">
        <f>+[1]DEPURADO!B272</f>
        <v>85034</v>
      </c>
      <c r="E278" s="25">
        <f>+[1]DEPURADO!C272</f>
        <v>43336</v>
      </c>
      <c r="F278" s="26" t="str">
        <f>+IF([1]DEPURADO!D272&gt;1,[1]DEPURADO!D272," ")</f>
        <v xml:space="preserve"> </v>
      </c>
      <c r="G278" s="27">
        <f>[1]DEPURADO!F272</f>
        <v>143535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143535</v>
      </c>
      <c r="L278" s="28">
        <v>0</v>
      </c>
      <c r="M278" s="28">
        <v>0</v>
      </c>
      <c r="N278" s="28">
        <f t="shared" si="29"/>
        <v>143535</v>
      </c>
      <c r="O278" s="28">
        <f t="shared" si="30"/>
        <v>0</v>
      </c>
      <c r="P278" s="24">
        <f>IF([1]DEPURADO!H272&gt;1,0,[1]DEPURADO!B272)</f>
        <v>85034</v>
      </c>
      <c r="Q278" s="30">
        <f t="shared" si="31"/>
        <v>143535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CANCELADA</v>
      </c>
      <c r="AJ278" s="32"/>
      <c r="AK278" s="33"/>
    </row>
    <row r="279" spans="1:37" s="34" customFormat="1" ht="16.149999999999999" customHeight="1" x14ac:dyDescent="0.25">
      <c r="A279" s="23">
        <f t="shared" si="28"/>
        <v>271</v>
      </c>
      <c r="B279" s="24" t="s">
        <v>44</v>
      </c>
      <c r="C279" s="23">
        <f>+[1]DEPURADO!A273</f>
        <v>84353</v>
      </c>
      <c r="D279" s="23">
        <f>+[1]DEPURADO!B273</f>
        <v>84353</v>
      </c>
      <c r="E279" s="25">
        <f>+[1]DEPURADO!C273</f>
        <v>43336</v>
      </c>
      <c r="F279" s="26" t="str">
        <f>+IF([1]DEPURADO!D273&gt;1,[1]DEPURADO!D273," ")</f>
        <v xml:space="preserve"> </v>
      </c>
      <c r="G279" s="27">
        <f>[1]DEPURADO!F273</f>
        <v>8100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8100</v>
      </c>
      <c r="L279" s="28">
        <v>0</v>
      </c>
      <c r="M279" s="28">
        <v>0</v>
      </c>
      <c r="N279" s="28">
        <f t="shared" si="29"/>
        <v>8100</v>
      </c>
      <c r="O279" s="28">
        <f t="shared" si="30"/>
        <v>0</v>
      </c>
      <c r="P279" s="24">
        <f>IF([1]DEPURADO!H273&gt;1,0,[1]DEPURADO!B273)</f>
        <v>84353</v>
      </c>
      <c r="Q279" s="30">
        <f t="shared" si="31"/>
        <v>8100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CANCELADA</v>
      </c>
      <c r="AJ279" s="32"/>
      <c r="AK279" s="33"/>
    </row>
    <row r="280" spans="1:37" s="34" customFormat="1" ht="16.149999999999999" customHeight="1" x14ac:dyDescent="0.25">
      <c r="A280" s="23">
        <f t="shared" si="28"/>
        <v>272</v>
      </c>
      <c r="B280" s="24" t="s">
        <v>44</v>
      </c>
      <c r="C280" s="23">
        <f>+[1]DEPURADO!A274</f>
        <v>84750</v>
      </c>
      <c r="D280" s="23">
        <f>+[1]DEPURADO!B274</f>
        <v>84750</v>
      </c>
      <c r="E280" s="25">
        <f>+[1]DEPURADO!C274</f>
        <v>43336</v>
      </c>
      <c r="F280" s="26" t="str">
        <f>+IF([1]DEPURADO!D274&gt;1,[1]DEPURADO!D274," ")</f>
        <v xml:space="preserve"> </v>
      </c>
      <c r="G280" s="27">
        <f>[1]DEPURADO!F274</f>
        <v>8100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8100</v>
      </c>
      <c r="L280" s="28">
        <v>0</v>
      </c>
      <c r="M280" s="28">
        <v>0</v>
      </c>
      <c r="N280" s="28">
        <f t="shared" si="29"/>
        <v>8100</v>
      </c>
      <c r="O280" s="28">
        <f t="shared" si="30"/>
        <v>0</v>
      </c>
      <c r="P280" s="24">
        <f>IF([1]DEPURADO!H274&gt;1,0,[1]DEPURADO!B274)</f>
        <v>84750</v>
      </c>
      <c r="Q280" s="30">
        <f t="shared" si="31"/>
        <v>8100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CANCELADA</v>
      </c>
      <c r="AJ280" s="32"/>
      <c r="AK280" s="33"/>
    </row>
    <row r="281" spans="1:37" s="34" customFormat="1" ht="16.149999999999999" customHeight="1" x14ac:dyDescent="0.25">
      <c r="A281" s="23">
        <f t="shared" si="28"/>
        <v>273</v>
      </c>
      <c r="B281" s="24" t="s">
        <v>46</v>
      </c>
      <c r="C281" s="23">
        <f>+[1]DEPURADO!A275</f>
        <v>84986</v>
      </c>
      <c r="D281" s="23">
        <f>+[1]DEPURADO!B275</f>
        <v>84986</v>
      </c>
      <c r="E281" s="25">
        <f>+[1]DEPURADO!C275</f>
        <v>43336</v>
      </c>
      <c r="F281" s="26" t="str">
        <f>+IF([1]DEPURADO!D275&gt;1,[1]DEPURADO!D275," ")</f>
        <v xml:space="preserve"> </v>
      </c>
      <c r="G281" s="27">
        <f>[1]DEPURADO!F275</f>
        <v>8600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8600</v>
      </c>
      <c r="L281" s="28">
        <v>0</v>
      </c>
      <c r="M281" s="28">
        <v>0</v>
      </c>
      <c r="N281" s="28">
        <f t="shared" si="29"/>
        <v>8600</v>
      </c>
      <c r="O281" s="28">
        <f t="shared" si="30"/>
        <v>0</v>
      </c>
      <c r="P281" s="24">
        <f>IF([1]DEPURADO!H275&gt;1,0,[1]DEPURADO!B275)</f>
        <v>84986</v>
      </c>
      <c r="Q281" s="30">
        <f t="shared" si="31"/>
        <v>8600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CANCELADA</v>
      </c>
      <c r="AJ281" s="32"/>
      <c r="AK281" s="33"/>
    </row>
    <row r="282" spans="1:37" s="34" customFormat="1" ht="16.149999999999999" customHeight="1" x14ac:dyDescent="0.25">
      <c r="A282" s="23">
        <f t="shared" si="28"/>
        <v>274</v>
      </c>
      <c r="B282" s="24" t="s">
        <v>46</v>
      </c>
      <c r="C282" s="23">
        <f>+[1]DEPURADO!A276</f>
        <v>84167</v>
      </c>
      <c r="D282" s="23">
        <f>+[1]DEPURADO!B276</f>
        <v>84167</v>
      </c>
      <c r="E282" s="25">
        <f>+[1]DEPURADO!C276</f>
        <v>43336</v>
      </c>
      <c r="F282" s="26" t="str">
        <f>+IF([1]DEPURADO!D276&gt;1,[1]DEPURADO!D276," ")</f>
        <v xml:space="preserve"> </v>
      </c>
      <c r="G282" s="27">
        <f>[1]DEPURADO!F276</f>
        <v>101548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101548</v>
      </c>
      <c r="L282" s="28">
        <v>0</v>
      </c>
      <c r="M282" s="28">
        <v>0</v>
      </c>
      <c r="N282" s="28">
        <f t="shared" si="29"/>
        <v>101548</v>
      </c>
      <c r="O282" s="28">
        <f t="shared" si="30"/>
        <v>0</v>
      </c>
      <c r="P282" s="24">
        <f>IF([1]DEPURADO!H276&gt;1,0,[1]DEPURADO!B276)</f>
        <v>84167</v>
      </c>
      <c r="Q282" s="30">
        <f t="shared" si="31"/>
        <v>101548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CANCELADA</v>
      </c>
      <c r="AJ282" s="32"/>
      <c r="AK282" s="33"/>
    </row>
    <row r="283" spans="1:37" s="34" customFormat="1" ht="16.149999999999999" customHeight="1" x14ac:dyDescent="0.25">
      <c r="A283" s="23">
        <f t="shared" si="28"/>
        <v>275</v>
      </c>
      <c r="B283" s="24" t="s">
        <v>46</v>
      </c>
      <c r="C283" s="23">
        <f>+[1]DEPURADO!A277</f>
        <v>84178</v>
      </c>
      <c r="D283" s="23">
        <f>+[1]DEPURADO!B277</f>
        <v>84178</v>
      </c>
      <c r="E283" s="25">
        <f>+[1]DEPURADO!C277</f>
        <v>43336</v>
      </c>
      <c r="F283" s="26" t="str">
        <f>+IF([1]DEPURADO!D277&gt;1,[1]DEPURADO!D277," ")</f>
        <v xml:space="preserve"> </v>
      </c>
      <c r="G283" s="27">
        <f>[1]DEPURADO!F277</f>
        <v>124845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124845</v>
      </c>
      <c r="L283" s="28">
        <v>0</v>
      </c>
      <c r="M283" s="28">
        <v>0</v>
      </c>
      <c r="N283" s="28">
        <f t="shared" si="29"/>
        <v>124845</v>
      </c>
      <c r="O283" s="28">
        <f t="shared" si="30"/>
        <v>0</v>
      </c>
      <c r="P283" s="24">
        <f>IF([1]DEPURADO!H277&gt;1,0,[1]DEPURADO!B277)</f>
        <v>84178</v>
      </c>
      <c r="Q283" s="30">
        <f t="shared" si="31"/>
        <v>124845</v>
      </c>
      <c r="R283" s="31">
        <f t="shared" si="32"/>
        <v>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CANCELADA</v>
      </c>
      <c r="AJ283" s="32"/>
      <c r="AK283" s="33"/>
    </row>
    <row r="284" spans="1:37" s="34" customFormat="1" ht="16.149999999999999" customHeight="1" x14ac:dyDescent="0.25">
      <c r="A284" s="23">
        <f t="shared" si="28"/>
        <v>276</v>
      </c>
      <c r="B284" s="24" t="s">
        <v>44</v>
      </c>
      <c r="C284" s="23">
        <f>+[1]DEPURADO!A278</f>
        <v>84263</v>
      </c>
      <c r="D284" s="23">
        <f>+[1]DEPURADO!B278</f>
        <v>84263</v>
      </c>
      <c r="E284" s="25">
        <f>+[1]DEPURADO!C278</f>
        <v>43336</v>
      </c>
      <c r="F284" s="26" t="str">
        <f>+IF([1]DEPURADO!D278&gt;1,[1]DEPURADO!D278," ")</f>
        <v xml:space="preserve"> </v>
      </c>
      <c r="G284" s="27">
        <f>[1]DEPURADO!F278</f>
        <v>76790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76790</v>
      </c>
      <c r="L284" s="28">
        <v>0</v>
      </c>
      <c r="M284" s="28">
        <v>0</v>
      </c>
      <c r="N284" s="28">
        <f t="shared" si="29"/>
        <v>76790</v>
      </c>
      <c r="O284" s="28">
        <f t="shared" si="30"/>
        <v>0</v>
      </c>
      <c r="P284" s="24">
        <f>IF([1]DEPURADO!H278&gt;1,0,[1]DEPURADO!B278)</f>
        <v>84263</v>
      </c>
      <c r="Q284" s="30">
        <f t="shared" si="31"/>
        <v>76790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CANCELADA</v>
      </c>
      <c r="AJ284" s="32"/>
      <c r="AK284" s="33"/>
    </row>
    <row r="285" spans="1:37" s="34" customFormat="1" ht="16.149999999999999" customHeight="1" x14ac:dyDescent="0.25">
      <c r="A285" s="23">
        <f t="shared" si="28"/>
        <v>277</v>
      </c>
      <c r="B285" s="24" t="s">
        <v>44</v>
      </c>
      <c r="C285" s="23">
        <f>+[1]DEPURADO!A279</f>
        <v>84796</v>
      </c>
      <c r="D285" s="23">
        <f>+[1]DEPURADO!B279</f>
        <v>84796</v>
      </c>
      <c r="E285" s="25">
        <f>+[1]DEPURADO!C279</f>
        <v>43336</v>
      </c>
      <c r="F285" s="26" t="str">
        <f>+IF([1]DEPURADO!D279&gt;1,[1]DEPURADO!D279," ")</f>
        <v xml:space="preserve"> </v>
      </c>
      <c r="G285" s="27">
        <f>[1]DEPURADO!F279</f>
        <v>93050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93050</v>
      </c>
      <c r="L285" s="28">
        <v>0</v>
      </c>
      <c r="M285" s="28">
        <v>0</v>
      </c>
      <c r="N285" s="28">
        <f t="shared" si="29"/>
        <v>93050</v>
      </c>
      <c r="O285" s="28">
        <f t="shared" si="30"/>
        <v>0</v>
      </c>
      <c r="P285" s="24">
        <f>IF([1]DEPURADO!H279&gt;1,0,[1]DEPURADO!B279)</f>
        <v>84796</v>
      </c>
      <c r="Q285" s="30">
        <f t="shared" si="31"/>
        <v>93050</v>
      </c>
      <c r="R285" s="31">
        <f t="shared" si="32"/>
        <v>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CANCELADA</v>
      </c>
      <c r="AJ285" s="32"/>
      <c r="AK285" s="33"/>
    </row>
    <row r="286" spans="1:37" s="34" customFormat="1" ht="16.149999999999999" customHeight="1" x14ac:dyDescent="0.25">
      <c r="A286" s="23">
        <f t="shared" si="28"/>
        <v>278</v>
      </c>
      <c r="B286" s="24" t="s">
        <v>44</v>
      </c>
      <c r="C286" s="23">
        <f>+[1]DEPURADO!A280</f>
        <v>84868</v>
      </c>
      <c r="D286" s="23">
        <f>+[1]DEPURADO!B280</f>
        <v>84868</v>
      </c>
      <c r="E286" s="25">
        <f>+[1]DEPURADO!C280</f>
        <v>43336</v>
      </c>
      <c r="F286" s="26" t="str">
        <f>+IF([1]DEPURADO!D280&gt;1,[1]DEPURADO!D280," ")</f>
        <v xml:space="preserve"> </v>
      </c>
      <c r="G286" s="27">
        <f>[1]DEPURADO!F280</f>
        <v>77335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77335</v>
      </c>
      <c r="L286" s="28">
        <v>0</v>
      </c>
      <c r="M286" s="28">
        <v>0</v>
      </c>
      <c r="N286" s="28">
        <f t="shared" si="29"/>
        <v>77335</v>
      </c>
      <c r="O286" s="28">
        <f t="shared" si="30"/>
        <v>0</v>
      </c>
      <c r="P286" s="24">
        <f>IF([1]DEPURADO!H280&gt;1,0,[1]DEPURADO!B280)</f>
        <v>84868</v>
      </c>
      <c r="Q286" s="30">
        <f t="shared" si="31"/>
        <v>77335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CANCELADA</v>
      </c>
      <c r="AJ286" s="32"/>
      <c r="AK286" s="33"/>
    </row>
    <row r="287" spans="1:37" s="34" customFormat="1" ht="16.149999999999999" customHeight="1" x14ac:dyDescent="0.25">
      <c r="A287" s="23">
        <f t="shared" si="28"/>
        <v>279</v>
      </c>
      <c r="B287" s="24" t="s">
        <v>44</v>
      </c>
      <c r="C287" s="23">
        <f>+[1]DEPURADO!A281</f>
        <v>84973</v>
      </c>
      <c r="D287" s="23">
        <f>+[1]DEPURADO!B281</f>
        <v>84973</v>
      </c>
      <c r="E287" s="25">
        <f>+[1]DEPURADO!C281</f>
        <v>43336</v>
      </c>
      <c r="F287" s="26" t="str">
        <f>+IF([1]DEPURADO!D281&gt;1,[1]DEPURADO!D281," ")</f>
        <v xml:space="preserve"> </v>
      </c>
      <c r="G287" s="27">
        <f>[1]DEPURADO!F281</f>
        <v>74120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74120</v>
      </c>
      <c r="L287" s="28">
        <v>0</v>
      </c>
      <c r="M287" s="28">
        <v>0</v>
      </c>
      <c r="N287" s="28">
        <f t="shared" si="29"/>
        <v>74120</v>
      </c>
      <c r="O287" s="28">
        <f t="shared" si="30"/>
        <v>0</v>
      </c>
      <c r="P287" s="24">
        <f>IF([1]DEPURADO!H281&gt;1,0,[1]DEPURADO!B281)</f>
        <v>84973</v>
      </c>
      <c r="Q287" s="30">
        <f t="shared" si="31"/>
        <v>74120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CANCELADA</v>
      </c>
      <c r="AJ287" s="32"/>
      <c r="AK287" s="33"/>
    </row>
    <row r="288" spans="1:37" s="34" customFormat="1" ht="16.149999999999999" customHeight="1" x14ac:dyDescent="0.25">
      <c r="A288" s="23">
        <f t="shared" si="28"/>
        <v>280</v>
      </c>
      <c r="B288" s="24" t="s">
        <v>44</v>
      </c>
      <c r="C288" s="23">
        <f>+[1]DEPURADO!A282</f>
        <v>85038</v>
      </c>
      <c r="D288" s="23">
        <f>+[1]DEPURADO!B282</f>
        <v>85038</v>
      </c>
      <c r="E288" s="25">
        <f>+[1]DEPURADO!C282</f>
        <v>43336</v>
      </c>
      <c r="F288" s="26" t="str">
        <f>+IF([1]DEPURADO!D282&gt;1,[1]DEPURADO!D282," ")</f>
        <v xml:space="preserve"> </v>
      </c>
      <c r="G288" s="27">
        <f>[1]DEPURADO!F282</f>
        <v>77648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77648</v>
      </c>
      <c r="L288" s="28">
        <v>0</v>
      </c>
      <c r="M288" s="28">
        <v>0</v>
      </c>
      <c r="N288" s="28">
        <f t="shared" si="29"/>
        <v>77648</v>
      </c>
      <c r="O288" s="28">
        <f t="shared" si="30"/>
        <v>0</v>
      </c>
      <c r="P288" s="24">
        <f>IF([1]DEPURADO!H282&gt;1,0,[1]DEPURADO!B282)</f>
        <v>85038</v>
      </c>
      <c r="Q288" s="30">
        <f t="shared" si="31"/>
        <v>77648</v>
      </c>
      <c r="R288" s="31">
        <f t="shared" si="32"/>
        <v>0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CANCELADA</v>
      </c>
      <c r="AJ288" s="32"/>
      <c r="AK288" s="33"/>
    </row>
    <row r="289" spans="1:37" s="34" customFormat="1" ht="16.149999999999999" customHeight="1" x14ac:dyDescent="0.25">
      <c r="A289" s="23">
        <f t="shared" si="28"/>
        <v>281</v>
      </c>
      <c r="B289" s="24" t="s">
        <v>44</v>
      </c>
      <c r="C289" s="23">
        <f>+[1]DEPURADO!A283</f>
        <v>85252</v>
      </c>
      <c r="D289" s="23">
        <f>+[1]DEPURADO!B283</f>
        <v>85252</v>
      </c>
      <c r="E289" s="25">
        <f>+[1]DEPURADO!C283</f>
        <v>43336</v>
      </c>
      <c r="F289" s="26" t="str">
        <f>+IF([1]DEPURADO!D283&gt;1,[1]DEPURADO!D283," ")</f>
        <v xml:space="preserve"> </v>
      </c>
      <c r="G289" s="27">
        <f>[1]DEPURADO!F283</f>
        <v>76598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76598</v>
      </c>
      <c r="L289" s="28">
        <v>0</v>
      </c>
      <c r="M289" s="28">
        <v>0</v>
      </c>
      <c r="N289" s="28">
        <f t="shared" si="29"/>
        <v>76598</v>
      </c>
      <c r="O289" s="28">
        <f t="shared" si="30"/>
        <v>0</v>
      </c>
      <c r="P289" s="24">
        <f>IF([1]DEPURADO!H283&gt;1,0,[1]DEPURADO!B283)</f>
        <v>85252</v>
      </c>
      <c r="Q289" s="30">
        <f t="shared" si="31"/>
        <v>76598</v>
      </c>
      <c r="R289" s="31">
        <f t="shared" si="32"/>
        <v>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CANCELADA</v>
      </c>
      <c r="AJ289" s="32"/>
      <c r="AK289" s="33"/>
    </row>
    <row r="290" spans="1:37" s="34" customFormat="1" ht="16.149999999999999" customHeight="1" x14ac:dyDescent="0.25">
      <c r="A290" s="23">
        <f t="shared" si="28"/>
        <v>282</v>
      </c>
      <c r="B290" s="24" t="s">
        <v>44</v>
      </c>
      <c r="C290" s="23">
        <f>+[1]DEPURADO!A284</f>
        <v>85217</v>
      </c>
      <c r="D290" s="23">
        <f>+[1]DEPURADO!B284</f>
        <v>85217</v>
      </c>
      <c r="E290" s="25">
        <f>+[1]DEPURADO!C284</f>
        <v>43361</v>
      </c>
      <c r="F290" s="26" t="str">
        <f>+IF([1]DEPURADO!D284&gt;1,[1]DEPURADO!D284," ")</f>
        <v xml:space="preserve"> </v>
      </c>
      <c r="G290" s="27">
        <f>[1]DEPURADO!F284</f>
        <v>80410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80410</v>
      </c>
      <c r="L290" s="28">
        <v>0</v>
      </c>
      <c r="M290" s="28">
        <v>0</v>
      </c>
      <c r="N290" s="28">
        <f t="shared" si="29"/>
        <v>80410</v>
      </c>
      <c r="O290" s="28">
        <f t="shared" si="30"/>
        <v>0</v>
      </c>
      <c r="P290" s="24">
        <f>IF([1]DEPURADO!H284&gt;1,0,[1]DEPURADO!B284)</f>
        <v>85217</v>
      </c>
      <c r="Q290" s="30">
        <f t="shared" si="31"/>
        <v>80410</v>
      </c>
      <c r="R290" s="31">
        <f t="shared" si="32"/>
        <v>0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CANCELADA</v>
      </c>
      <c r="AJ290" s="32"/>
      <c r="AK290" s="33"/>
    </row>
    <row r="291" spans="1:37" s="34" customFormat="1" ht="16.149999999999999" customHeight="1" x14ac:dyDescent="0.25">
      <c r="A291" s="23">
        <f t="shared" si="28"/>
        <v>283</v>
      </c>
      <c r="B291" s="24" t="s">
        <v>46</v>
      </c>
      <c r="C291" s="23">
        <f>+[1]DEPURADO!A285</f>
        <v>85357</v>
      </c>
      <c r="D291" s="23">
        <f>+[1]DEPURADO!B285</f>
        <v>85357</v>
      </c>
      <c r="E291" s="25">
        <f>+[1]DEPURADO!C285</f>
        <v>43361</v>
      </c>
      <c r="F291" s="26" t="str">
        <f>+IF([1]DEPURADO!D285&gt;1,[1]DEPURADO!D285," ")</f>
        <v xml:space="preserve"> </v>
      </c>
      <c r="G291" s="27">
        <f>[1]DEPURADO!F285</f>
        <v>64100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64100</v>
      </c>
      <c r="L291" s="28">
        <v>0</v>
      </c>
      <c r="M291" s="28">
        <v>0</v>
      </c>
      <c r="N291" s="28">
        <f t="shared" si="29"/>
        <v>64100</v>
      </c>
      <c r="O291" s="28">
        <f t="shared" si="30"/>
        <v>0</v>
      </c>
      <c r="P291" s="24">
        <f>IF([1]DEPURADO!H285&gt;1,0,[1]DEPURADO!B285)</f>
        <v>85357</v>
      </c>
      <c r="Q291" s="30">
        <f t="shared" si="31"/>
        <v>64100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CANCELADA</v>
      </c>
      <c r="AJ291" s="32"/>
      <c r="AK291" s="33"/>
    </row>
    <row r="292" spans="1:37" s="34" customFormat="1" ht="16.149999999999999" customHeight="1" x14ac:dyDescent="0.25">
      <c r="A292" s="23">
        <f t="shared" si="28"/>
        <v>284</v>
      </c>
      <c r="B292" s="24" t="s">
        <v>44</v>
      </c>
      <c r="C292" s="23">
        <f>+[1]DEPURADO!A286</f>
        <v>85738</v>
      </c>
      <c r="D292" s="23">
        <f>+[1]DEPURADO!B286</f>
        <v>85738</v>
      </c>
      <c r="E292" s="25">
        <f>+[1]DEPURADO!C286</f>
        <v>43361</v>
      </c>
      <c r="F292" s="26" t="str">
        <f>+IF([1]DEPURADO!D286&gt;1,[1]DEPURADO!D286," ")</f>
        <v xml:space="preserve"> </v>
      </c>
      <c r="G292" s="27">
        <f>[1]DEPURADO!F286</f>
        <v>77348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77348</v>
      </c>
      <c r="L292" s="28">
        <v>0</v>
      </c>
      <c r="M292" s="28">
        <v>0</v>
      </c>
      <c r="N292" s="28">
        <f t="shared" si="29"/>
        <v>77348</v>
      </c>
      <c r="O292" s="28">
        <f t="shared" si="30"/>
        <v>0</v>
      </c>
      <c r="P292" s="24">
        <f>IF([1]DEPURADO!H286&gt;1,0,[1]DEPURADO!B286)</f>
        <v>85738</v>
      </c>
      <c r="Q292" s="30">
        <f t="shared" si="31"/>
        <v>77348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CANCELADA</v>
      </c>
      <c r="AJ292" s="32"/>
      <c r="AK292" s="33"/>
    </row>
    <row r="293" spans="1:37" s="34" customFormat="1" ht="16.149999999999999" customHeight="1" x14ac:dyDescent="0.25">
      <c r="A293" s="23">
        <f t="shared" si="28"/>
        <v>285</v>
      </c>
      <c r="B293" s="24" t="s">
        <v>44</v>
      </c>
      <c r="C293" s="23">
        <f>+[1]DEPURADO!A287</f>
        <v>85742</v>
      </c>
      <c r="D293" s="23">
        <f>+[1]DEPURADO!B287</f>
        <v>85742</v>
      </c>
      <c r="E293" s="25">
        <f>+[1]DEPURADO!C287</f>
        <v>43361</v>
      </c>
      <c r="F293" s="26" t="str">
        <f>+IF([1]DEPURADO!D287&gt;1,[1]DEPURADO!D287," ")</f>
        <v xml:space="preserve"> </v>
      </c>
      <c r="G293" s="27">
        <f>[1]DEPURADO!F287</f>
        <v>75490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75490</v>
      </c>
      <c r="L293" s="28">
        <v>0</v>
      </c>
      <c r="M293" s="28">
        <v>0</v>
      </c>
      <c r="N293" s="28">
        <f t="shared" si="29"/>
        <v>75490</v>
      </c>
      <c r="O293" s="28">
        <f t="shared" si="30"/>
        <v>0</v>
      </c>
      <c r="P293" s="24">
        <f>IF([1]DEPURADO!H287&gt;1,0,[1]DEPURADO!B287)</f>
        <v>85742</v>
      </c>
      <c r="Q293" s="30">
        <f t="shared" si="31"/>
        <v>75490</v>
      </c>
      <c r="R293" s="31">
        <f t="shared" si="32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CANCELADA</v>
      </c>
      <c r="AJ293" s="32"/>
      <c r="AK293" s="33"/>
    </row>
    <row r="294" spans="1:37" s="34" customFormat="1" ht="16.149999999999999" customHeight="1" x14ac:dyDescent="0.25">
      <c r="A294" s="23">
        <f t="shared" si="28"/>
        <v>286</v>
      </c>
      <c r="B294" s="24" t="s">
        <v>44</v>
      </c>
      <c r="C294" s="23">
        <f>+[1]DEPURADO!A288</f>
        <v>85875</v>
      </c>
      <c r="D294" s="23">
        <f>+[1]DEPURADO!B288</f>
        <v>85875</v>
      </c>
      <c r="E294" s="25">
        <f>+[1]DEPURADO!C288</f>
        <v>43361</v>
      </c>
      <c r="F294" s="26" t="str">
        <f>+IF([1]DEPURADO!D288&gt;1,[1]DEPURADO!D288," ")</f>
        <v xml:space="preserve"> </v>
      </c>
      <c r="G294" s="27">
        <f>[1]DEPURADO!F288</f>
        <v>391005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391005</v>
      </c>
      <c r="L294" s="28">
        <v>0</v>
      </c>
      <c r="M294" s="28">
        <v>0</v>
      </c>
      <c r="N294" s="28">
        <f t="shared" si="29"/>
        <v>391005</v>
      </c>
      <c r="O294" s="28">
        <f t="shared" si="30"/>
        <v>0</v>
      </c>
      <c r="P294" s="24">
        <f>IF([1]DEPURADO!H288&gt;1,0,[1]DEPURADO!B288)</f>
        <v>85875</v>
      </c>
      <c r="Q294" s="30">
        <f t="shared" si="31"/>
        <v>391005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CANCELADA</v>
      </c>
      <c r="AJ294" s="32"/>
      <c r="AK294" s="33"/>
    </row>
    <row r="295" spans="1:37" s="34" customFormat="1" ht="16.149999999999999" customHeight="1" x14ac:dyDescent="0.25">
      <c r="A295" s="23">
        <f t="shared" si="28"/>
        <v>287</v>
      </c>
      <c r="B295" s="24" t="s">
        <v>44</v>
      </c>
      <c r="C295" s="23">
        <f>+[1]DEPURADO!A289</f>
        <v>85987</v>
      </c>
      <c r="D295" s="23">
        <f>+[1]DEPURADO!B289</f>
        <v>85987</v>
      </c>
      <c r="E295" s="25">
        <f>+[1]DEPURADO!C289</f>
        <v>43361</v>
      </c>
      <c r="F295" s="26" t="str">
        <f>+IF([1]DEPURADO!D289&gt;1,[1]DEPURADO!D289," ")</f>
        <v xml:space="preserve"> </v>
      </c>
      <c r="G295" s="27">
        <f>[1]DEPURADO!F289</f>
        <v>78300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78300</v>
      </c>
      <c r="L295" s="28">
        <v>0</v>
      </c>
      <c r="M295" s="28">
        <v>0</v>
      </c>
      <c r="N295" s="28">
        <f t="shared" si="29"/>
        <v>78300</v>
      </c>
      <c r="O295" s="28">
        <f t="shared" si="30"/>
        <v>0</v>
      </c>
      <c r="P295" s="24">
        <f>IF([1]DEPURADO!H289&gt;1,0,[1]DEPURADO!B289)</f>
        <v>85987</v>
      </c>
      <c r="Q295" s="30">
        <f t="shared" si="31"/>
        <v>78300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CANCELADA</v>
      </c>
      <c r="AJ295" s="32"/>
      <c r="AK295" s="33"/>
    </row>
    <row r="296" spans="1:37" s="34" customFormat="1" ht="16.149999999999999" customHeight="1" x14ac:dyDescent="0.25">
      <c r="A296" s="23">
        <f t="shared" si="28"/>
        <v>288</v>
      </c>
      <c r="B296" s="24" t="s">
        <v>44</v>
      </c>
      <c r="C296" s="23">
        <f>+[1]DEPURADO!A290</f>
        <v>86167</v>
      </c>
      <c r="D296" s="23">
        <f>+[1]DEPURADO!B290</f>
        <v>86167</v>
      </c>
      <c r="E296" s="25">
        <f>+[1]DEPURADO!C290</f>
        <v>43361</v>
      </c>
      <c r="F296" s="26" t="str">
        <f>+IF([1]DEPURADO!D290&gt;1,[1]DEPURADO!D290," ")</f>
        <v xml:space="preserve"> </v>
      </c>
      <c r="G296" s="27">
        <f>[1]DEPURADO!F290</f>
        <v>77170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77170</v>
      </c>
      <c r="L296" s="28">
        <v>0</v>
      </c>
      <c r="M296" s="28">
        <v>0</v>
      </c>
      <c r="N296" s="28">
        <f t="shared" si="29"/>
        <v>77170</v>
      </c>
      <c r="O296" s="28">
        <f t="shared" si="30"/>
        <v>0</v>
      </c>
      <c r="P296" s="24">
        <f>IF([1]DEPURADO!H290&gt;1,0,[1]DEPURADO!B290)</f>
        <v>86167</v>
      </c>
      <c r="Q296" s="30">
        <f t="shared" si="31"/>
        <v>77170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CANCELADA</v>
      </c>
      <c r="AJ296" s="32"/>
      <c r="AK296" s="33"/>
    </row>
    <row r="297" spans="1:37" s="34" customFormat="1" ht="16.149999999999999" customHeight="1" x14ac:dyDescent="0.25">
      <c r="A297" s="23">
        <f t="shared" si="28"/>
        <v>289</v>
      </c>
      <c r="B297" s="24" t="s">
        <v>44</v>
      </c>
      <c r="C297" s="23">
        <f>+[1]DEPURADO!A291</f>
        <v>86250</v>
      </c>
      <c r="D297" s="23">
        <f>+[1]DEPURADO!B291</f>
        <v>86250</v>
      </c>
      <c r="E297" s="25">
        <f>+[1]DEPURADO!C291</f>
        <v>43361</v>
      </c>
      <c r="F297" s="26" t="str">
        <f>+IF([1]DEPURADO!D291&gt;1,[1]DEPURADO!D291," ")</f>
        <v xml:space="preserve"> </v>
      </c>
      <c r="G297" s="27">
        <f>[1]DEPURADO!F291</f>
        <v>65830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65830</v>
      </c>
      <c r="L297" s="28">
        <v>0</v>
      </c>
      <c r="M297" s="28">
        <v>0</v>
      </c>
      <c r="N297" s="28">
        <f t="shared" si="29"/>
        <v>65830</v>
      </c>
      <c r="O297" s="28">
        <f t="shared" si="30"/>
        <v>0</v>
      </c>
      <c r="P297" s="24">
        <f>IF([1]DEPURADO!H291&gt;1,0,[1]DEPURADO!B291)</f>
        <v>86250</v>
      </c>
      <c r="Q297" s="30">
        <f t="shared" si="31"/>
        <v>65830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CANCELADA</v>
      </c>
      <c r="AJ297" s="32"/>
      <c r="AK297" s="33"/>
    </row>
    <row r="298" spans="1:37" s="34" customFormat="1" ht="16.149999999999999" customHeight="1" x14ac:dyDescent="0.25">
      <c r="A298" s="23">
        <f t="shared" si="28"/>
        <v>290</v>
      </c>
      <c r="B298" s="24" t="s">
        <v>44</v>
      </c>
      <c r="C298" s="23">
        <f>+[1]DEPURADO!A292</f>
        <v>85542</v>
      </c>
      <c r="D298" s="23">
        <f>+[1]DEPURADO!B292</f>
        <v>85542</v>
      </c>
      <c r="E298" s="25">
        <f>+[1]DEPURADO!C292</f>
        <v>43361</v>
      </c>
      <c r="F298" s="26" t="str">
        <f>+IF([1]DEPURADO!D292&gt;1,[1]DEPURADO!D292," ")</f>
        <v xml:space="preserve"> </v>
      </c>
      <c r="G298" s="27">
        <f>[1]DEPURADO!F292</f>
        <v>81894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81894</v>
      </c>
      <c r="L298" s="28">
        <v>0</v>
      </c>
      <c r="M298" s="28">
        <v>0</v>
      </c>
      <c r="N298" s="28">
        <f t="shared" si="29"/>
        <v>81894</v>
      </c>
      <c r="O298" s="28">
        <f t="shared" si="30"/>
        <v>0</v>
      </c>
      <c r="P298" s="24">
        <f>IF([1]DEPURADO!H292&gt;1,0,[1]DEPURADO!B292)</f>
        <v>85542</v>
      </c>
      <c r="Q298" s="30">
        <f t="shared" si="31"/>
        <v>81894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CANCELADA</v>
      </c>
      <c r="AJ298" s="32"/>
      <c r="AK298" s="33"/>
    </row>
    <row r="299" spans="1:37" s="34" customFormat="1" ht="16.149999999999999" customHeight="1" x14ac:dyDescent="0.25">
      <c r="A299" s="23">
        <f t="shared" si="28"/>
        <v>291</v>
      </c>
      <c r="B299" s="24" t="s">
        <v>46</v>
      </c>
      <c r="C299" s="23">
        <f>+[1]DEPURADO!A293</f>
        <v>85706</v>
      </c>
      <c r="D299" s="23">
        <f>+[1]DEPURADO!B293</f>
        <v>85706</v>
      </c>
      <c r="E299" s="25">
        <f>+[1]DEPURADO!C293</f>
        <v>43361</v>
      </c>
      <c r="F299" s="26" t="str">
        <f>+IF([1]DEPURADO!D293&gt;1,[1]DEPURADO!D293," ")</f>
        <v xml:space="preserve"> </v>
      </c>
      <c r="G299" s="27">
        <f>[1]DEPURADO!F293</f>
        <v>137292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137292</v>
      </c>
      <c r="L299" s="28">
        <v>0</v>
      </c>
      <c r="M299" s="28">
        <v>0</v>
      </c>
      <c r="N299" s="28">
        <f t="shared" si="29"/>
        <v>137292</v>
      </c>
      <c r="O299" s="28">
        <f t="shared" si="30"/>
        <v>0</v>
      </c>
      <c r="P299" s="24">
        <f>IF([1]DEPURADO!H293&gt;1,0,[1]DEPURADO!B293)</f>
        <v>85706</v>
      </c>
      <c r="Q299" s="30">
        <f t="shared" si="31"/>
        <v>137292</v>
      </c>
      <c r="R299" s="31">
        <f t="shared" si="32"/>
        <v>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CANCELADA</v>
      </c>
      <c r="AJ299" s="32"/>
      <c r="AK299" s="33"/>
    </row>
    <row r="300" spans="1:37" s="34" customFormat="1" ht="16.149999999999999" customHeight="1" x14ac:dyDescent="0.25">
      <c r="A300" s="23">
        <f t="shared" si="28"/>
        <v>292</v>
      </c>
      <c r="B300" s="24" t="s">
        <v>44</v>
      </c>
      <c r="C300" s="23">
        <f>+[1]DEPURADO!A294</f>
        <v>85760</v>
      </c>
      <c r="D300" s="23">
        <f>+[1]DEPURADO!B294</f>
        <v>85760</v>
      </c>
      <c r="E300" s="25">
        <f>+[1]DEPURADO!C294</f>
        <v>43361</v>
      </c>
      <c r="F300" s="26" t="str">
        <f>+IF([1]DEPURADO!D294&gt;1,[1]DEPURADO!D294," ")</f>
        <v xml:space="preserve"> </v>
      </c>
      <c r="G300" s="27">
        <f>[1]DEPURADO!F294</f>
        <v>81721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81721</v>
      </c>
      <c r="L300" s="28">
        <v>0</v>
      </c>
      <c r="M300" s="28">
        <v>0</v>
      </c>
      <c r="N300" s="28">
        <f t="shared" si="29"/>
        <v>81721</v>
      </c>
      <c r="O300" s="28">
        <f t="shared" si="30"/>
        <v>0</v>
      </c>
      <c r="P300" s="24">
        <f>IF([1]DEPURADO!H294&gt;1,0,[1]DEPURADO!B294)</f>
        <v>85760</v>
      </c>
      <c r="Q300" s="30">
        <f t="shared" si="31"/>
        <v>81721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CANCELADA</v>
      </c>
      <c r="AJ300" s="32"/>
      <c r="AK300" s="33"/>
    </row>
    <row r="301" spans="1:37" s="34" customFormat="1" ht="16.149999999999999" customHeight="1" x14ac:dyDescent="0.25">
      <c r="A301" s="23">
        <f t="shared" si="28"/>
        <v>293</v>
      </c>
      <c r="B301" s="24" t="s">
        <v>44</v>
      </c>
      <c r="C301" s="23">
        <f>+[1]DEPURADO!A295</f>
        <v>86194</v>
      </c>
      <c r="D301" s="23">
        <f>+[1]DEPURADO!B295</f>
        <v>86194</v>
      </c>
      <c r="E301" s="25">
        <f>+[1]DEPURADO!C295</f>
        <v>43361</v>
      </c>
      <c r="F301" s="26" t="str">
        <f>+IF([1]DEPURADO!D295&gt;1,[1]DEPURADO!D295," ")</f>
        <v xml:space="preserve"> </v>
      </c>
      <c r="G301" s="27">
        <f>[1]DEPURADO!F295</f>
        <v>76440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76440</v>
      </c>
      <c r="L301" s="28">
        <v>0</v>
      </c>
      <c r="M301" s="28">
        <v>0</v>
      </c>
      <c r="N301" s="28">
        <f t="shared" si="29"/>
        <v>76440</v>
      </c>
      <c r="O301" s="28">
        <f t="shared" si="30"/>
        <v>0</v>
      </c>
      <c r="P301" s="24">
        <f>IF([1]DEPURADO!H295&gt;1,0,[1]DEPURADO!B295)</f>
        <v>86194</v>
      </c>
      <c r="Q301" s="30">
        <f t="shared" si="31"/>
        <v>76440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CANCELADA</v>
      </c>
      <c r="AJ301" s="32"/>
      <c r="AK301" s="33"/>
    </row>
    <row r="302" spans="1:37" s="34" customFormat="1" ht="16.149999999999999" customHeight="1" x14ac:dyDescent="0.25">
      <c r="A302" s="23">
        <f t="shared" si="28"/>
        <v>294</v>
      </c>
      <c r="B302" s="24" t="s">
        <v>44</v>
      </c>
      <c r="C302" s="23">
        <f>+[1]DEPURADO!A296</f>
        <v>86466</v>
      </c>
      <c r="D302" s="23">
        <f>+[1]DEPURADO!B296</f>
        <v>86466</v>
      </c>
      <c r="E302" s="25">
        <f>+[1]DEPURADO!C296</f>
        <v>43361</v>
      </c>
      <c r="F302" s="26" t="str">
        <f>+IF([1]DEPURADO!D296&gt;1,[1]DEPURADO!D296," ")</f>
        <v xml:space="preserve"> </v>
      </c>
      <c r="G302" s="27">
        <f>[1]DEPURADO!F296</f>
        <v>77114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77114</v>
      </c>
      <c r="L302" s="28">
        <v>0</v>
      </c>
      <c r="M302" s="28">
        <v>0</v>
      </c>
      <c r="N302" s="28">
        <f t="shared" si="29"/>
        <v>77114</v>
      </c>
      <c r="O302" s="28">
        <f t="shared" si="30"/>
        <v>0</v>
      </c>
      <c r="P302" s="24">
        <f>IF([1]DEPURADO!H296&gt;1,0,[1]DEPURADO!B296)</f>
        <v>86466</v>
      </c>
      <c r="Q302" s="30">
        <f t="shared" si="31"/>
        <v>77114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CANCELADA</v>
      </c>
      <c r="AJ302" s="32"/>
      <c r="AK302" s="33"/>
    </row>
    <row r="303" spans="1:37" s="34" customFormat="1" ht="16.149999999999999" customHeight="1" x14ac:dyDescent="0.25">
      <c r="A303" s="23">
        <f t="shared" si="28"/>
        <v>295</v>
      </c>
      <c r="B303" s="24" t="s">
        <v>44</v>
      </c>
      <c r="C303" s="23">
        <f>+[1]DEPURADO!A297</f>
        <v>86524</v>
      </c>
      <c r="D303" s="23">
        <f>+[1]DEPURADO!B297</f>
        <v>86524</v>
      </c>
      <c r="E303" s="25">
        <f>+[1]DEPURADO!C297</f>
        <v>43361</v>
      </c>
      <c r="F303" s="26" t="str">
        <f>+IF([1]DEPURADO!D297&gt;1,[1]DEPURADO!D297," ")</f>
        <v xml:space="preserve"> </v>
      </c>
      <c r="G303" s="27">
        <f>[1]DEPURADO!F297</f>
        <v>65830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65830</v>
      </c>
      <c r="L303" s="28">
        <v>0</v>
      </c>
      <c r="M303" s="28">
        <v>0</v>
      </c>
      <c r="N303" s="28">
        <f t="shared" si="29"/>
        <v>65830</v>
      </c>
      <c r="O303" s="28">
        <f t="shared" si="30"/>
        <v>0</v>
      </c>
      <c r="P303" s="24">
        <f>IF([1]DEPURADO!H297&gt;1,0,[1]DEPURADO!B297)</f>
        <v>86524</v>
      </c>
      <c r="Q303" s="30">
        <f t="shared" si="31"/>
        <v>65830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3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CANCELADA</v>
      </c>
      <c r="AJ303" s="32"/>
      <c r="AK303" s="33"/>
    </row>
    <row r="304" spans="1:37" s="34" customFormat="1" ht="16.149999999999999" customHeight="1" x14ac:dyDescent="0.25">
      <c r="A304" s="23">
        <f t="shared" si="28"/>
        <v>296</v>
      </c>
      <c r="B304" s="24" t="s">
        <v>44</v>
      </c>
      <c r="C304" s="23">
        <f>+[1]DEPURADO!A298</f>
        <v>87001</v>
      </c>
      <c r="D304" s="23">
        <f>+[1]DEPURADO!B298</f>
        <v>87001</v>
      </c>
      <c r="E304" s="25">
        <f>+[1]DEPURADO!C298</f>
        <v>43396</v>
      </c>
      <c r="F304" s="26" t="str">
        <f>+IF([1]DEPURADO!D298&gt;1,[1]DEPURADO!D298," ")</f>
        <v xml:space="preserve"> </v>
      </c>
      <c r="G304" s="27">
        <f>[1]DEPURADO!F298</f>
        <v>72840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72840</v>
      </c>
      <c r="L304" s="28">
        <v>0</v>
      </c>
      <c r="M304" s="28">
        <v>0</v>
      </c>
      <c r="N304" s="28">
        <f t="shared" si="29"/>
        <v>72840</v>
      </c>
      <c r="O304" s="28">
        <f t="shared" si="30"/>
        <v>0</v>
      </c>
      <c r="P304" s="24">
        <f>IF([1]DEPURADO!H298&gt;1,0,[1]DEPURADO!B298)</f>
        <v>87001</v>
      </c>
      <c r="Q304" s="30">
        <f t="shared" si="31"/>
        <v>72840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CANCELADA</v>
      </c>
      <c r="AJ304" s="32"/>
      <c r="AK304" s="33"/>
    </row>
    <row r="305" spans="1:37" s="34" customFormat="1" ht="16.149999999999999" customHeight="1" x14ac:dyDescent="0.25">
      <c r="A305" s="23">
        <f t="shared" si="28"/>
        <v>297</v>
      </c>
      <c r="B305" s="24" t="s">
        <v>44</v>
      </c>
      <c r="C305" s="23">
        <f>+[1]DEPURADO!A299</f>
        <v>86471</v>
      </c>
      <c r="D305" s="23">
        <f>+[1]DEPURADO!B299</f>
        <v>86471</v>
      </c>
      <c r="E305" s="25">
        <f>+[1]DEPURADO!C299</f>
        <v>43396</v>
      </c>
      <c r="F305" s="26" t="str">
        <f>+IF([1]DEPURADO!D299&gt;1,[1]DEPURADO!D299," ")</f>
        <v xml:space="preserve"> </v>
      </c>
      <c r="G305" s="27">
        <f>[1]DEPURADO!F299</f>
        <v>86403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86403</v>
      </c>
      <c r="L305" s="28">
        <v>0</v>
      </c>
      <c r="M305" s="28">
        <v>0</v>
      </c>
      <c r="N305" s="28">
        <f t="shared" si="29"/>
        <v>86403</v>
      </c>
      <c r="O305" s="28">
        <f t="shared" si="30"/>
        <v>0</v>
      </c>
      <c r="P305" s="24">
        <f>IF([1]DEPURADO!H299&gt;1,0,[1]DEPURADO!B299)</f>
        <v>86471</v>
      </c>
      <c r="Q305" s="30">
        <f t="shared" si="31"/>
        <v>86403</v>
      </c>
      <c r="R305" s="31">
        <f t="shared" si="32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CANCELADA</v>
      </c>
      <c r="AJ305" s="32"/>
      <c r="AK305" s="33"/>
    </row>
    <row r="306" spans="1:37" s="34" customFormat="1" ht="16.149999999999999" customHeight="1" x14ac:dyDescent="0.25">
      <c r="A306" s="23">
        <f t="shared" si="28"/>
        <v>298</v>
      </c>
      <c r="B306" s="24" t="s">
        <v>44</v>
      </c>
      <c r="C306" s="23">
        <f>+[1]DEPURADO!A300</f>
        <v>86554</v>
      </c>
      <c r="D306" s="23">
        <f>+[1]DEPURADO!B300</f>
        <v>86554</v>
      </c>
      <c r="E306" s="25">
        <f>+[1]DEPURADO!C300</f>
        <v>43396</v>
      </c>
      <c r="F306" s="26" t="str">
        <f>+IF([1]DEPURADO!D300&gt;1,[1]DEPURADO!D300," ")</f>
        <v xml:space="preserve"> </v>
      </c>
      <c r="G306" s="27">
        <f>[1]DEPURADO!F300</f>
        <v>76500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76500</v>
      </c>
      <c r="L306" s="28">
        <v>0</v>
      </c>
      <c r="M306" s="28">
        <v>0</v>
      </c>
      <c r="N306" s="28">
        <f t="shared" si="29"/>
        <v>76500</v>
      </c>
      <c r="O306" s="28">
        <f t="shared" si="30"/>
        <v>0</v>
      </c>
      <c r="P306" s="24">
        <f>IF([1]DEPURADO!H300&gt;1,0,[1]DEPURADO!B300)</f>
        <v>86554</v>
      </c>
      <c r="Q306" s="30">
        <f t="shared" si="31"/>
        <v>76500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CANCELADA</v>
      </c>
      <c r="AJ306" s="32"/>
      <c r="AK306" s="33"/>
    </row>
    <row r="307" spans="1:37" s="34" customFormat="1" ht="16.149999999999999" customHeight="1" x14ac:dyDescent="0.25">
      <c r="A307" s="23">
        <f t="shared" si="28"/>
        <v>299</v>
      </c>
      <c r="B307" s="24" t="s">
        <v>44</v>
      </c>
      <c r="C307" s="23">
        <f>+[1]DEPURADO!A301</f>
        <v>87280</v>
      </c>
      <c r="D307" s="23">
        <f>+[1]DEPURADO!B301</f>
        <v>87280</v>
      </c>
      <c r="E307" s="25">
        <f>+[1]DEPURADO!C301</f>
        <v>43396</v>
      </c>
      <c r="F307" s="26" t="str">
        <f>+IF([1]DEPURADO!D301&gt;1,[1]DEPURADO!D301," ")</f>
        <v xml:space="preserve"> </v>
      </c>
      <c r="G307" s="27">
        <f>[1]DEPURADO!F301</f>
        <v>65830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65830</v>
      </c>
      <c r="L307" s="28">
        <v>0</v>
      </c>
      <c r="M307" s="28">
        <v>0</v>
      </c>
      <c r="N307" s="28">
        <f t="shared" si="29"/>
        <v>65830</v>
      </c>
      <c r="O307" s="28">
        <f t="shared" si="30"/>
        <v>0</v>
      </c>
      <c r="P307" s="24">
        <f>IF([1]DEPURADO!H301&gt;1,0,[1]DEPURADO!B301)</f>
        <v>87280</v>
      </c>
      <c r="Q307" s="30">
        <f t="shared" si="31"/>
        <v>65830</v>
      </c>
      <c r="R307" s="31">
        <f t="shared" si="32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CANCELADA</v>
      </c>
      <c r="AJ307" s="32"/>
      <c r="AK307" s="33"/>
    </row>
    <row r="308" spans="1:37" s="34" customFormat="1" ht="16.149999999999999" customHeight="1" x14ac:dyDescent="0.25">
      <c r="A308" s="23">
        <f t="shared" si="28"/>
        <v>300</v>
      </c>
      <c r="B308" s="24" t="s">
        <v>44</v>
      </c>
      <c r="C308" s="23">
        <f>+[1]DEPURADO!A302</f>
        <v>87392</v>
      </c>
      <c r="D308" s="23">
        <f>+[1]DEPURADO!B302</f>
        <v>87392</v>
      </c>
      <c r="E308" s="25">
        <f>+[1]DEPURADO!C302</f>
        <v>43396</v>
      </c>
      <c r="F308" s="26" t="str">
        <f>+IF([1]DEPURADO!D302&gt;1,[1]DEPURADO!D302," ")</f>
        <v xml:space="preserve"> </v>
      </c>
      <c r="G308" s="27">
        <f>[1]DEPURADO!F302</f>
        <v>114178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75178</v>
      </c>
      <c r="L308" s="28">
        <v>0</v>
      </c>
      <c r="M308" s="28">
        <v>0</v>
      </c>
      <c r="N308" s="28">
        <f t="shared" si="29"/>
        <v>75178</v>
      </c>
      <c r="O308" s="28">
        <f t="shared" si="30"/>
        <v>39000</v>
      </c>
      <c r="P308" s="24">
        <f>IF([1]DEPURADO!H302&gt;1,0,[1]DEPURADO!B302)</f>
        <v>87392</v>
      </c>
      <c r="Q308" s="30">
        <f t="shared" si="31"/>
        <v>114178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39000</v>
      </c>
      <c r="Y308" s="23" t="s">
        <v>45</v>
      </c>
      <c r="Z308" s="31">
        <f t="shared" si="33"/>
        <v>39000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GLOSA LEGALIZADA Y CANCELADA</v>
      </c>
      <c r="AJ308" s="32"/>
      <c r="AK308" s="33"/>
    </row>
    <row r="309" spans="1:37" s="34" customFormat="1" ht="16.149999999999999" customHeight="1" x14ac:dyDescent="0.25">
      <c r="A309" s="23">
        <f t="shared" si="28"/>
        <v>301</v>
      </c>
      <c r="B309" s="24" t="s">
        <v>44</v>
      </c>
      <c r="C309" s="23">
        <f>+[1]DEPURADO!A303</f>
        <v>87548</v>
      </c>
      <c r="D309" s="23">
        <f>+[1]DEPURADO!B303</f>
        <v>87548</v>
      </c>
      <c r="E309" s="25">
        <f>+[1]DEPURADO!C303</f>
        <v>43420</v>
      </c>
      <c r="F309" s="26" t="str">
        <f>+IF([1]DEPURADO!D303&gt;1,[1]DEPURADO!D303," ")</f>
        <v xml:space="preserve"> </v>
      </c>
      <c r="G309" s="27">
        <f>[1]DEPURADO!F303</f>
        <v>78194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78194</v>
      </c>
      <c r="L309" s="28">
        <v>0</v>
      </c>
      <c r="M309" s="28">
        <v>0</v>
      </c>
      <c r="N309" s="28">
        <f t="shared" si="29"/>
        <v>78194</v>
      </c>
      <c r="O309" s="28">
        <f t="shared" si="30"/>
        <v>0</v>
      </c>
      <c r="P309" s="24">
        <f>IF([1]DEPURADO!H303&gt;1,0,[1]DEPURADO!B303)</f>
        <v>87548</v>
      </c>
      <c r="Q309" s="30">
        <f t="shared" si="31"/>
        <v>78194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CANCELADA</v>
      </c>
      <c r="AJ309" s="32"/>
      <c r="AK309" s="33"/>
    </row>
    <row r="310" spans="1:37" s="34" customFormat="1" ht="16.149999999999999" customHeight="1" x14ac:dyDescent="0.25">
      <c r="A310" s="23">
        <f t="shared" si="28"/>
        <v>302</v>
      </c>
      <c r="B310" s="24" t="s">
        <v>44</v>
      </c>
      <c r="C310" s="23">
        <f>+[1]DEPURADO!A304</f>
        <v>87680</v>
      </c>
      <c r="D310" s="23">
        <f>+[1]DEPURADO!B304</f>
        <v>87680</v>
      </c>
      <c r="E310" s="25">
        <f>+[1]DEPURADO!C304</f>
        <v>43420</v>
      </c>
      <c r="F310" s="26" t="str">
        <f>+IF([1]DEPURADO!D304&gt;1,[1]DEPURADO!D304," ")</f>
        <v xml:space="preserve"> </v>
      </c>
      <c r="G310" s="27">
        <f>[1]DEPURADO!F304</f>
        <v>79585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79585</v>
      </c>
      <c r="L310" s="28">
        <v>0</v>
      </c>
      <c r="M310" s="28">
        <v>0</v>
      </c>
      <c r="N310" s="28">
        <f t="shared" si="29"/>
        <v>79585</v>
      </c>
      <c r="O310" s="28">
        <f t="shared" si="30"/>
        <v>0</v>
      </c>
      <c r="P310" s="24">
        <f>IF([1]DEPURADO!H304&gt;1,0,[1]DEPURADO!B304)</f>
        <v>87680</v>
      </c>
      <c r="Q310" s="30">
        <f t="shared" si="31"/>
        <v>79585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CANCELADA</v>
      </c>
      <c r="AJ310" s="32"/>
      <c r="AK310" s="33"/>
    </row>
    <row r="311" spans="1:37" s="34" customFormat="1" ht="16.149999999999999" customHeight="1" x14ac:dyDescent="0.25">
      <c r="A311" s="23">
        <f t="shared" si="28"/>
        <v>303</v>
      </c>
      <c r="B311" s="24" t="s">
        <v>44</v>
      </c>
      <c r="C311" s="23">
        <f>+[1]DEPURADO!A305</f>
        <v>87686</v>
      </c>
      <c r="D311" s="23">
        <f>+[1]DEPURADO!B305</f>
        <v>87686</v>
      </c>
      <c r="E311" s="25">
        <f>+[1]DEPURADO!C305</f>
        <v>43420</v>
      </c>
      <c r="F311" s="26" t="str">
        <f>+IF([1]DEPURADO!D305&gt;1,[1]DEPURADO!D305," ")</f>
        <v xml:space="preserve"> </v>
      </c>
      <c r="G311" s="27">
        <f>[1]DEPURADO!F305</f>
        <v>538528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538528</v>
      </c>
      <c r="L311" s="28">
        <v>0</v>
      </c>
      <c r="M311" s="28">
        <v>0</v>
      </c>
      <c r="N311" s="28">
        <f t="shared" si="29"/>
        <v>538528</v>
      </c>
      <c r="O311" s="28">
        <f t="shared" si="30"/>
        <v>0</v>
      </c>
      <c r="P311" s="24">
        <f>IF([1]DEPURADO!H305&gt;1,0,[1]DEPURADO!B305)</f>
        <v>87686</v>
      </c>
      <c r="Q311" s="30">
        <f t="shared" si="31"/>
        <v>538528</v>
      </c>
      <c r="R311" s="31">
        <f t="shared" si="32"/>
        <v>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CANCELADA</v>
      </c>
      <c r="AJ311" s="32"/>
      <c r="AK311" s="33"/>
    </row>
    <row r="312" spans="1:37" s="34" customFormat="1" ht="16.149999999999999" customHeight="1" x14ac:dyDescent="0.25">
      <c r="A312" s="23">
        <f t="shared" si="28"/>
        <v>304</v>
      </c>
      <c r="B312" s="24" t="s">
        <v>44</v>
      </c>
      <c r="C312" s="23">
        <f>+[1]DEPURADO!A306</f>
        <v>87712</v>
      </c>
      <c r="D312" s="23">
        <f>+[1]DEPURADO!B306</f>
        <v>87712</v>
      </c>
      <c r="E312" s="25">
        <f>+[1]DEPURADO!C306</f>
        <v>43420</v>
      </c>
      <c r="F312" s="26" t="str">
        <f>+IF([1]DEPURADO!D306&gt;1,[1]DEPURADO!D306," ")</f>
        <v xml:space="preserve"> </v>
      </c>
      <c r="G312" s="27">
        <f>[1]DEPURADO!F306</f>
        <v>80794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80794</v>
      </c>
      <c r="L312" s="28">
        <v>0</v>
      </c>
      <c r="M312" s="28">
        <v>0</v>
      </c>
      <c r="N312" s="28">
        <f t="shared" si="29"/>
        <v>80794</v>
      </c>
      <c r="O312" s="28">
        <f t="shared" si="30"/>
        <v>0</v>
      </c>
      <c r="P312" s="24">
        <f>IF([1]DEPURADO!H306&gt;1,0,[1]DEPURADO!B306)</f>
        <v>87712</v>
      </c>
      <c r="Q312" s="30">
        <f t="shared" si="31"/>
        <v>80794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CANCELADA</v>
      </c>
      <c r="AJ312" s="32"/>
      <c r="AK312" s="33"/>
    </row>
    <row r="313" spans="1:37" s="34" customFormat="1" ht="16.149999999999999" customHeight="1" x14ac:dyDescent="0.25">
      <c r="A313" s="23">
        <f t="shared" si="28"/>
        <v>305</v>
      </c>
      <c r="B313" s="24" t="s">
        <v>44</v>
      </c>
      <c r="C313" s="23">
        <f>+[1]DEPURADO!A307</f>
        <v>87820</v>
      </c>
      <c r="D313" s="23">
        <f>+[1]DEPURADO!B307</f>
        <v>87820</v>
      </c>
      <c r="E313" s="25">
        <f>+[1]DEPURADO!C307</f>
        <v>43420</v>
      </c>
      <c r="F313" s="26" t="str">
        <f>+IF([1]DEPURADO!D307&gt;1,[1]DEPURADO!D307," ")</f>
        <v xml:space="preserve"> </v>
      </c>
      <c r="G313" s="27">
        <f>[1]DEPURADO!F307</f>
        <v>80995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80995</v>
      </c>
      <c r="L313" s="28">
        <v>0</v>
      </c>
      <c r="M313" s="28">
        <v>0</v>
      </c>
      <c r="N313" s="28">
        <f t="shared" si="29"/>
        <v>80995</v>
      </c>
      <c r="O313" s="28">
        <f t="shared" si="30"/>
        <v>0</v>
      </c>
      <c r="P313" s="24">
        <f>IF([1]DEPURADO!H307&gt;1,0,[1]DEPURADO!B307)</f>
        <v>87820</v>
      </c>
      <c r="Q313" s="30">
        <f t="shared" si="31"/>
        <v>80995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CANCELADA</v>
      </c>
      <c r="AJ313" s="32"/>
      <c r="AK313" s="33"/>
    </row>
    <row r="314" spans="1:37" s="34" customFormat="1" ht="16.149999999999999" customHeight="1" x14ac:dyDescent="0.25">
      <c r="A314" s="23">
        <f t="shared" si="28"/>
        <v>306</v>
      </c>
      <c r="B314" s="24" t="s">
        <v>44</v>
      </c>
      <c r="C314" s="23">
        <f>+[1]DEPURADO!A308</f>
        <v>87938</v>
      </c>
      <c r="D314" s="23">
        <f>+[1]DEPURADO!B308</f>
        <v>87938</v>
      </c>
      <c r="E314" s="25">
        <f>+[1]DEPURADO!C308</f>
        <v>43420</v>
      </c>
      <c r="F314" s="26" t="str">
        <f>+IF([1]DEPURADO!D308&gt;1,[1]DEPURADO!D308," ")</f>
        <v xml:space="preserve"> </v>
      </c>
      <c r="G314" s="27">
        <f>[1]DEPURADO!F308</f>
        <v>74833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74833</v>
      </c>
      <c r="L314" s="28">
        <v>0</v>
      </c>
      <c r="M314" s="28">
        <v>0</v>
      </c>
      <c r="N314" s="28">
        <f t="shared" si="29"/>
        <v>74833</v>
      </c>
      <c r="O314" s="28">
        <f t="shared" si="30"/>
        <v>0</v>
      </c>
      <c r="P314" s="24">
        <f>IF([1]DEPURADO!H308&gt;1,0,[1]DEPURADO!B308)</f>
        <v>87938</v>
      </c>
      <c r="Q314" s="30">
        <f t="shared" si="31"/>
        <v>74833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CANCELADA</v>
      </c>
      <c r="AJ314" s="32"/>
      <c r="AK314" s="33"/>
    </row>
    <row r="315" spans="1:37" s="34" customFormat="1" ht="16.149999999999999" customHeight="1" x14ac:dyDescent="0.25">
      <c r="A315" s="23">
        <f t="shared" si="28"/>
        <v>307</v>
      </c>
      <c r="B315" s="24" t="s">
        <v>44</v>
      </c>
      <c r="C315" s="23">
        <f>+[1]DEPURADO!A309</f>
        <v>88084</v>
      </c>
      <c r="D315" s="23">
        <f>+[1]DEPURADO!B309</f>
        <v>88084</v>
      </c>
      <c r="E315" s="25">
        <f>+[1]DEPURADO!C309</f>
        <v>43420</v>
      </c>
      <c r="F315" s="26" t="str">
        <f>+IF([1]DEPURADO!D309&gt;1,[1]DEPURADO!D309," ")</f>
        <v xml:space="preserve"> </v>
      </c>
      <c r="G315" s="27">
        <f>[1]DEPURADO!F309</f>
        <v>78000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78000</v>
      </c>
      <c r="L315" s="28">
        <v>0</v>
      </c>
      <c r="M315" s="28">
        <v>0</v>
      </c>
      <c r="N315" s="28">
        <f t="shared" si="29"/>
        <v>78000</v>
      </c>
      <c r="O315" s="28">
        <f t="shared" si="30"/>
        <v>0</v>
      </c>
      <c r="P315" s="24">
        <f>IF([1]DEPURADO!H309&gt;1,0,[1]DEPURADO!B309)</f>
        <v>88084</v>
      </c>
      <c r="Q315" s="30">
        <f t="shared" si="31"/>
        <v>78000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CANCELADA</v>
      </c>
      <c r="AJ315" s="32"/>
      <c r="AK315" s="33"/>
    </row>
    <row r="316" spans="1:37" s="34" customFormat="1" ht="16.149999999999999" customHeight="1" x14ac:dyDescent="0.25">
      <c r="A316" s="23">
        <f t="shared" si="28"/>
        <v>308</v>
      </c>
      <c r="B316" s="24" t="s">
        <v>44</v>
      </c>
      <c r="C316" s="23">
        <f>+[1]DEPURADO!A310</f>
        <v>88478</v>
      </c>
      <c r="D316" s="23">
        <f>+[1]DEPURADO!B310</f>
        <v>88478</v>
      </c>
      <c r="E316" s="25">
        <f>+[1]DEPURADO!C310</f>
        <v>43420</v>
      </c>
      <c r="F316" s="26" t="str">
        <f>+IF([1]DEPURADO!D310&gt;1,[1]DEPURADO!D310," ")</f>
        <v xml:space="preserve"> </v>
      </c>
      <c r="G316" s="27">
        <f>[1]DEPURADO!F310</f>
        <v>120529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120529</v>
      </c>
      <c r="L316" s="28">
        <v>0</v>
      </c>
      <c r="M316" s="28">
        <v>0</v>
      </c>
      <c r="N316" s="28">
        <f t="shared" si="29"/>
        <v>120529</v>
      </c>
      <c r="O316" s="28">
        <f t="shared" si="30"/>
        <v>0</v>
      </c>
      <c r="P316" s="24">
        <f>IF([1]DEPURADO!H310&gt;1,0,[1]DEPURADO!B310)</f>
        <v>88478</v>
      </c>
      <c r="Q316" s="30">
        <f t="shared" si="31"/>
        <v>120529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CANCELADA</v>
      </c>
      <c r="AJ316" s="32"/>
      <c r="AK316" s="33"/>
    </row>
    <row r="317" spans="1:37" s="34" customFormat="1" ht="16.149999999999999" customHeight="1" x14ac:dyDescent="0.25">
      <c r="A317" s="23">
        <f t="shared" si="28"/>
        <v>309</v>
      </c>
      <c r="B317" s="24" t="s">
        <v>44</v>
      </c>
      <c r="C317" s="23">
        <f>+[1]DEPURADO!A311</f>
        <v>88615</v>
      </c>
      <c r="D317" s="23">
        <f>+[1]DEPURADO!B311</f>
        <v>88615</v>
      </c>
      <c r="E317" s="25">
        <f>+[1]DEPURADO!C311</f>
        <v>43420</v>
      </c>
      <c r="F317" s="26" t="str">
        <f>+IF([1]DEPURADO!D311&gt;1,[1]DEPURADO!D311," ")</f>
        <v xml:space="preserve"> </v>
      </c>
      <c r="G317" s="27">
        <f>[1]DEPURADO!F311</f>
        <v>720712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720712</v>
      </c>
      <c r="L317" s="28">
        <v>0</v>
      </c>
      <c r="M317" s="28">
        <v>0</v>
      </c>
      <c r="N317" s="28">
        <f t="shared" si="29"/>
        <v>720712</v>
      </c>
      <c r="O317" s="28">
        <f t="shared" si="30"/>
        <v>0</v>
      </c>
      <c r="P317" s="24">
        <f>IF([1]DEPURADO!H311&gt;1,0,[1]DEPURADO!B311)</f>
        <v>88615</v>
      </c>
      <c r="Q317" s="30">
        <f t="shared" si="31"/>
        <v>720712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CANCELADA</v>
      </c>
      <c r="AJ317" s="32"/>
      <c r="AK317" s="33"/>
    </row>
    <row r="318" spans="1:37" s="34" customFormat="1" ht="16.149999999999999" customHeight="1" x14ac:dyDescent="0.25">
      <c r="A318" s="23">
        <f t="shared" si="28"/>
        <v>310</v>
      </c>
      <c r="B318" s="24" t="s">
        <v>44</v>
      </c>
      <c r="C318" s="23">
        <f>+[1]DEPURADO!A312</f>
        <v>88878</v>
      </c>
      <c r="D318" s="23">
        <f>+[1]DEPURADO!B312</f>
        <v>88878</v>
      </c>
      <c r="E318" s="25">
        <f>+[1]DEPURADO!C312</f>
        <v>43420</v>
      </c>
      <c r="F318" s="26" t="str">
        <f>+IF([1]DEPURADO!D312&gt;1,[1]DEPURADO!D312," ")</f>
        <v xml:space="preserve"> </v>
      </c>
      <c r="G318" s="27">
        <f>[1]DEPURADO!F312</f>
        <v>74990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74990</v>
      </c>
      <c r="L318" s="28">
        <v>0</v>
      </c>
      <c r="M318" s="28">
        <v>0</v>
      </c>
      <c r="N318" s="28">
        <f t="shared" si="29"/>
        <v>74990</v>
      </c>
      <c r="O318" s="28">
        <f t="shared" si="30"/>
        <v>0</v>
      </c>
      <c r="P318" s="24">
        <f>IF([1]DEPURADO!H312&gt;1,0,[1]DEPURADO!B312)</f>
        <v>88878</v>
      </c>
      <c r="Q318" s="30">
        <f t="shared" si="31"/>
        <v>74990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CANCELADA</v>
      </c>
      <c r="AJ318" s="32"/>
      <c r="AK318" s="33"/>
    </row>
    <row r="319" spans="1:37" s="34" customFormat="1" ht="16.149999999999999" customHeight="1" x14ac:dyDescent="0.25">
      <c r="A319" s="23">
        <f t="shared" si="28"/>
        <v>311</v>
      </c>
      <c r="B319" s="24" t="s">
        <v>44</v>
      </c>
      <c r="C319" s="23">
        <f>+[1]DEPURADO!A313</f>
        <v>88384</v>
      </c>
      <c r="D319" s="23">
        <f>+[1]DEPURADO!B313</f>
        <v>88384</v>
      </c>
      <c r="E319" s="25">
        <f>+[1]DEPURADO!C313</f>
        <v>43451</v>
      </c>
      <c r="F319" s="26" t="str">
        <f>+IF([1]DEPURADO!D313&gt;1,[1]DEPURADO!D313," ")</f>
        <v xml:space="preserve"> </v>
      </c>
      <c r="G319" s="27">
        <f>[1]DEPURADO!F313</f>
        <v>16700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16700</v>
      </c>
      <c r="P319" s="24">
        <f>IF([1]DEPURADO!H313&gt;1,0,[1]DEPURADO!B313)</f>
        <v>0</v>
      </c>
      <c r="Q319" s="30">
        <f t="shared" si="31"/>
        <v>0</v>
      </c>
      <c r="R319" s="31">
        <f t="shared" si="32"/>
        <v>16700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NO RADICADA</v>
      </c>
      <c r="AJ319" s="32"/>
      <c r="AK319" s="33"/>
    </row>
    <row r="320" spans="1:37" s="34" customFormat="1" ht="16.149999999999999" customHeight="1" x14ac:dyDescent="0.25">
      <c r="A320" s="23">
        <f t="shared" si="28"/>
        <v>312</v>
      </c>
      <c r="B320" s="24" t="s">
        <v>44</v>
      </c>
      <c r="C320" s="23">
        <f>+[1]DEPURADO!A314</f>
        <v>88409</v>
      </c>
      <c r="D320" s="23">
        <f>+[1]DEPURADO!B314</f>
        <v>88409</v>
      </c>
      <c r="E320" s="25">
        <f>+[1]DEPURADO!C314</f>
        <v>43451</v>
      </c>
      <c r="F320" s="26" t="str">
        <f>+IF([1]DEPURADO!D314&gt;1,[1]DEPURADO!D314," ")</f>
        <v xml:space="preserve"> </v>
      </c>
      <c r="G320" s="27">
        <f>[1]DEPURADO!F314</f>
        <v>16700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16700</v>
      </c>
      <c r="P320" s="24">
        <f>IF([1]DEPURADO!H314&gt;1,0,[1]DEPURADO!B314)</f>
        <v>0</v>
      </c>
      <c r="Q320" s="30">
        <f t="shared" si="31"/>
        <v>0</v>
      </c>
      <c r="R320" s="31">
        <f t="shared" si="32"/>
        <v>16700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NO RADICADA</v>
      </c>
      <c r="AJ320" s="32"/>
      <c r="AK320" s="33"/>
    </row>
    <row r="321" spans="1:37" s="34" customFormat="1" ht="16.149999999999999" customHeight="1" x14ac:dyDescent="0.25">
      <c r="A321" s="23">
        <f t="shared" si="28"/>
        <v>313</v>
      </c>
      <c r="B321" s="24" t="s">
        <v>44</v>
      </c>
      <c r="C321" s="23">
        <f>+[1]DEPURADO!A315</f>
        <v>88424</v>
      </c>
      <c r="D321" s="23">
        <f>+[1]DEPURADO!B315</f>
        <v>88424</v>
      </c>
      <c r="E321" s="25">
        <f>+[1]DEPURADO!C315</f>
        <v>43451</v>
      </c>
      <c r="F321" s="26" t="str">
        <f>+IF([1]DEPURADO!D315&gt;1,[1]DEPURADO!D315," ")</f>
        <v xml:space="preserve"> </v>
      </c>
      <c r="G321" s="27">
        <f>[1]DEPURADO!F315</f>
        <v>25300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25300</v>
      </c>
      <c r="P321" s="24">
        <f>IF([1]DEPURADO!H315&gt;1,0,[1]DEPURADO!B315)</f>
        <v>0</v>
      </c>
      <c r="Q321" s="30">
        <f t="shared" si="31"/>
        <v>0</v>
      </c>
      <c r="R321" s="31">
        <f t="shared" si="32"/>
        <v>25300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NO RADICADA</v>
      </c>
      <c r="AJ321" s="32"/>
      <c r="AK321" s="33"/>
    </row>
    <row r="322" spans="1:37" s="34" customFormat="1" ht="16.149999999999999" customHeight="1" x14ac:dyDescent="0.25">
      <c r="A322" s="23">
        <f t="shared" si="28"/>
        <v>314</v>
      </c>
      <c r="B322" s="24" t="s">
        <v>44</v>
      </c>
      <c r="C322" s="23">
        <f>+[1]DEPURADO!A316</f>
        <v>88810</v>
      </c>
      <c r="D322" s="23">
        <f>+[1]DEPURADO!B316</f>
        <v>88810</v>
      </c>
      <c r="E322" s="25">
        <f>+[1]DEPURADO!C316</f>
        <v>43451</v>
      </c>
      <c r="F322" s="26" t="str">
        <f>+IF([1]DEPURADO!D316&gt;1,[1]DEPURADO!D316," ")</f>
        <v xml:space="preserve"> </v>
      </c>
      <c r="G322" s="27">
        <f>[1]DEPURADO!F316</f>
        <v>16700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16700</v>
      </c>
      <c r="P322" s="24">
        <f>IF([1]DEPURADO!H316&gt;1,0,[1]DEPURADO!B316)</f>
        <v>0</v>
      </c>
      <c r="Q322" s="30">
        <f t="shared" si="31"/>
        <v>0</v>
      </c>
      <c r="R322" s="31">
        <f t="shared" si="32"/>
        <v>16700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NO RADICADA</v>
      </c>
      <c r="AJ322" s="32"/>
      <c r="AK322" s="33"/>
    </row>
    <row r="323" spans="1:37" s="34" customFormat="1" ht="16.149999999999999" customHeight="1" x14ac:dyDescent="0.25">
      <c r="A323" s="23">
        <f t="shared" si="28"/>
        <v>315</v>
      </c>
      <c r="B323" s="24" t="s">
        <v>44</v>
      </c>
      <c r="C323" s="23">
        <f>+[1]DEPURADO!A317</f>
        <v>89206</v>
      </c>
      <c r="D323" s="23">
        <f>+[1]DEPURADO!B317</f>
        <v>89206</v>
      </c>
      <c r="E323" s="25">
        <f>+[1]DEPURADO!C317</f>
        <v>43451</v>
      </c>
      <c r="F323" s="26" t="str">
        <f>+IF([1]DEPURADO!D317&gt;1,[1]DEPURADO!D317," ")</f>
        <v xml:space="preserve"> </v>
      </c>
      <c r="G323" s="27">
        <f>[1]DEPURADO!F317</f>
        <v>24300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24300</v>
      </c>
      <c r="P323" s="24">
        <f>IF([1]DEPURADO!H317&gt;1,0,[1]DEPURADO!B317)</f>
        <v>0</v>
      </c>
      <c r="Q323" s="30">
        <f t="shared" si="31"/>
        <v>0</v>
      </c>
      <c r="R323" s="31">
        <f t="shared" si="32"/>
        <v>24300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NO RADICADA</v>
      </c>
      <c r="AJ323" s="32"/>
      <c r="AK323" s="33"/>
    </row>
    <row r="324" spans="1:37" s="34" customFormat="1" ht="16.149999999999999" customHeight="1" x14ac:dyDescent="0.25">
      <c r="A324" s="23">
        <f t="shared" si="28"/>
        <v>316</v>
      </c>
      <c r="B324" s="24" t="s">
        <v>44</v>
      </c>
      <c r="C324" s="23">
        <f>+[1]DEPURADO!A318</f>
        <v>89214</v>
      </c>
      <c r="D324" s="23">
        <f>+[1]DEPURADO!B318</f>
        <v>89214</v>
      </c>
      <c r="E324" s="25">
        <f>+[1]DEPURADO!C318</f>
        <v>43451</v>
      </c>
      <c r="F324" s="26" t="str">
        <f>+IF([1]DEPURADO!D318&gt;1,[1]DEPURADO!D318," ")</f>
        <v xml:space="preserve"> </v>
      </c>
      <c r="G324" s="27">
        <f>[1]DEPURADO!F318</f>
        <v>16200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16200</v>
      </c>
      <c r="P324" s="24">
        <f>IF([1]DEPURADO!H318&gt;1,0,[1]DEPURADO!B318)</f>
        <v>0</v>
      </c>
      <c r="Q324" s="30">
        <f t="shared" si="31"/>
        <v>0</v>
      </c>
      <c r="R324" s="31">
        <f t="shared" si="32"/>
        <v>16200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NO RADICADA</v>
      </c>
      <c r="AJ324" s="32"/>
      <c r="AK324" s="33"/>
    </row>
    <row r="325" spans="1:37" s="34" customFormat="1" ht="16.149999999999999" customHeight="1" x14ac:dyDescent="0.25">
      <c r="A325" s="23">
        <f t="shared" si="28"/>
        <v>317</v>
      </c>
      <c r="B325" s="24" t="s">
        <v>44</v>
      </c>
      <c r="C325" s="23">
        <f>+[1]DEPURADO!A319</f>
        <v>89485</v>
      </c>
      <c r="D325" s="23">
        <f>+[1]DEPURADO!B319</f>
        <v>89485</v>
      </c>
      <c r="E325" s="25">
        <f>+[1]DEPURADO!C319</f>
        <v>43451</v>
      </c>
      <c r="F325" s="26" t="str">
        <f>+IF([1]DEPURADO!D319&gt;1,[1]DEPURADO!D319," ")</f>
        <v xml:space="preserve"> </v>
      </c>
      <c r="G325" s="27">
        <f>[1]DEPURADO!F319</f>
        <v>8600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8600</v>
      </c>
      <c r="P325" s="24">
        <f>IF([1]DEPURADO!H319&gt;1,0,[1]DEPURADO!B319)</f>
        <v>0</v>
      </c>
      <c r="Q325" s="30">
        <f t="shared" si="31"/>
        <v>0</v>
      </c>
      <c r="R325" s="31">
        <f t="shared" si="32"/>
        <v>8600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NO RADICADA</v>
      </c>
      <c r="AJ325" s="32"/>
      <c r="AK325" s="33"/>
    </row>
    <row r="326" spans="1:37" s="34" customFormat="1" ht="16.149999999999999" customHeight="1" x14ac:dyDescent="0.25">
      <c r="A326" s="23">
        <f t="shared" si="28"/>
        <v>318</v>
      </c>
      <c r="B326" s="24" t="s">
        <v>44</v>
      </c>
      <c r="C326" s="23">
        <f>+[1]DEPURADO!A320</f>
        <v>90375</v>
      </c>
      <c r="D326" s="23">
        <f>+[1]DEPURADO!B320</f>
        <v>90375</v>
      </c>
      <c r="E326" s="25">
        <f>+[1]DEPURADO!C320</f>
        <v>43451</v>
      </c>
      <c r="F326" s="26" t="str">
        <f>+IF([1]DEPURADO!D320&gt;1,[1]DEPURADO!D320," ")</f>
        <v xml:space="preserve"> </v>
      </c>
      <c r="G326" s="27">
        <f>[1]DEPURADO!F320</f>
        <v>8600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8600</v>
      </c>
      <c r="P326" s="24">
        <f>IF([1]DEPURADO!H320&gt;1,0,[1]DEPURADO!B320)</f>
        <v>0</v>
      </c>
      <c r="Q326" s="30">
        <f t="shared" si="31"/>
        <v>0</v>
      </c>
      <c r="R326" s="31">
        <f t="shared" si="32"/>
        <v>8600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NO RADICADA</v>
      </c>
      <c r="AJ326" s="32"/>
      <c r="AK326" s="33"/>
    </row>
    <row r="327" spans="1:37" s="34" customFormat="1" ht="16.149999999999999" customHeight="1" x14ac:dyDescent="0.25">
      <c r="A327" s="23">
        <f t="shared" si="28"/>
        <v>319</v>
      </c>
      <c r="B327" s="24" t="s">
        <v>44</v>
      </c>
      <c r="C327" s="23">
        <f>+[1]DEPURADO!A321</f>
        <v>90377</v>
      </c>
      <c r="D327" s="23">
        <f>+[1]DEPURADO!B321</f>
        <v>90377</v>
      </c>
      <c r="E327" s="25">
        <f>+[1]DEPURADO!C321</f>
        <v>43451</v>
      </c>
      <c r="F327" s="26" t="str">
        <f>+IF([1]DEPURADO!D321&gt;1,[1]DEPURADO!D321," ")</f>
        <v xml:space="preserve"> </v>
      </c>
      <c r="G327" s="27">
        <f>[1]DEPURADO!F321</f>
        <v>16700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16700</v>
      </c>
      <c r="P327" s="24">
        <f>IF([1]DEPURADO!H321&gt;1,0,[1]DEPURADO!B321)</f>
        <v>0</v>
      </c>
      <c r="Q327" s="30">
        <f t="shared" si="31"/>
        <v>0</v>
      </c>
      <c r="R327" s="31">
        <f t="shared" si="32"/>
        <v>16700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NO RADICADA</v>
      </c>
      <c r="AJ327" s="32"/>
      <c r="AK327" s="33"/>
    </row>
    <row r="328" spans="1:37" s="34" customFormat="1" ht="16.149999999999999" customHeight="1" x14ac:dyDescent="0.25">
      <c r="A328" s="23">
        <f t="shared" si="28"/>
        <v>320</v>
      </c>
      <c r="B328" s="24" t="s">
        <v>44</v>
      </c>
      <c r="C328" s="23">
        <f>+[1]DEPURADO!A322</f>
        <v>90808</v>
      </c>
      <c r="D328" s="23">
        <f>+[1]DEPURADO!B322</f>
        <v>90808</v>
      </c>
      <c r="E328" s="25">
        <f>+[1]DEPURADO!C322</f>
        <v>43501</v>
      </c>
      <c r="F328" s="26" t="str">
        <f>+IF([1]DEPURADO!D322&gt;1,[1]DEPURADO!D322," ")</f>
        <v xml:space="preserve"> </v>
      </c>
      <c r="G328" s="27">
        <f>[1]DEPURADO!F322</f>
        <v>17975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17975</v>
      </c>
      <c r="P328" s="24">
        <f>IF([1]DEPURADO!H322&gt;1,0,[1]DEPURADO!B322)</f>
        <v>90808</v>
      </c>
      <c r="Q328" s="30">
        <f t="shared" si="31"/>
        <v>17975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17975</v>
      </c>
      <c r="Y328" s="23" t="s">
        <v>45</v>
      </c>
      <c r="Z328" s="31">
        <f t="shared" si="33"/>
        <v>17975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GLOSA LEGALIZADA</v>
      </c>
      <c r="AJ328" s="32"/>
      <c r="AK328" s="33"/>
    </row>
    <row r="329" spans="1:37" s="34" customFormat="1" ht="16.149999999999999" customHeight="1" x14ac:dyDescent="0.25">
      <c r="A329" s="23">
        <f t="shared" si="28"/>
        <v>321</v>
      </c>
      <c r="B329" s="24" t="s">
        <v>44</v>
      </c>
      <c r="C329" s="23">
        <f>+[1]DEPURADO!A323</f>
        <v>90965</v>
      </c>
      <c r="D329" s="23">
        <f>+[1]DEPURADO!B323</f>
        <v>90965</v>
      </c>
      <c r="E329" s="25">
        <f>+[1]DEPURADO!C323</f>
        <v>43501</v>
      </c>
      <c r="F329" s="26" t="str">
        <f>+IF([1]DEPURADO!D323&gt;1,[1]DEPURADO!D323," ")</f>
        <v xml:space="preserve"> </v>
      </c>
      <c r="G329" s="27">
        <f>[1]DEPURADO!F323</f>
        <v>16025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16025</v>
      </c>
      <c r="P329" s="24">
        <f>IF([1]DEPURADO!H323&gt;1,0,[1]DEPURADO!B323)</f>
        <v>90965</v>
      </c>
      <c r="Q329" s="30">
        <f t="shared" si="31"/>
        <v>16025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16025</v>
      </c>
      <c r="Y329" s="23" t="s">
        <v>45</v>
      </c>
      <c r="Z329" s="31">
        <f t="shared" si="33"/>
        <v>16025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GLOSA LEGALIZADA</v>
      </c>
      <c r="AJ329" s="32"/>
      <c r="AK329" s="33"/>
    </row>
    <row r="330" spans="1:37" s="34" customFormat="1" ht="16.149999999999999" customHeight="1" x14ac:dyDescent="0.25">
      <c r="A330" s="23">
        <f t="shared" si="28"/>
        <v>322</v>
      </c>
      <c r="B330" s="24" t="s">
        <v>44</v>
      </c>
      <c r="C330" s="23">
        <f>+[1]DEPURADO!A324</f>
        <v>91044</v>
      </c>
      <c r="D330" s="23">
        <f>+[1]DEPURADO!B324</f>
        <v>91044</v>
      </c>
      <c r="E330" s="25">
        <f>+[1]DEPURADO!C324</f>
        <v>43501</v>
      </c>
      <c r="F330" s="26" t="str">
        <f>+IF([1]DEPURADO!D324&gt;1,[1]DEPURADO!D324," ")</f>
        <v xml:space="preserve"> </v>
      </c>
      <c r="G330" s="27">
        <f>[1]DEPURADO!F324</f>
        <v>10525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10525</v>
      </c>
      <c r="P330" s="24">
        <f>IF([1]DEPURADO!H324&gt;1,0,[1]DEPURADO!B324)</f>
        <v>91044</v>
      </c>
      <c r="Q330" s="30">
        <f t="shared" si="31"/>
        <v>10525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10525</v>
      </c>
      <c r="Y330" s="23" t="s">
        <v>45</v>
      </c>
      <c r="Z330" s="31">
        <f t="shared" si="33"/>
        <v>10525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GLOSA LEGALIZADA</v>
      </c>
      <c r="AJ330" s="32"/>
      <c r="AK330" s="33"/>
    </row>
    <row r="331" spans="1:37" s="34" customFormat="1" ht="16.149999999999999" customHeight="1" x14ac:dyDescent="0.25">
      <c r="A331" s="23">
        <f t="shared" ref="A331:A394" si="35">+A330+1</f>
        <v>323</v>
      </c>
      <c r="B331" s="24" t="s">
        <v>44</v>
      </c>
      <c r="C331" s="23">
        <f>+[1]DEPURADO!A325</f>
        <v>91205</v>
      </c>
      <c r="D331" s="23">
        <f>+[1]DEPURADO!B325</f>
        <v>91205</v>
      </c>
      <c r="E331" s="25">
        <f>+[1]DEPURADO!C325</f>
        <v>43501</v>
      </c>
      <c r="F331" s="26" t="str">
        <f>+IF([1]DEPURADO!D325&gt;1,[1]DEPURADO!D325," ")</f>
        <v xml:space="preserve"> </v>
      </c>
      <c r="G331" s="27">
        <f>[1]DEPURADO!F325</f>
        <v>18500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si="29"/>
        <v>0</v>
      </c>
      <c r="O331" s="28">
        <f t="shared" si="30"/>
        <v>18500</v>
      </c>
      <c r="P331" s="24">
        <f>IF([1]DEPURADO!H325&gt;1,0,[1]DEPURADO!B325)</f>
        <v>91205</v>
      </c>
      <c r="Q331" s="30">
        <f t="shared" si="31"/>
        <v>18500</v>
      </c>
      <c r="R331" s="31">
        <f t="shared" si="32"/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18500</v>
      </c>
      <c r="Y331" s="23" t="s">
        <v>45</v>
      </c>
      <c r="Z331" s="31">
        <f t="shared" si="33"/>
        <v>18500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si="34"/>
        <v>0</v>
      </c>
      <c r="AH331" s="30">
        <v>0</v>
      </c>
      <c r="AI331" s="30" t="str">
        <f>+[1]DEPURADO!G325</f>
        <v>GLOSA LEGALIZADA</v>
      </c>
      <c r="AJ331" s="32"/>
      <c r="AK331" s="33"/>
    </row>
    <row r="332" spans="1:37" s="34" customFormat="1" ht="16.149999999999999" customHeight="1" x14ac:dyDescent="0.25">
      <c r="A332" s="23">
        <f t="shared" si="35"/>
        <v>324</v>
      </c>
      <c r="B332" s="24" t="s">
        <v>44</v>
      </c>
      <c r="C332" s="23">
        <f>+[1]DEPURADO!A326</f>
        <v>91673</v>
      </c>
      <c r="D332" s="23">
        <f>+[1]DEPURADO!B326</f>
        <v>91673</v>
      </c>
      <c r="E332" s="25">
        <f>+[1]DEPURADO!C326</f>
        <v>43501</v>
      </c>
      <c r="F332" s="26" t="str">
        <f>+IF([1]DEPURADO!D326&gt;1,[1]DEPURADO!D326," ")</f>
        <v xml:space="preserve"> </v>
      </c>
      <c r="G332" s="27">
        <f>[1]DEPURADO!F326</f>
        <v>3875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29"/>
        <v>0</v>
      </c>
      <c r="O332" s="28">
        <f t="shared" si="30"/>
        <v>3875</v>
      </c>
      <c r="P332" s="24">
        <f>IF([1]DEPURADO!H326&gt;1,0,[1]DEPURADO!B326)</f>
        <v>91673</v>
      </c>
      <c r="Q332" s="30">
        <f t="shared" si="31"/>
        <v>3875</v>
      </c>
      <c r="R332" s="31">
        <f t="shared" si="32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3875</v>
      </c>
      <c r="Y332" s="23" t="s">
        <v>45</v>
      </c>
      <c r="Z332" s="31">
        <f t="shared" si="33"/>
        <v>3875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34"/>
        <v>0</v>
      </c>
      <c r="AH332" s="30">
        <v>0</v>
      </c>
      <c r="AI332" s="30" t="str">
        <f>+[1]DEPURADO!G326</f>
        <v>GLOSA LEGALIZADA</v>
      </c>
      <c r="AJ332" s="32"/>
      <c r="AK332" s="33"/>
    </row>
    <row r="333" spans="1:37" s="34" customFormat="1" ht="16.149999999999999" customHeight="1" x14ac:dyDescent="0.25">
      <c r="A333" s="23">
        <f t="shared" si="35"/>
        <v>325</v>
      </c>
      <c r="B333" s="24" t="s">
        <v>44</v>
      </c>
      <c r="C333" s="23">
        <f>+[1]DEPURADO!A327</f>
        <v>91552</v>
      </c>
      <c r="D333" s="23">
        <f>+[1]DEPURADO!B327</f>
        <v>91552</v>
      </c>
      <c r="E333" s="25">
        <f>+[1]DEPURADO!C327</f>
        <v>43501</v>
      </c>
      <c r="F333" s="26" t="str">
        <f>+IF([1]DEPURADO!D327&gt;1,[1]DEPURADO!D327," ")</f>
        <v xml:space="preserve"> </v>
      </c>
      <c r="G333" s="27">
        <f>[1]DEPURADO!F327</f>
        <v>3875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ref="N333:N396" si="36">+SUM(J333:M333)</f>
        <v>0</v>
      </c>
      <c r="O333" s="28">
        <f t="shared" ref="O333:O396" si="37">+G333-I333-N333</f>
        <v>3875</v>
      </c>
      <c r="P333" s="24">
        <f>IF([1]DEPURADO!H327&gt;1,0,[1]DEPURADO!B327)</f>
        <v>91552</v>
      </c>
      <c r="Q333" s="30">
        <f t="shared" ref="Q333:Q396" si="38">+IF(P333&gt;0,G333,0)</f>
        <v>3875</v>
      </c>
      <c r="R333" s="31">
        <f t="shared" ref="R333:R396" si="39">IF(P333=0,G333,0)</f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3875</v>
      </c>
      <c r="Y333" s="23" t="s">
        <v>45</v>
      </c>
      <c r="Z333" s="31">
        <f t="shared" ref="Z333:Z396" si="40">+X333-AE333+IF(X333-AE333&lt;-1,-X333+AE333,0)</f>
        <v>3875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ref="AG333:AG396" si="41">+G333-I333-N333-R333-Z333-AC333-AE333-S333-U333</f>
        <v>0</v>
      </c>
      <c r="AH333" s="30">
        <v>0</v>
      </c>
      <c r="AI333" s="30" t="str">
        <f>+[1]DEPURADO!G327</f>
        <v>GLOSA LEGALIZADA</v>
      </c>
      <c r="AJ333" s="32"/>
      <c r="AK333" s="33"/>
    </row>
    <row r="334" spans="1:37" s="34" customFormat="1" ht="16.149999999999999" customHeight="1" x14ac:dyDescent="0.25">
      <c r="A334" s="23">
        <f t="shared" si="35"/>
        <v>326</v>
      </c>
      <c r="B334" s="24" t="s">
        <v>44</v>
      </c>
      <c r="C334" s="23">
        <f>+[1]DEPURADO!A328</f>
        <v>91643</v>
      </c>
      <c r="D334" s="23">
        <f>+[1]DEPURADO!B328</f>
        <v>91643</v>
      </c>
      <c r="E334" s="25">
        <f>+[1]DEPURADO!C328</f>
        <v>43501</v>
      </c>
      <c r="F334" s="26" t="str">
        <f>+IF([1]DEPURADO!D328&gt;1,[1]DEPURADO!D328," ")</f>
        <v xml:space="preserve"> </v>
      </c>
      <c r="G334" s="27">
        <f>[1]DEPURADO!F328</f>
        <v>3875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3875</v>
      </c>
      <c r="P334" s="24">
        <f>IF([1]DEPURADO!H328&gt;1,0,[1]DEPURADO!B328)</f>
        <v>91643</v>
      </c>
      <c r="Q334" s="30">
        <f t="shared" si="38"/>
        <v>3875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3875</v>
      </c>
      <c r="Y334" s="23" t="s">
        <v>45</v>
      </c>
      <c r="Z334" s="31">
        <f t="shared" si="40"/>
        <v>3875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GLOSA LEGALIZADA</v>
      </c>
      <c r="AJ334" s="32"/>
      <c r="AK334" s="33"/>
    </row>
    <row r="335" spans="1:37" s="34" customFormat="1" ht="16.149999999999999" customHeight="1" x14ac:dyDescent="0.25">
      <c r="A335" s="23">
        <f t="shared" si="35"/>
        <v>327</v>
      </c>
      <c r="B335" s="24" t="s">
        <v>44</v>
      </c>
      <c r="C335" s="23">
        <f>+[1]DEPURADO!A329</f>
        <v>91207</v>
      </c>
      <c r="D335" s="23">
        <f>+[1]DEPURADO!B329</f>
        <v>91207</v>
      </c>
      <c r="E335" s="25">
        <f>+[1]DEPURADO!C329</f>
        <v>43501</v>
      </c>
      <c r="F335" s="26" t="str">
        <f>+IF([1]DEPURADO!D329&gt;1,[1]DEPURADO!D329," ")</f>
        <v xml:space="preserve"> </v>
      </c>
      <c r="G335" s="27">
        <f>[1]DEPURADO!F329</f>
        <v>10672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10672</v>
      </c>
      <c r="P335" s="24">
        <f>IF([1]DEPURADO!H329&gt;1,0,[1]DEPURADO!B329)</f>
        <v>91207</v>
      </c>
      <c r="Q335" s="30">
        <f t="shared" si="38"/>
        <v>10672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10672</v>
      </c>
      <c r="Y335" s="23" t="s">
        <v>45</v>
      </c>
      <c r="Z335" s="31">
        <f t="shared" si="40"/>
        <v>10672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GLOSA LEGALIZADA</v>
      </c>
      <c r="AJ335" s="32"/>
      <c r="AK335" s="33"/>
    </row>
    <row r="336" spans="1:37" s="34" customFormat="1" ht="16.149999999999999" customHeight="1" x14ac:dyDescent="0.25">
      <c r="A336" s="23">
        <f t="shared" si="35"/>
        <v>328</v>
      </c>
      <c r="B336" s="24" t="s">
        <v>44</v>
      </c>
      <c r="C336" s="23">
        <f>+[1]DEPURADO!A330</f>
        <v>91472</v>
      </c>
      <c r="D336" s="23">
        <f>+[1]DEPURADO!B330</f>
        <v>91472</v>
      </c>
      <c r="E336" s="25">
        <f>+[1]DEPURADO!C330</f>
        <v>43501</v>
      </c>
      <c r="F336" s="26" t="str">
        <f>+IF([1]DEPURADO!D330&gt;1,[1]DEPURADO!D330," ")</f>
        <v xml:space="preserve"> </v>
      </c>
      <c r="G336" s="27">
        <f>[1]DEPURADO!F330</f>
        <v>23840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23840</v>
      </c>
      <c r="P336" s="24">
        <f>IF([1]DEPURADO!H330&gt;1,0,[1]DEPURADO!B330)</f>
        <v>91472</v>
      </c>
      <c r="Q336" s="30">
        <f t="shared" si="38"/>
        <v>23840</v>
      </c>
      <c r="R336" s="31">
        <f t="shared" si="39"/>
        <v>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23840</v>
      </c>
      <c r="Y336" s="23" t="s">
        <v>45</v>
      </c>
      <c r="Z336" s="31">
        <f t="shared" si="40"/>
        <v>23840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GLOSA LEGALIZADA</v>
      </c>
      <c r="AJ336" s="32"/>
      <c r="AK336" s="33"/>
    </row>
    <row r="337" spans="1:37" s="34" customFormat="1" ht="16.149999999999999" customHeight="1" x14ac:dyDescent="0.25">
      <c r="A337" s="23">
        <f t="shared" si="35"/>
        <v>329</v>
      </c>
      <c r="B337" s="24" t="s">
        <v>44</v>
      </c>
      <c r="C337" s="23">
        <f>+[1]DEPURADO!A331</f>
        <v>104702</v>
      </c>
      <c r="D337" s="23">
        <f>+[1]DEPURADO!B331</f>
        <v>104702</v>
      </c>
      <c r="E337" s="25">
        <f>+[1]DEPURADO!C331</f>
        <v>43937</v>
      </c>
      <c r="F337" s="26" t="str">
        <f>+IF([1]DEPURADO!D331&gt;1,[1]DEPURADO!D331," ")</f>
        <v xml:space="preserve"> </v>
      </c>
      <c r="G337" s="27">
        <f>[1]DEPURADO!F331</f>
        <v>95200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95200</v>
      </c>
      <c r="P337" s="24">
        <f>IF([1]DEPURADO!H331&gt;1,0,[1]DEPURADO!B331)</f>
        <v>104702</v>
      </c>
      <c r="Q337" s="30">
        <f t="shared" si="38"/>
        <v>95200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95200</v>
      </c>
      <c r="Y337" s="23" t="s">
        <v>45</v>
      </c>
      <c r="Z337" s="31">
        <f t="shared" si="40"/>
        <v>95200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GLOSA LEGALIZADA</v>
      </c>
      <c r="AJ337" s="32"/>
      <c r="AK337" s="33"/>
    </row>
    <row r="338" spans="1:37" s="34" customFormat="1" ht="16.149999999999999" customHeight="1" x14ac:dyDescent="0.25">
      <c r="A338" s="23">
        <f t="shared" si="35"/>
        <v>330</v>
      </c>
      <c r="B338" s="24" t="s">
        <v>46</v>
      </c>
      <c r="C338" s="23" t="str">
        <f>+[1]DEPURADO!A332</f>
        <v>FEV11440</v>
      </c>
      <c r="D338" s="23" t="str">
        <f>+[1]DEPURADO!B332</f>
        <v>FEV11440</v>
      </c>
      <c r="E338" s="25">
        <f>+[1]DEPURADO!C332</f>
        <v>44394</v>
      </c>
      <c r="F338" s="26" t="str">
        <f>+IF([1]DEPURADO!D332&gt;1,[1]DEPURADO!D332," ")</f>
        <v xml:space="preserve"> </v>
      </c>
      <c r="G338" s="27">
        <f>[1]DEPURADO!F332</f>
        <v>45430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45430</v>
      </c>
      <c r="P338" s="24">
        <f>IF([1]DEPURADO!H332&gt;1,0,[1]DEPURADO!B332)</f>
        <v>0</v>
      </c>
      <c r="Q338" s="30">
        <f t="shared" si="38"/>
        <v>0</v>
      </c>
      <c r="R338" s="31">
        <f t="shared" si="39"/>
        <v>45430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NO RADICADA</v>
      </c>
      <c r="AJ338" s="32"/>
      <c r="AK338" s="33"/>
    </row>
    <row r="339" spans="1:37" s="34" customFormat="1" ht="16.149999999999999" customHeight="1" x14ac:dyDescent="0.25">
      <c r="A339" s="23">
        <f t="shared" si="35"/>
        <v>331</v>
      </c>
      <c r="B339" s="24" t="s">
        <v>44</v>
      </c>
      <c r="C339" s="23" t="str">
        <f>+[1]DEPURADO!A333</f>
        <v>FEV11443</v>
      </c>
      <c r="D339" s="23" t="str">
        <f>+[1]DEPURADO!B333</f>
        <v>FEV11443</v>
      </c>
      <c r="E339" s="25">
        <f>+[1]DEPURADO!C333</f>
        <v>44394</v>
      </c>
      <c r="F339" s="26" t="str">
        <f>+IF([1]DEPURADO!D333&gt;1,[1]DEPURADO!D333," ")</f>
        <v xml:space="preserve"> </v>
      </c>
      <c r="G339" s="27">
        <f>[1]DEPURADO!F333</f>
        <v>47320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47320</v>
      </c>
      <c r="P339" s="24">
        <f>IF([1]DEPURADO!H333&gt;1,0,[1]DEPURADO!B333)</f>
        <v>0</v>
      </c>
      <c r="Q339" s="30">
        <f t="shared" si="38"/>
        <v>0</v>
      </c>
      <c r="R339" s="31">
        <f t="shared" si="39"/>
        <v>47320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NO RADICADA</v>
      </c>
      <c r="AJ339" s="32"/>
      <c r="AK339" s="33"/>
    </row>
    <row r="340" spans="1:37" s="34" customFormat="1" ht="16.149999999999999" customHeight="1" x14ac:dyDescent="0.25">
      <c r="A340" s="23">
        <f t="shared" si="35"/>
        <v>332</v>
      </c>
      <c r="B340" s="24" t="s">
        <v>44</v>
      </c>
      <c r="C340" s="23" t="str">
        <f>+[1]DEPURADO!A334</f>
        <v>FEV11444</v>
      </c>
      <c r="D340" s="23" t="str">
        <f>+[1]DEPURADO!B334</f>
        <v>FEV11444</v>
      </c>
      <c r="E340" s="25">
        <f>+[1]DEPURADO!C334</f>
        <v>44394</v>
      </c>
      <c r="F340" s="26" t="str">
        <f>+IF([1]DEPURADO!D334&gt;1,[1]DEPURADO!D334," ")</f>
        <v xml:space="preserve"> </v>
      </c>
      <c r="G340" s="27">
        <f>[1]DEPURADO!F334</f>
        <v>32930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32930</v>
      </c>
      <c r="P340" s="24">
        <f>IF([1]DEPURADO!H334&gt;1,0,[1]DEPURADO!B334)</f>
        <v>0</v>
      </c>
      <c r="Q340" s="30">
        <f t="shared" si="38"/>
        <v>0</v>
      </c>
      <c r="R340" s="31">
        <f t="shared" si="39"/>
        <v>32930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NO RADICADA</v>
      </c>
      <c r="AJ340" s="32"/>
      <c r="AK340" s="33"/>
    </row>
    <row r="341" spans="1:37" s="34" customFormat="1" ht="16.149999999999999" customHeight="1" x14ac:dyDescent="0.25">
      <c r="A341" s="23">
        <f t="shared" si="35"/>
        <v>333</v>
      </c>
      <c r="B341" s="24" t="s">
        <v>44</v>
      </c>
      <c r="C341" s="23" t="str">
        <f>+[1]DEPURADO!A335</f>
        <v>FEV11448</v>
      </c>
      <c r="D341" s="23" t="str">
        <f>+[1]DEPURADO!B335</f>
        <v>FEV11448</v>
      </c>
      <c r="E341" s="25">
        <f>+[1]DEPURADO!C335</f>
        <v>44394</v>
      </c>
      <c r="F341" s="26" t="str">
        <f>+IF([1]DEPURADO!D335&gt;1,[1]DEPURADO!D335," ")</f>
        <v xml:space="preserve"> </v>
      </c>
      <c r="G341" s="27">
        <f>[1]DEPURADO!F335</f>
        <v>47320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47320</v>
      </c>
      <c r="P341" s="24">
        <f>IF([1]DEPURADO!H335&gt;1,0,[1]DEPURADO!B335)</f>
        <v>0</v>
      </c>
      <c r="Q341" s="30">
        <f t="shared" si="38"/>
        <v>0</v>
      </c>
      <c r="R341" s="31">
        <f t="shared" si="39"/>
        <v>47320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NO RADICADA</v>
      </c>
      <c r="AJ341" s="32"/>
      <c r="AK341" s="33"/>
    </row>
    <row r="342" spans="1:37" s="34" customFormat="1" ht="16.149999999999999" customHeight="1" x14ac:dyDescent="0.25">
      <c r="A342" s="23">
        <f t="shared" si="35"/>
        <v>334</v>
      </c>
      <c r="B342" s="24" t="s">
        <v>44</v>
      </c>
      <c r="C342" s="23" t="str">
        <f>+[1]DEPURADO!A336</f>
        <v>FEV11745</v>
      </c>
      <c r="D342" s="23" t="str">
        <f>+[1]DEPURADO!B336</f>
        <v>FEV11745</v>
      </c>
      <c r="E342" s="25">
        <f>+[1]DEPURADO!C336</f>
        <v>44398</v>
      </c>
      <c r="F342" s="26" t="str">
        <f>+IF([1]DEPURADO!D336&gt;1,[1]DEPURADO!D336," ")</f>
        <v xml:space="preserve"> </v>
      </c>
      <c r="G342" s="27">
        <f>[1]DEPURADO!F336</f>
        <v>31040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31040</v>
      </c>
      <c r="P342" s="24">
        <f>IF([1]DEPURADO!H336&gt;1,0,[1]DEPURADO!B336)</f>
        <v>0</v>
      </c>
      <c r="Q342" s="30">
        <f t="shared" si="38"/>
        <v>0</v>
      </c>
      <c r="R342" s="31">
        <f t="shared" si="39"/>
        <v>31040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NO RADICADA</v>
      </c>
      <c r="AJ342" s="32"/>
      <c r="AK342" s="33"/>
    </row>
    <row r="343" spans="1:37" s="34" customFormat="1" ht="16.149999999999999" customHeight="1" x14ac:dyDescent="0.25">
      <c r="A343" s="23">
        <f t="shared" si="35"/>
        <v>335</v>
      </c>
      <c r="B343" s="24" t="s">
        <v>44</v>
      </c>
      <c r="C343" s="23" t="str">
        <f>+[1]DEPURADO!A337</f>
        <v>FEV20816</v>
      </c>
      <c r="D343" s="23" t="str">
        <f>+[1]DEPURADO!B337</f>
        <v>FEV20816</v>
      </c>
      <c r="E343" s="25">
        <f>+[1]DEPURADO!C337</f>
        <v>44543</v>
      </c>
      <c r="F343" s="26" t="str">
        <f>+IF([1]DEPURADO!D337&gt;1,[1]DEPURADO!D337," ")</f>
        <v xml:space="preserve"> </v>
      </c>
      <c r="G343" s="27">
        <f>[1]DEPURADO!F337</f>
        <v>319710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319710</v>
      </c>
      <c r="P343" s="24">
        <f>IF([1]DEPURADO!H337&gt;1,0,[1]DEPURADO!B337)</f>
        <v>0</v>
      </c>
      <c r="Q343" s="30">
        <f t="shared" si="38"/>
        <v>0</v>
      </c>
      <c r="R343" s="31">
        <f t="shared" si="39"/>
        <v>319710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NO RADICADA</v>
      </c>
      <c r="AJ343" s="32"/>
      <c r="AK343" s="33"/>
    </row>
    <row r="344" spans="1:37" s="34" customFormat="1" ht="16.149999999999999" customHeight="1" x14ac:dyDescent="0.25">
      <c r="A344" s="23">
        <f t="shared" si="35"/>
        <v>336</v>
      </c>
      <c r="B344" s="24" t="s">
        <v>44</v>
      </c>
      <c r="C344" s="23" t="str">
        <f>+[1]DEPURADO!A338</f>
        <v>FEV16317</v>
      </c>
      <c r="D344" s="23" t="str">
        <f>+[1]DEPURADO!B338</f>
        <v>FEV16317</v>
      </c>
      <c r="E344" s="25">
        <f>+[1]DEPURADO!C338</f>
        <v>44565</v>
      </c>
      <c r="F344" s="26" t="str">
        <f>+IF([1]DEPURADO!D338&gt;1,[1]DEPURADO!D338," ")</f>
        <v xml:space="preserve"> </v>
      </c>
      <c r="G344" s="27">
        <f>[1]DEPURADO!F338</f>
        <v>63300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63300</v>
      </c>
      <c r="L344" s="28">
        <v>0</v>
      </c>
      <c r="M344" s="28">
        <v>0</v>
      </c>
      <c r="N344" s="28">
        <f t="shared" si="36"/>
        <v>63300</v>
      </c>
      <c r="O344" s="28">
        <f t="shared" si="37"/>
        <v>0</v>
      </c>
      <c r="P344" s="24" t="str">
        <f>IF([1]DEPURADO!H338&gt;1,0,[1]DEPURADO!B338)</f>
        <v>FEV16317</v>
      </c>
      <c r="Q344" s="30">
        <f t="shared" si="38"/>
        <v>63300</v>
      </c>
      <c r="R344" s="31">
        <f t="shared" si="39"/>
        <v>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CANCELADA</v>
      </c>
      <c r="AJ344" s="32"/>
      <c r="AK344" s="33"/>
    </row>
    <row r="345" spans="1:37" s="34" customFormat="1" ht="16.149999999999999" customHeight="1" x14ac:dyDescent="0.25">
      <c r="A345" s="23">
        <f t="shared" si="35"/>
        <v>337</v>
      </c>
      <c r="B345" s="24" t="s">
        <v>44</v>
      </c>
      <c r="C345" s="23" t="str">
        <f>+[1]DEPURADO!A339</f>
        <v>FEV21420</v>
      </c>
      <c r="D345" s="23" t="str">
        <f>+[1]DEPURADO!B339</f>
        <v>FEV21420</v>
      </c>
      <c r="E345" s="25">
        <f>+[1]DEPURADO!C339</f>
        <v>44748</v>
      </c>
      <c r="F345" s="26" t="str">
        <f>+IF([1]DEPURADO!D339&gt;1,[1]DEPURADO!D339," ")</f>
        <v xml:space="preserve"> </v>
      </c>
      <c r="G345" s="27">
        <f>[1]DEPURADO!F339</f>
        <v>99623</v>
      </c>
      <c r="H345" s="28">
        <v>0</v>
      </c>
      <c r="I345" s="28">
        <f>+[1]DEPURADO!M339+[1]DEPURADO!N339</f>
        <v>0</v>
      </c>
      <c r="J345" s="28">
        <f>+[1]DEPURADO!R339</f>
        <v>99623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99623</v>
      </c>
      <c r="O345" s="28">
        <f t="shared" si="37"/>
        <v>0</v>
      </c>
      <c r="P345" s="24" t="str">
        <f>IF([1]DEPURADO!H339&gt;1,0,[1]DEPURADO!B339)</f>
        <v>FEV21420</v>
      </c>
      <c r="Q345" s="30">
        <f t="shared" si="38"/>
        <v>99623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CANCELADA</v>
      </c>
      <c r="AJ345" s="32"/>
      <c r="AK345" s="33"/>
    </row>
    <row r="346" spans="1:37" s="34" customFormat="1" ht="16.149999999999999" customHeight="1" x14ac:dyDescent="0.25">
      <c r="A346" s="23">
        <f t="shared" si="35"/>
        <v>338</v>
      </c>
      <c r="B346" s="24" t="s">
        <v>44</v>
      </c>
      <c r="C346" s="23" t="str">
        <f>+[1]DEPURADO!A340</f>
        <v>FEV27687</v>
      </c>
      <c r="D346" s="23" t="str">
        <f>+[1]DEPURADO!B340</f>
        <v>FEV27687</v>
      </c>
      <c r="E346" s="25">
        <f>+[1]DEPURADO!C340</f>
        <v>44797</v>
      </c>
      <c r="F346" s="26" t="str">
        <f>+IF([1]DEPURADO!D340&gt;1,[1]DEPURADO!D340," ")</f>
        <v xml:space="preserve"> </v>
      </c>
      <c r="G346" s="27">
        <f>[1]DEPURADO!F340</f>
        <v>136012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136012</v>
      </c>
      <c r="P346" s="24">
        <f>IF([1]DEPURADO!H340&gt;1,0,[1]DEPURADO!B340)</f>
        <v>0</v>
      </c>
      <c r="Q346" s="30">
        <f t="shared" si="38"/>
        <v>0</v>
      </c>
      <c r="R346" s="31">
        <f t="shared" si="39"/>
        <v>136012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NO RADICADA</v>
      </c>
      <c r="AJ346" s="32"/>
      <c r="AK346" s="33"/>
    </row>
    <row r="347" spans="1:37" s="34" customFormat="1" ht="16.149999999999999" customHeight="1" x14ac:dyDescent="0.25">
      <c r="A347" s="23">
        <f t="shared" si="35"/>
        <v>339</v>
      </c>
      <c r="B347" s="24" t="s">
        <v>44</v>
      </c>
      <c r="C347" s="23" t="str">
        <f>+[1]DEPURADO!A341</f>
        <v>FEV27747</v>
      </c>
      <c r="D347" s="23" t="str">
        <f>+[1]DEPURADO!B341</f>
        <v>FEV27747</v>
      </c>
      <c r="E347" s="25">
        <f>+[1]DEPURADO!C341</f>
        <v>44802</v>
      </c>
      <c r="F347" s="26" t="str">
        <f>+IF([1]DEPURADO!D341&gt;1,[1]DEPURADO!D341," ")</f>
        <v xml:space="preserve"> </v>
      </c>
      <c r="G347" s="27">
        <f>[1]DEPURADO!F341</f>
        <v>103855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103855</v>
      </c>
      <c r="P347" s="24">
        <f>IF([1]DEPURADO!H341&gt;1,0,[1]DEPURADO!B341)</f>
        <v>0</v>
      </c>
      <c r="Q347" s="30">
        <f t="shared" si="38"/>
        <v>0</v>
      </c>
      <c r="R347" s="31">
        <f t="shared" si="39"/>
        <v>103855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NO RADICADA</v>
      </c>
      <c r="AJ347" s="32"/>
      <c r="AK347" s="33"/>
    </row>
    <row r="348" spans="1:37" s="34" customFormat="1" ht="16.149999999999999" customHeight="1" x14ac:dyDescent="0.25">
      <c r="A348" s="23">
        <f t="shared" si="35"/>
        <v>340</v>
      </c>
      <c r="B348" s="24" t="s">
        <v>44</v>
      </c>
      <c r="C348" s="23" t="str">
        <f>+[1]DEPURADO!A342</f>
        <v>FEV27804</v>
      </c>
      <c r="D348" s="23" t="str">
        <f>+[1]DEPURADO!B342</f>
        <v>FEV27804</v>
      </c>
      <c r="E348" s="25">
        <f>+[1]DEPURADO!C342</f>
        <v>44804</v>
      </c>
      <c r="F348" s="26" t="str">
        <f>+IF([1]DEPURADO!D342&gt;1,[1]DEPURADO!D342," ")</f>
        <v xml:space="preserve"> </v>
      </c>
      <c r="G348" s="27">
        <f>[1]DEPURADO!F342</f>
        <v>97356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97356</v>
      </c>
      <c r="P348" s="24">
        <f>IF([1]DEPURADO!H342&gt;1,0,[1]DEPURADO!B342)</f>
        <v>0</v>
      </c>
      <c r="Q348" s="30">
        <f t="shared" si="38"/>
        <v>0</v>
      </c>
      <c r="R348" s="31">
        <f t="shared" si="39"/>
        <v>97356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NO RADICADA</v>
      </c>
      <c r="AJ348" s="32"/>
      <c r="AK348" s="33"/>
    </row>
    <row r="349" spans="1:37" s="34" customFormat="1" ht="16.149999999999999" customHeight="1" x14ac:dyDescent="0.25">
      <c r="A349" s="23">
        <f t="shared" si="35"/>
        <v>341</v>
      </c>
      <c r="B349" s="24" t="s">
        <v>44</v>
      </c>
      <c r="C349" s="23" t="str">
        <f>+[1]DEPURADO!A343</f>
        <v>FEV27084</v>
      </c>
      <c r="D349" s="23" t="str">
        <f>+[1]DEPURADO!B343</f>
        <v>FEV27084</v>
      </c>
      <c r="E349" s="25">
        <f>+[1]DEPURADO!C343</f>
        <v>44823</v>
      </c>
      <c r="F349" s="26" t="str">
        <f>+IF([1]DEPURADO!D343&gt;1,[1]DEPURADO!D343," ")</f>
        <v xml:space="preserve"> </v>
      </c>
      <c r="G349" s="27">
        <f>[1]DEPURADO!F343</f>
        <v>4220</v>
      </c>
      <c r="H349" s="28">
        <v>0</v>
      </c>
      <c r="I349" s="28">
        <f>+[1]DEPURADO!M343+[1]DEPURADO!N343</f>
        <v>0</v>
      </c>
      <c r="J349" s="28">
        <f>+[1]DEPURADO!R343</f>
        <v>4220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4220</v>
      </c>
      <c r="O349" s="28">
        <f t="shared" si="37"/>
        <v>0</v>
      </c>
      <c r="P349" s="24" t="str">
        <f>IF([1]DEPURADO!H343&gt;1,0,[1]DEPURADO!B343)</f>
        <v>FEV27084</v>
      </c>
      <c r="Q349" s="30">
        <f t="shared" si="38"/>
        <v>4220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CANCELADA</v>
      </c>
      <c r="AJ349" s="32"/>
      <c r="AK349" s="33"/>
    </row>
    <row r="350" spans="1:37" s="34" customFormat="1" ht="16.149999999999999" customHeight="1" x14ac:dyDescent="0.25">
      <c r="A350" s="23">
        <f t="shared" si="35"/>
        <v>342</v>
      </c>
      <c r="B350" s="24" t="s">
        <v>44</v>
      </c>
      <c r="C350" s="23" t="str">
        <f>+[1]DEPURADO!A344</f>
        <v>FEV27207</v>
      </c>
      <c r="D350" s="23" t="str">
        <f>+[1]DEPURADO!B344</f>
        <v>FEV27207</v>
      </c>
      <c r="E350" s="25">
        <f>+[1]DEPURADO!C344</f>
        <v>44823</v>
      </c>
      <c r="F350" s="26" t="str">
        <f>+IF([1]DEPURADO!D344&gt;1,[1]DEPURADO!D344," ")</f>
        <v xml:space="preserve"> </v>
      </c>
      <c r="G350" s="27">
        <f>[1]DEPURADO!F344</f>
        <v>4220</v>
      </c>
      <c r="H350" s="28">
        <v>0</v>
      </c>
      <c r="I350" s="28">
        <f>+[1]DEPURADO!M344+[1]DEPURADO!N344</f>
        <v>0</v>
      </c>
      <c r="J350" s="28">
        <f>+[1]DEPURADO!R344</f>
        <v>4220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4220</v>
      </c>
      <c r="O350" s="28">
        <f t="shared" si="37"/>
        <v>0</v>
      </c>
      <c r="P350" s="24" t="str">
        <f>IF([1]DEPURADO!H344&gt;1,0,[1]DEPURADO!B344)</f>
        <v>FEV27207</v>
      </c>
      <c r="Q350" s="30">
        <f t="shared" si="38"/>
        <v>4220</v>
      </c>
      <c r="R350" s="31">
        <f t="shared" si="39"/>
        <v>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CANCELADA</v>
      </c>
      <c r="AJ350" s="32"/>
      <c r="AK350" s="33"/>
    </row>
    <row r="351" spans="1:37" s="34" customFormat="1" ht="16.149999999999999" customHeight="1" x14ac:dyDescent="0.25">
      <c r="A351" s="23">
        <f t="shared" si="35"/>
        <v>343</v>
      </c>
      <c r="B351" s="24" t="s">
        <v>44</v>
      </c>
      <c r="C351" s="23" t="str">
        <f>+[1]DEPURADO!A345</f>
        <v>FEV27365</v>
      </c>
      <c r="D351" s="23" t="str">
        <f>+[1]DEPURADO!B345</f>
        <v>FEV27365</v>
      </c>
      <c r="E351" s="25">
        <f>+[1]DEPURADO!C345</f>
        <v>44823</v>
      </c>
      <c r="F351" s="26" t="str">
        <f>+IF([1]DEPURADO!D345&gt;1,[1]DEPURADO!D345," ")</f>
        <v xml:space="preserve"> </v>
      </c>
      <c r="G351" s="27">
        <f>[1]DEPURADO!F345</f>
        <v>6330</v>
      </c>
      <c r="H351" s="28">
        <v>0</v>
      </c>
      <c r="I351" s="28">
        <f>+[1]DEPURADO!M345+[1]DEPURADO!N345</f>
        <v>0</v>
      </c>
      <c r="J351" s="28">
        <f>+[1]DEPURADO!R345</f>
        <v>6330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6330</v>
      </c>
      <c r="O351" s="28">
        <f t="shared" si="37"/>
        <v>0</v>
      </c>
      <c r="P351" s="24" t="str">
        <f>IF([1]DEPURADO!H345&gt;1,0,[1]DEPURADO!B345)</f>
        <v>FEV27365</v>
      </c>
      <c r="Q351" s="30">
        <f t="shared" si="38"/>
        <v>6330</v>
      </c>
      <c r="R351" s="31">
        <f t="shared" si="39"/>
        <v>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CANCELADA</v>
      </c>
      <c r="AJ351" s="32"/>
      <c r="AK351" s="33"/>
    </row>
    <row r="352" spans="1:37" s="34" customFormat="1" ht="16.149999999999999" customHeight="1" x14ac:dyDescent="0.25">
      <c r="A352" s="23">
        <f t="shared" si="35"/>
        <v>344</v>
      </c>
      <c r="B352" s="24" t="s">
        <v>44</v>
      </c>
      <c r="C352" s="23" t="str">
        <f>+[1]DEPURADO!A346</f>
        <v>FEV27585</v>
      </c>
      <c r="D352" s="23" t="str">
        <f>+[1]DEPURADO!B346</f>
        <v>FEV27585</v>
      </c>
      <c r="E352" s="25">
        <f>+[1]DEPURADO!C346</f>
        <v>44823</v>
      </c>
      <c r="F352" s="26" t="str">
        <f>+IF([1]DEPURADO!D346&gt;1,[1]DEPURADO!D346," ")</f>
        <v xml:space="preserve"> </v>
      </c>
      <c r="G352" s="27">
        <f>[1]DEPURADO!F346</f>
        <v>2110</v>
      </c>
      <c r="H352" s="28">
        <v>0</v>
      </c>
      <c r="I352" s="28">
        <f>+[1]DEPURADO!M346+[1]DEPURADO!N346</f>
        <v>0</v>
      </c>
      <c r="J352" s="28">
        <f>+[1]DEPURADO!R346</f>
        <v>2110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2110</v>
      </c>
      <c r="O352" s="28">
        <f t="shared" si="37"/>
        <v>0</v>
      </c>
      <c r="P352" s="24" t="str">
        <f>IF([1]DEPURADO!H346&gt;1,0,[1]DEPURADO!B346)</f>
        <v>FEV27585</v>
      </c>
      <c r="Q352" s="30">
        <f t="shared" si="38"/>
        <v>2110</v>
      </c>
      <c r="R352" s="31">
        <f t="shared" si="39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CANCELADA</v>
      </c>
      <c r="AJ352" s="32"/>
      <c r="AK352" s="33"/>
    </row>
    <row r="353" spans="1:37" s="34" customFormat="1" ht="16.149999999999999" customHeight="1" x14ac:dyDescent="0.25">
      <c r="A353" s="23">
        <f t="shared" si="35"/>
        <v>345</v>
      </c>
      <c r="B353" s="24" t="s">
        <v>44</v>
      </c>
      <c r="C353" s="23" t="str">
        <f>+[1]DEPURADO!A347</f>
        <v>FEV27029</v>
      </c>
      <c r="D353" s="23" t="str">
        <f>+[1]DEPURADO!B347</f>
        <v>FEV27029</v>
      </c>
      <c r="E353" s="25">
        <f>+[1]DEPURADO!C347</f>
        <v>44823</v>
      </c>
      <c r="F353" s="26" t="str">
        <f>+IF([1]DEPURADO!D347&gt;1,[1]DEPURADO!D347," ")</f>
        <v xml:space="preserve"> </v>
      </c>
      <c r="G353" s="27">
        <f>[1]DEPURADO!F347</f>
        <v>16159</v>
      </c>
      <c r="H353" s="28">
        <v>0</v>
      </c>
      <c r="I353" s="28">
        <f>+[1]DEPURADO!M347+[1]DEPURADO!N347</f>
        <v>0</v>
      </c>
      <c r="J353" s="28">
        <f>+[1]DEPURADO!R347</f>
        <v>16159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16159</v>
      </c>
      <c r="O353" s="28">
        <f t="shared" si="37"/>
        <v>0</v>
      </c>
      <c r="P353" s="24" t="str">
        <f>IF([1]DEPURADO!H347&gt;1,0,[1]DEPURADO!B347)</f>
        <v>FEV27029</v>
      </c>
      <c r="Q353" s="30">
        <f t="shared" si="38"/>
        <v>16159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CANCELADA</v>
      </c>
      <c r="AJ353" s="32"/>
      <c r="AK353" s="33"/>
    </row>
    <row r="354" spans="1:37" s="34" customFormat="1" ht="16.149999999999999" customHeight="1" x14ac:dyDescent="0.25">
      <c r="A354" s="23">
        <f t="shared" si="35"/>
        <v>346</v>
      </c>
      <c r="B354" s="24" t="s">
        <v>44</v>
      </c>
      <c r="C354" s="23" t="str">
        <f>+[1]DEPURADO!A348</f>
        <v>FEV27071</v>
      </c>
      <c r="D354" s="23" t="str">
        <f>+[1]DEPURADO!B348</f>
        <v>FEV27071</v>
      </c>
      <c r="E354" s="25">
        <f>+[1]DEPURADO!C348</f>
        <v>44823</v>
      </c>
      <c r="F354" s="26" t="str">
        <f>+IF([1]DEPURADO!D348&gt;1,[1]DEPURADO!D348," ")</f>
        <v xml:space="preserve"> </v>
      </c>
      <c r="G354" s="27">
        <f>[1]DEPURADO!F348</f>
        <v>11620</v>
      </c>
      <c r="H354" s="28">
        <v>0</v>
      </c>
      <c r="I354" s="28">
        <f>+[1]DEPURADO!M348+[1]DEPURADO!N348</f>
        <v>0</v>
      </c>
      <c r="J354" s="28">
        <f>+[1]DEPURADO!R348</f>
        <v>11620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11620</v>
      </c>
      <c r="O354" s="28">
        <f t="shared" si="37"/>
        <v>0</v>
      </c>
      <c r="P354" s="24" t="str">
        <f>IF([1]DEPURADO!H348&gt;1,0,[1]DEPURADO!B348)</f>
        <v>FEV27071</v>
      </c>
      <c r="Q354" s="30">
        <f t="shared" si="38"/>
        <v>11620</v>
      </c>
      <c r="R354" s="31">
        <f t="shared" si="39"/>
        <v>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CANCELADA</v>
      </c>
      <c r="AJ354" s="32"/>
      <c r="AK354" s="33"/>
    </row>
    <row r="355" spans="1:37" s="34" customFormat="1" ht="16.149999999999999" customHeight="1" x14ac:dyDescent="0.25">
      <c r="A355" s="23">
        <f t="shared" si="35"/>
        <v>347</v>
      </c>
      <c r="B355" s="24" t="s">
        <v>44</v>
      </c>
      <c r="C355" s="23" t="str">
        <f>+[1]DEPURADO!A349</f>
        <v>FEV27280</v>
      </c>
      <c r="D355" s="23" t="str">
        <f>+[1]DEPURADO!B349</f>
        <v>FEV27280</v>
      </c>
      <c r="E355" s="25">
        <f>+[1]DEPURADO!C349</f>
        <v>44823</v>
      </c>
      <c r="F355" s="26" t="str">
        <f>+IF([1]DEPURADO!D349&gt;1,[1]DEPURADO!D349," ")</f>
        <v xml:space="preserve"> </v>
      </c>
      <c r="G355" s="27">
        <f>[1]DEPURADO!F349</f>
        <v>12722</v>
      </c>
      <c r="H355" s="28">
        <v>0</v>
      </c>
      <c r="I355" s="28">
        <f>+[1]DEPURADO!M349+[1]DEPURADO!N349</f>
        <v>0</v>
      </c>
      <c r="J355" s="28">
        <f>+[1]DEPURADO!R349</f>
        <v>12722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12722</v>
      </c>
      <c r="O355" s="28">
        <f t="shared" si="37"/>
        <v>0</v>
      </c>
      <c r="P355" s="24" t="str">
        <f>IF([1]DEPURADO!H349&gt;1,0,[1]DEPURADO!B349)</f>
        <v>FEV27280</v>
      </c>
      <c r="Q355" s="30">
        <f t="shared" si="38"/>
        <v>12722</v>
      </c>
      <c r="R355" s="31">
        <f t="shared" si="39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CANCELADA</v>
      </c>
      <c r="AJ355" s="32"/>
      <c r="AK355" s="33"/>
    </row>
    <row r="356" spans="1:37" s="34" customFormat="1" ht="16.149999999999999" customHeight="1" x14ac:dyDescent="0.25">
      <c r="A356" s="23">
        <f t="shared" si="35"/>
        <v>348</v>
      </c>
      <c r="B356" s="24" t="s">
        <v>44</v>
      </c>
      <c r="C356" s="23" t="str">
        <f>+[1]DEPURADO!A350</f>
        <v>FEV27284</v>
      </c>
      <c r="D356" s="23" t="str">
        <f>+[1]DEPURADO!B350</f>
        <v>FEV27284</v>
      </c>
      <c r="E356" s="25">
        <f>+[1]DEPURADO!C350</f>
        <v>44823</v>
      </c>
      <c r="F356" s="26" t="str">
        <f>+IF([1]DEPURADO!D350&gt;1,[1]DEPURADO!D350," ")</f>
        <v xml:space="preserve"> </v>
      </c>
      <c r="G356" s="27">
        <f>[1]DEPURADO!F350</f>
        <v>12531</v>
      </c>
      <c r="H356" s="28">
        <v>0</v>
      </c>
      <c r="I356" s="28">
        <f>+[1]DEPURADO!M350+[1]DEPURADO!N350</f>
        <v>0</v>
      </c>
      <c r="J356" s="28">
        <f>+[1]DEPURADO!R350</f>
        <v>12531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12531</v>
      </c>
      <c r="O356" s="28">
        <f t="shared" si="37"/>
        <v>0</v>
      </c>
      <c r="P356" s="24" t="str">
        <f>IF([1]DEPURADO!H350&gt;1,0,[1]DEPURADO!B350)</f>
        <v>FEV27284</v>
      </c>
      <c r="Q356" s="30">
        <f t="shared" si="38"/>
        <v>12531</v>
      </c>
      <c r="R356" s="31">
        <f t="shared" si="39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CANCELADA</v>
      </c>
      <c r="AJ356" s="32"/>
      <c r="AK356" s="33"/>
    </row>
    <row r="357" spans="1:37" s="34" customFormat="1" ht="16.149999999999999" customHeight="1" x14ac:dyDescent="0.25">
      <c r="A357" s="23">
        <f t="shared" si="35"/>
        <v>349</v>
      </c>
      <c r="B357" s="24" t="s">
        <v>44</v>
      </c>
      <c r="C357" s="23" t="str">
        <f>+[1]DEPURADO!A351</f>
        <v>FEV27347</v>
      </c>
      <c r="D357" s="23" t="str">
        <f>+[1]DEPURADO!B351</f>
        <v>FEV27347</v>
      </c>
      <c r="E357" s="25">
        <f>+[1]DEPURADO!C351</f>
        <v>44823</v>
      </c>
      <c r="F357" s="26" t="str">
        <f>+IF([1]DEPURADO!D351&gt;1,[1]DEPURADO!D351," ")</f>
        <v xml:space="preserve"> </v>
      </c>
      <c r="G357" s="27">
        <f>[1]DEPURADO!F351</f>
        <v>10567</v>
      </c>
      <c r="H357" s="28">
        <v>0</v>
      </c>
      <c r="I357" s="28">
        <f>+[1]DEPURADO!M351+[1]DEPURADO!N351</f>
        <v>0</v>
      </c>
      <c r="J357" s="28">
        <f>+[1]DEPURADO!R351</f>
        <v>10567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10567</v>
      </c>
      <c r="O357" s="28">
        <f t="shared" si="37"/>
        <v>0</v>
      </c>
      <c r="P357" s="24" t="str">
        <f>IF([1]DEPURADO!H351&gt;1,0,[1]DEPURADO!B351)</f>
        <v>FEV27347</v>
      </c>
      <c r="Q357" s="30">
        <f t="shared" si="38"/>
        <v>10567</v>
      </c>
      <c r="R357" s="31">
        <f t="shared" si="39"/>
        <v>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CANCELADA</v>
      </c>
      <c r="AJ357" s="32"/>
      <c r="AK357" s="33"/>
    </row>
    <row r="358" spans="1:37" s="34" customFormat="1" ht="16.149999999999999" customHeight="1" x14ac:dyDescent="0.25">
      <c r="A358" s="23">
        <f t="shared" si="35"/>
        <v>350</v>
      </c>
      <c r="B358" s="24" t="s">
        <v>44</v>
      </c>
      <c r="C358" s="23" t="str">
        <f>+[1]DEPURADO!A352</f>
        <v>FEV27386</v>
      </c>
      <c r="D358" s="23" t="str">
        <f>+[1]DEPURADO!B352</f>
        <v>FEV27386</v>
      </c>
      <c r="E358" s="25">
        <f>+[1]DEPURADO!C352</f>
        <v>44823</v>
      </c>
      <c r="F358" s="26" t="str">
        <f>+IF([1]DEPURADO!D352&gt;1,[1]DEPURADO!D352," ")</f>
        <v xml:space="preserve"> </v>
      </c>
      <c r="G358" s="27">
        <f>[1]DEPURADO!F352</f>
        <v>13841</v>
      </c>
      <c r="H358" s="28">
        <v>0</v>
      </c>
      <c r="I358" s="28">
        <f>+[1]DEPURADO!M352+[1]DEPURADO!N352</f>
        <v>0</v>
      </c>
      <c r="J358" s="28">
        <f>+[1]DEPURADO!R352</f>
        <v>13841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13841</v>
      </c>
      <c r="O358" s="28">
        <f t="shared" si="37"/>
        <v>0</v>
      </c>
      <c r="P358" s="24" t="str">
        <f>IF([1]DEPURADO!H352&gt;1,0,[1]DEPURADO!B352)</f>
        <v>FEV27386</v>
      </c>
      <c r="Q358" s="30">
        <f t="shared" si="38"/>
        <v>13841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CANCELADA</v>
      </c>
      <c r="AJ358" s="32"/>
      <c r="AK358" s="33"/>
    </row>
    <row r="359" spans="1:37" s="34" customFormat="1" ht="16.149999999999999" customHeight="1" x14ac:dyDescent="0.25">
      <c r="A359" s="23">
        <f t="shared" si="35"/>
        <v>351</v>
      </c>
      <c r="B359" s="24" t="s">
        <v>44</v>
      </c>
      <c r="C359" s="23" t="str">
        <f>+[1]DEPURADO!A353</f>
        <v>FEV27666</v>
      </c>
      <c r="D359" s="23" t="str">
        <f>+[1]DEPURADO!B353</f>
        <v>FEV27666</v>
      </c>
      <c r="E359" s="25">
        <f>+[1]DEPURADO!C353</f>
        <v>44823</v>
      </c>
      <c r="F359" s="26" t="str">
        <f>+IF([1]DEPURADO!D353&gt;1,[1]DEPURADO!D353," ")</f>
        <v xml:space="preserve"> </v>
      </c>
      <c r="G359" s="27">
        <f>[1]DEPURADO!F353</f>
        <v>8448</v>
      </c>
      <c r="H359" s="28">
        <v>0</v>
      </c>
      <c r="I359" s="28">
        <f>+[1]DEPURADO!M353+[1]DEPURADO!N353</f>
        <v>0</v>
      </c>
      <c r="J359" s="28">
        <f>+[1]DEPURADO!R353</f>
        <v>8448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8448</v>
      </c>
      <c r="O359" s="28">
        <f t="shared" si="37"/>
        <v>0</v>
      </c>
      <c r="P359" s="24" t="str">
        <f>IF([1]DEPURADO!H353&gt;1,0,[1]DEPURADO!B353)</f>
        <v>FEV27666</v>
      </c>
      <c r="Q359" s="30">
        <f t="shared" si="38"/>
        <v>8448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CANCELADA</v>
      </c>
      <c r="AJ359" s="32"/>
      <c r="AK359" s="33"/>
    </row>
    <row r="360" spans="1:37" s="34" customFormat="1" ht="16.149999999999999" customHeight="1" x14ac:dyDescent="0.25">
      <c r="A360" s="23">
        <f t="shared" si="35"/>
        <v>352</v>
      </c>
      <c r="B360" s="24" t="s">
        <v>44</v>
      </c>
      <c r="C360" s="23" t="str">
        <f>+[1]DEPURADO!A354</f>
        <v>FEV28024</v>
      </c>
      <c r="D360" s="23" t="str">
        <f>+[1]DEPURADO!B354</f>
        <v>FEV28024</v>
      </c>
      <c r="E360" s="25">
        <f>+[1]DEPURADO!C354</f>
        <v>44824</v>
      </c>
      <c r="F360" s="26" t="str">
        <f>+IF([1]DEPURADO!D354&gt;1,[1]DEPURADO!D354," ")</f>
        <v xml:space="preserve"> </v>
      </c>
      <c r="G360" s="27">
        <f>[1]DEPURADO!F354</f>
        <v>895261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895261</v>
      </c>
      <c r="P360" s="24">
        <f>IF([1]DEPURADO!H354&gt;1,0,[1]DEPURADO!B354)</f>
        <v>0</v>
      </c>
      <c r="Q360" s="30">
        <f t="shared" si="38"/>
        <v>0</v>
      </c>
      <c r="R360" s="31">
        <f t="shared" si="39"/>
        <v>895261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NO RADICADA</v>
      </c>
      <c r="AJ360" s="32"/>
      <c r="AK360" s="33"/>
    </row>
    <row r="361" spans="1:37" s="34" customFormat="1" ht="16.149999999999999" customHeight="1" x14ac:dyDescent="0.25">
      <c r="A361" s="23">
        <f t="shared" si="35"/>
        <v>353</v>
      </c>
      <c r="B361" s="24" t="s">
        <v>44</v>
      </c>
      <c r="C361" s="23" t="str">
        <f>+[1]DEPURADO!A355</f>
        <v>FEV28075</v>
      </c>
      <c r="D361" s="23" t="str">
        <f>+[1]DEPURADO!B355</f>
        <v>FEV28075</v>
      </c>
      <c r="E361" s="25">
        <f>+[1]DEPURADO!C355</f>
        <v>44824</v>
      </c>
      <c r="F361" s="26" t="str">
        <f>+IF([1]DEPURADO!D355&gt;1,[1]DEPURADO!D355," ")</f>
        <v xml:space="preserve"> </v>
      </c>
      <c r="G361" s="27">
        <f>[1]DEPURADO!F355</f>
        <v>98460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98460</v>
      </c>
      <c r="P361" s="24">
        <f>IF([1]DEPURADO!H355&gt;1,0,[1]DEPURADO!B355)</f>
        <v>0</v>
      </c>
      <c r="Q361" s="30">
        <f t="shared" si="38"/>
        <v>0</v>
      </c>
      <c r="R361" s="31">
        <f t="shared" si="39"/>
        <v>98460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NO RADICADA</v>
      </c>
      <c r="AJ361" s="32"/>
      <c r="AK361" s="33"/>
    </row>
    <row r="362" spans="1:37" s="34" customFormat="1" ht="16.149999999999999" customHeight="1" x14ac:dyDescent="0.25">
      <c r="A362" s="23">
        <f t="shared" si="35"/>
        <v>354</v>
      </c>
      <c r="B362" s="24" t="s">
        <v>44</v>
      </c>
      <c r="C362" s="23" t="str">
        <f>+[1]DEPURADO!A356</f>
        <v>FEV28538</v>
      </c>
      <c r="D362" s="23" t="str">
        <f>+[1]DEPURADO!B356</f>
        <v>FEV28538</v>
      </c>
      <c r="E362" s="25">
        <f>+[1]DEPURADO!C356</f>
        <v>44827</v>
      </c>
      <c r="F362" s="26" t="str">
        <f>+IF([1]DEPURADO!D356&gt;1,[1]DEPURADO!D356," ")</f>
        <v xml:space="preserve"> </v>
      </c>
      <c r="G362" s="27">
        <f>[1]DEPURADO!F356</f>
        <v>46268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46268</v>
      </c>
      <c r="P362" s="24">
        <f>IF([1]DEPURADO!H356&gt;1,0,[1]DEPURADO!B356)</f>
        <v>0</v>
      </c>
      <c r="Q362" s="30">
        <f t="shared" si="38"/>
        <v>0</v>
      </c>
      <c r="R362" s="31">
        <f t="shared" si="39"/>
        <v>46268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NO RADICADA</v>
      </c>
      <c r="AJ362" s="32"/>
      <c r="AK362" s="33"/>
    </row>
    <row r="363" spans="1:37" s="34" customFormat="1" ht="16.149999999999999" customHeight="1" x14ac:dyDescent="0.25">
      <c r="A363" s="23">
        <f t="shared" si="35"/>
        <v>355</v>
      </c>
      <c r="B363" s="24" t="s">
        <v>44</v>
      </c>
      <c r="C363" s="23" t="str">
        <f>+[1]DEPURADO!A357</f>
        <v>FEV28282</v>
      </c>
      <c r="D363" s="23" t="str">
        <f>+[1]DEPURADO!B357</f>
        <v>FEV28282</v>
      </c>
      <c r="E363" s="25">
        <f>+[1]DEPURADO!C357</f>
        <v>44829</v>
      </c>
      <c r="F363" s="26" t="str">
        <f>+IF([1]DEPURADO!D357&gt;1,[1]DEPURADO!D357," ")</f>
        <v xml:space="preserve"> </v>
      </c>
      <c r="G363" s="27">
        <f>[1]DEPURADO!F357</f>
        <v>133945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133945</v>
      </c>
      <c r="P363" s="24">
        <f>IF([1]DEPURADO!H357&gt;1,0,[1]DEPURADO!B357)</f>
        <v>0</v>
      </c>
      <c r="Q363" s="30">
        <f t="shared" si="38"/>
        <v>0</v>
      </c>
      <c r="R363" s="31">
        <f t="shared" si="39"/>
        <v>133945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NO RADICADA</v>
      </c>
      <c r="AJ363" s="32"/>
      <c r="AK363" s="33"/>
    </row>
    <row r="364" spans="1:37" s="34" customFormat="1" ht="16.149999999999999" customHeight="1" x14ac:dyDescent="0.25">
      <c r="A364" s="23">
        <f t="shared" si="35"/>
        <v>356</v>
      </c>
      <c r="B364" s="24" t="s">
        <v>44</v>
      </c>
      <c r="C364" s="23" t="str">
        <f>+[1]DEPURADO!A358</f>
        <v>FEV28310</v>
      </c>
      <c r="D364" s="23" t="str">
        <f>+[1]DEPURADO!B358</f>
        <v>FEV28310</v>
      </c>
      <c r="E364" s="25">
        <f>+[1]DEPURADO!C358</f>
        <v>44829</v>
      </c>
      <c r="F364" s="26" t="str">
        <f>+IF([1]DEPURADO!D358&gt;1,[1]DEPURADO!D358," ")</f>
        <v xml:space="preserve"> </v>
      </c>
      <c r="G364" s="27">
        <f>[1]DEPURADO!F358</f>
        <v>138648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138648</v>
      </c>
      <c r="P364" s="24">
        <f>IF([1]DEPURADO!H358&gt;1,0,[1]DEPURADO!B358)</f>
        <v>0</v>
      </c>
      <c r="Q364" s="30">
        <f t="shared" si="38"/>
        <v>0</v>
      </c>
      <c r="R364" s="31">
        <f t="shared" si="39"/>
        <v>138648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NO RADICADA</v>
      </c>
      <c r="AJ364" s="32"/>
      <c r="AK364" s="33"/>
    </row>
    <row r="365" spans="1:37" s="34" customFormat="1" ht="16.149999999999999" customHeight="1" x14ac:dyDescent="0.25">
      <c r="A365" s="23">
        <f t="shared" si="35"/>
        <v>357</v>
      </c>
      <c r="B365" s="24" t="s">
        <v>44</v>
      </c>
      <c r="C365" s="23" t="str">
        <f>+[1]DEPURADO!A359</f>
        <v>FEV28413</v>
      </c>
      <c r="D365" s="23" t="str">
        <f>+[1]DEPURADO!B359</f>
        <v>FEV28413</v>
      </c>
      <c r="E365" s="25">
        <f>+[1]DEPURADO!C359</f>
        <v>44829</v>
      </c>
      <c r="F365" s="26" t="str">
        <f>+IF([1]DEPURADO!D359&gt;1,[1]DEPURADO!D359," ")</f>
        <v xml:space="preserve"> </v>
      </c>
      <c r="G365" s="27">
        <f>[1]DEPURADO!F359</f>
        <v>84854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84854</v>
      </c>
      <c r="P365" s="24">
        <f>IF([1]DEPURADO!H359&gt;1,0,[1]DEPURADO!B359)</f>
        <v>0</v>
      </c>
      <c r="Q365" s="30">
        <f t="shared" si="38"/>
        <v>0</v>
      </c>
      <c r="R365" s="31">
        <f t="shared" si="39"/>
        <v>84854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NO RADICADA</v>
      </c>
      <c r="AJ365" s="32"/>
      <c r="AK365" s="33"/>
    </row>
    <row r="366" spans="1:37" s="34" customFormat="1" ht="16.149999999999999" customHeight="1" x14ac:dyDescent="0.25">
      <c r="A366" s="23">
        <f t="shared" si="35"/>
        <v>358</v>
      </c>
      <c r="B366" s="24" t="s">
        <v>44</v>
      </c>
      <c r="C366" s="23" t="str">
        <f>+[1]DEPURADO!A360</f>
        <v>FEV29323</v>
      </c>
      <c r="D366" s="23" t="str">
        <f>+[1]DEPURADO!B360</f>
        <v>FEV29323</v>
      </c>
      <c r="E366" s="25">
        <f>+[1]DEPURADO!C360</f>
        <v>44907</v>
      </c>
      <c r="F366" s="26" t="str">
        <f>+IF([1]DEPURADO!D360&gt;1,[1]DEPURADO!D360," ")</f>
        <v xml:space="preserve"> </v>
      </c>
      <c r="G366" s="27">
        <f>[1]DEPURADO!F360</f>
        <v>148296</v>
      </c>
      <c r="H366" s="28">
        <v>0</v>
      </c>
      <c r="I366" s="28">
        <f>+[1]DEPURADO!M360+[1]DEPURADO!N360</f>
        <v>0</v>
      </c>
      <c r="J366" s="28">
        <f>+[1]DEPURADO!R360</f>
        <v>103807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103807</v>
      </c>
      <c r="O366" s="28">
        <f t="shared" si="37"/>
        <v>44489</v>
      </c>
      <c r="P366" s="24" t="str">
        <f>IF([1]DEPURADO!H360&gt;1,0,[1]DEPURADO!B360)</f>
        <v>FEV29323</v>
      </c>
      <c r="Q366" s="30">
        <f t="shared" si="38"/>
        <v>148296</v>
      </c>
      <c r="R366" s="31">
        <f t="shared" si="39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44489</v>
      </c>
      <c r="AH366" s="30">
        <v>0</v>
      </c>
      <c r="AI366" s="30" t="str">
        <f>+[1]DEPURADO!G360</f>
        <v>CANCELADA Y SALDO A FAVOR DEL PRESTADOR</v>
      </c>
      <c r="AJ366" s="32"/>
      <c r="AK366" s="33"/>
    </row>
    <row r="367" spans="1:37" s="34" customFormat="1" ht="16.149999999999999" customHeight="1" x14ac:dyDescent="0.25">
      <c r="A367" s="23">
        <f t="shared" si="35"/>
        <v>359</v>
      </c>
      <c r="B367" s="24" t="s">
        <v>44</v>
      </c>
      <c r="C367" s="23" t="str">
        <f>+[1]DEPURADO!A361</f>
        <v>FEV40267</v>
      </c>
      <c r="D367" s="23" t="str">
        <f>+[1]DEPURADO!B361</f>
        <v>FEV40267</v>
      </c>
      <c r="E367" s="25">
        <f>+[1]DEPURADO!C361</f>
        <v>44907</v>
      </c>
      <c r="F367" s="26" t="str">
        <f>+IF([1]DEPURADO!D361&gt;1,[1]DEPURADO!D361," ")</f>
        <v xml:space="preserve"> </v>
      </c>
      <c r="G367" s="27">
        <f>[1]DEPURADO!F361</f>
        <v>88339</v>
      </c>
      <c r="H367" s="28">
        <v>0</v>
      </c>
      <c r="I367" s="28">
        <f>+[1]DEPURADO!M361+[1]DEPURADO!N361</f>
        <v>0</v>
      </c>
      <c r="J367" s="28">
        <f>+[1]DEPURADO!R361</f>
        <v>30266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30266</v>
      </c>
      <c r="O367" s="28">
        <f t="shared" si="37"/>
        <v>58073</v>
      </c>
      <c r="P367" s="24" t="str">
        <f>IF([1]DEPURADO!H361&gt;1,0,[1]DEPURADO!B361)</f>
        <v>FEV40267</v>
      </c>
      <c r="Q367" s="30">
        <f t="shared" si="38"/>
        <v>88339</v>
      </c>
      <c r="R367" s="31">
        <f t="shared" si="39"/>
        <v>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58073</v>
      </c>
      <c r="AH367" s="30">
        <v>0</v>
      </c>
      <c r="AI367" s="30" t="str">
        <f>+[1]DEPURADO!G361</f>
        <v>CANCELADA Y SALDO A FAVOR DEL PRESTADOR</v>
      </c>
      <c r="AJ367" s="32"/>
      <c r="AK367" s="33"/>
    </row>
    <row r="368" spans="1:37" s="34" customFormat="1" ht="16.149999999999999" customHeight="1" x14ac:dyDescent="0.25">
      <c r="A368" s="23">
        <f t="shared" si="35"/>
        <v>360</v>
      </c>
      <c r="B368" s="24" t="s">
        <v>44</v>
      </c>
      <c r="C368" s="23" t="str">
        <f>+[1]DEPURADO!A362</f>
        <v>FEV40309</v>
      </c>
      <c r="D368" s="23" t="str">
        <f>+[1]DEPURADO!B362</f>
        <v>FEV40309</v>
      </c>
      <c r="E368" s="25">
        <f>+[1]DEPURADO!C362</f>
        <v>44907</v>
      </c>
      <c r="F368" s="26" t="str">
        <f>+IF([1]DEPURADO!D362&gt;1,[1]DEPURADO!D362," ")</f>
        <v xml:space="preserve"> </v>
      </c>
      <c r="G368" s="27">
        <f>[1]DEPURADO!F362</f>
        <v>92318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92318</v>
      </c>
      <c r="P368" s="24" t="str">
        <f>IF([1]DEPURADO!H362&gt;1,0,[1]DEPURADO!B362)</f>
        <v>FEV40309</v>
      </c>
      <c r="Q368" s="30">
        <f t="shared" si="38"/>
        <v>92318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92318</v>
      </c>
      <c r="AH368" s="30">
        <v>0</v>
      </c>
      <c r="AI368" s="30" t="str">
        <f>+[1]DEPURADO!G362</f>
        <v>SALDO A FAVOR DEL PRESTADOR</v>
      </c>
      <c r="AJ368" s="32"/>
      <c r="AK368" s="33"/>
    </row>
    <row r="369" spans="1:37" s="34" customFormat="1" ht="16.149999999999999" customHeight="1" x14ac:dyDescent="0.25">
      <c r="A369" s="23">
        <f t="shared" si="35"/>
        <v>361</v>
      </c>
      <c r="B369" s="24" t="s">
        <v>44</v>
      </c>
      <c r="C369" s="23" t="str">
        <f>+[1]DEPURADO!A363</f>
        <v>FEV40311</v>
      </c>
      <c r="D369" s="23" t="str">
        <f>+[1]DEPURADO!B363</f>
        <v>FEV40311</v>
      </c>
      <c r="E369" s="25">
        <f>+[1]DEPURADO!C363</f>
        <v>44907</v>
      </c>
      <c r="F369" s="26" t="str">
        <f>+IF([1]DEPURADO!D363&gt;1,[1]DEPURADO!D363," ")</f>
        <v xml:space="preserve"> </v>
      </c>
      <c r="G369" s="27">
        <f>[1]DEPURADO!F363</f>
        <v>172965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172965</v>
      </c>
      <c r="P369" s="24" t="str">
        <f>IF([1]DEPURADO!H363&gt;1,0,[1]DEPURADO!B363)</f>
        <v>FEV40311</v>
      </c>
      <c r="Q369" s="30">
        <f t="shared" si="38"/>
        <v>172965</v>
      </c>
      <c r="R369" s="31">
        <f t="shared" si="39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172965</v>
      </c>
      <c r="AH369" s="30">
        <v>0</v>
      </c>
      <c r="AI369" s="30" t="str">
        <f>+[1]DEPURADO!G363</f>
        <v>SALDO A FAVOR DEL PRESTADOR</v>
      </c>
      <c r="AJ369" s="32"/>
      <c r="AK369" s="33"/>
    </row>
    <row r="370" spans="1:37" s="34" customFormat="1" ht="16.149999999999999" customHeight="1" x14ac:dyDescent="0.25">
      <c r="A370" s="23">
        <f t="shared" si="35"/>
        <v>362</v>
      </c>
      <c r="B370" s="24" t="s">
        <v>44</v>
      </c>
      <c r="C370" s="23" t="str">
        <f>+[1]DEPURADO!A364</f>
        <v>FEV29182</v>
      </c>
      <c r="D370" s="23" t="str">
        <f>+[1]DEPURADO!B364</f>
        <v>FEV29182</v>
      </c>
      <c r="E370" s="25">
        <f>+[1]DEPURADO!C364</f>
        <v>44908</v>
      </c>
      <c r="F370" s="26" t="str">
        <f>+IF([1]DEPURADO!D364&gt;1,[1]DEPURADO!D364," ")</f>
        <v xml:space="preserve"> </v>
      </c>
      <c r="G370" s="27">
        <f>[1]DEPURADO!F364</f>
        <v>2313</v>
      </c>
      <c r="H370" s="28">
        <v>0</v>
      </c>
      <c r="I370" s="28">
        <f>+[1]DEPURADO!M364+[1]DEPURADO!N364</f>
        <v>0</v>
      </c>
      <c r="J370" s="28">
        <f>+[1]DEPURADO!R364</f>
        <v>2313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2313</v>
      </c>
      <c r="O370" s="28">
        <f t="shared" si="37"/>
        <v>0</v>
      </c>
      <c r="P370" s="24" t="str">
        <f>IF([1]DEPURADO!H364&gt;1,0,[1]DEPURADO!B364)</f>
        <v>FEV29182</v>
      </c>
      <c r="Q370" s="30">
        <f t="shared" si="38"/>
        <v>2313</v>
      </c>
      <c r="R370" s="31">
        <f t="shared" si="39"/>
        <v>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CANCELADA</v>
      </c>
      <c r="AJ370" s="32"/>
      <c r="AK370" s="33"/>
    </row>
    <row r="371" spans="1:37" s="34" customFormat="1" ht="16.149999999999999" customHeight="1" x14ac:dyDescent="0.25">
      <c r="A371" s="23">
        <f t="shared" si="35"/>
        <v>363</v>
      </c>
      <c r="B371" s="24" t="s">
        <v>44</v>
      </c>
      <c r="C371" s="23" t="str">
        <f>+[1]DEPURADO!A365</f>
        <v>FEV40051</v>
      </c>
      <c r="D371" s="23" t="str">
        <f>+[1]DEPURADO!B365</f>
        <v>FEV40051</v>
      </c>
      <c r="E371" s="25">
        <f>+[1]DEPURADO!C365</f>
        <v>44908</v>
      </c>
      <c r="F371" s="26" t="str">
        <f>+IF([1]DEPURADO!D365&gt;1,[1]DEPURADO!D365," ")</f>
        <v xml:space="preserve"> </v>
      </c>
      <c r="G371" s="27">
        <f>[1]DEPURADO!F365</f>
        <v>9254</v>
      </c>
      <c r="H371" s="28">
        <v>0</v>
      </c>
      <c r="I371" s="28">
        <f>+[1]DEPURADO!M365+[1]DEPURADO!N365</f>
        <v>0</v>
      </c>
      <c r="J371" s="28">
        <f>+[1]DEPURADO!R365</f>
        <v>9254</v>
      </c>
      <c r="K371" s="29">
        <f>+[1]DEPURADO!P365+[1]DEPURADO!Q365</f>
        <v>0</v>
      </c>
      <c r="L371" s="28">
        <v>0</v>
      </c>
      <c r="M371" s="28">
        <v>0</v>
      </c>
      <c r="N371" s="28">
        <f t="shared" si="36"/>
        <v>9254</v>
      </c>
      <c r="O371" s="28">
        <f t="shared" si="37"/>
        <v>0</v>
      </c>
      <c r="P371" s="24" t="str">
        <f>IF([1]DEPURADO!H365&gt;1,0,[1]DEPURADO!B365)</f>
        <v>FEV40051</v>
      </c>
      <c r="Q371" s="30">
        <f t="shared" si="38"/>
        <v>9254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CANCELADA</v>
      </c>
      <c r="AJ371" s="32"/>
      <c r="AK371" s="33"/>
    </row>
    <row r="372" spans="1:37" s="34" customFormat="1" ht="16.149999999999999" customHeight="1" x14ac:dyDescent="0.25">
      <c r="A372" s="23">
        <f t="shared" si="35"/>
        <v>364</v>
      </c>
      <c r="B372" s="24" t="s">
        <v>44</v>
      </c>
      <c r="C372" s="23" t="str">
        <f>+[1]DEPURADO!A366</f>
        <v>FEV40095</v>
      </c>
      <c r="D372" s="23" t="str">
        <f>+[1]DEPURADO!B366</f>
        <v>FEV40095</v>
      </c>
      <c r="E372" s="25">
        <f>+[1]DEPURADO!C366</f>
        <v>44908</v>
      </c>
      <c r="F372" s="26" t="str">
        <f>+IF([1]DEPURADO!D366&gt;1,[1]DEPURADO!D366," ")</f>
        <v xml:space="preserve"> </v>
      </c>
      <c r="G372" s="27">
        <f>[1]DEPURADO!F366</f>
        <v>6940</v>
      </c>
      <c r="H372" s="28">
        <v>0</v>
      </c>
      <c r="I372" s="28">
        <f>+[1]DEPURADO!M366+[1]DEPURADO!N366</f>
        <v>0</v>
      </c>
      <c r="J372" s="28">
        <f>+[1]DEPURADO!R366</f>
        <v>6940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6940</v>
      </c>
      <c r="O372" s="28">
        <f t="shared" si="37"/>
        <v>0</v>
      </c>
      <c r="P372" s="24" t="str">
        <f>IF([1]DEPURADO!H366&gt;1,0,[1]DEPURADO!B366)</f>
        <v>FEV40095</v>
      </c>
      <c r="Q372" s="30">
        <f t="shared" si="38"/>
        <v>6940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CANCELADA</v>
      </c>
      <c r="AJ372" s="32"/>
      <c r="AK372" s="33"/>
    </row>
    <row r="373" spans="1:37" s="34" customFormat="1" ht="16.149999999999999" customHeight="1" x14ac:dyDescent="0.25">
      <c r="A373" s="23">
        <f t="shared" si="35"/>
        <v>365</v>
      </c>
      <c r="B373" s="24" t="s">
        <v>44</v>
      </c>
      <c r="C373" s="23" t="str">
        <f>+[1]DEPURADO!A367</f>
        <v>FEV40131</v>
      </c>
      <c r="D373" s="23" t="str">
        <f>+[1]DEPURADO!B367</f>
        <v>FEV40131</v>
      </c>
      <c r="E373" s="25">
        <f>+[1]DEPURADO!C367</f>
        <v>44908</v>
      </c>
      <c r="F373" s="26" t="str">
        <f>+IF([1]DEPURADO!D367&gt;1,[1]DEPURADO!D367," ")</f>
        <v xml:space="preserve"> </v>
      </c>
      <c r="G373" s="27">
        <f>[1]DEPURADO!F367</f>
        <v>6940</v>
      </c>
      <c r="H373" s="28">
        <v>0</v>
      </c>
      <c r="I373" s="28">
        <f>+[1]DEPURADO!M367+[1]DEPURADO!N367</f>
        <v>0</v>
      </c>
      <c r="J373" s="28">
        <f>+[1]DEPURADO!R367</f>
        <v>6940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6940</v>
      </c>
      <c r="O373" s="28">
        <f t="shared" si="37"/>
        <v>0</v>
      </c>
      <c r="P373" s="24" t="str">
        <f>IF([1]DEPURADO!H367&gt;1,0,[1]DEPURADO!B367)</f>
        <v>FEV40131</v>
      </c>
      <c r="Q373" s="30">
        <f t="shared" si="38"/>
        <v>6940</v>
      </c>
      <c r="R373" s="31">
        <f t="shared" si="39"/>
        <v>0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CANCELADA</v>
      </c>
      <c r="AJ373" s="32"/>
      <c r="AK373" s="33"/>
    </row>
    <row r="374" spans="1:37" s="34" customFormat="1" ht="16.149999999999999" customHeight="1" x14ac:dyDescent="0.25">
      <c r="A374" s="23">
        <f t="shared" si="35"/>
        <v>366</v>
      </c>
      <c r="B374" s="24" t="s">
        <v>44</v>
      </c>
      <c r="C374" s="23" t="str">
        <f>+[1]DEPURADO!A368</f>
        <v>FEV40382</v>
      </c>
      <c r="D374" s="23" t="str">
        <f>+[1]DEPURADO!B368</f>
        <v>FEV40382</v>
      </c>
      <c r="E374" s="25">
        <f>+[1]DEPURADO!C368</f>
        <v>44908</v>
      </c>
      <c r="F374" s="26" t="str">
        <f>+IF([1]DEPURADO!D368&gt;1,[1]DEPURADO!D368," ")</f>
        <v xml:space="preserve"> </v>
      </c>
      <c r="G374" s="27">
        <f>[1]DEPURADO!F368</f>
        <v>2313</v>
      </c>
      <c r="H374" s="28">
        <v>0</v>
      </c>
      <c r="I374" s="28">
        <f>+[1]DEPURADO!M368+[1]DEPURADO!N368</f>
        <v>0</v>
      </c>
      <c r="J374" s="28">
        <f>+[1]DEPURADO!R368</f>
        <v>2313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6"/>
        <v>2313</v>
      </c>
      <c r="O374" s="28">
        <f t="shared" si="37"/>
        <v>0</v>
      </c>
      <c r="P374" s="24" t="str">
        <f>IF([1]DEPURADO!H368&gt;1,0,[1]DEPURADO!B368)</f>
        <v>FEV40382</v>
      </c>
      <c r="Q374" s="30">
        <f t="shared" si="38"/>
        <v>2313</v>
      </c>
      <c r="R374" s="31">
        <f t="shared" si="39"/>
        <v>0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CANCELADA</v>
      </c>
      <c r="AJ374" s="32"/>
      <c r="AK374" s="33"/>
    </row>
    <row r="375" spans="1:37" s="34" customFormat="1" ht="16.149999999999999" customHeight="1" x14ac:dyDescent="0.25">
      <c r="A375" s="23">
        <f t="shared" si="35"/>
        <v>367</v>
      </c>
      <c r="B375" s="24" t="s">
        <v>44</v>
      </c>
      <c r="C375" s="23" t="str">
        <f>+[1]DEPURADO!A369</f>
        <v>FEV40396</v>
      </c>
      <c r="D375" s="23" t="str">
        <f>+[1]DEPURADO!B369</f>
        <v>FEV40396</v>
      </c>
      <c r="E375" s="25">
        <f>+[1]DEPURADO!C369</f>
        <v>44908</v>
      </c>
      <c r="F375" s="26" t="str">
        <f>+IF([1]DEPURADO!D369&gt;1,[1]DEPURADO!D369," ")</f>
        <v xml:space="preserve"> </v>
      </c>
      <c r="G375" s="27">
        <f>[1]DEPURADO!F369</f>
        <v>11567</v>
      </c>
      <c r="H375" s="28">
        <v>0</v>
      </c>
      <c r="I375" s="28">
        <f>+[1]DEPURADO!M369+[1]DEPURADO!N369</f>
        <v>0</v>
      </c>
      <c r="J375" s="28">
        <f>+[1]DEPURADO!R369</f>
        <v>11567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11567</v>
      </c>
      <c r="O375" s="28">
        <f t="shared" si="37"/>
        <v>0</v>
      </c>
      <c r="P375" s="24" t="str">
        <f>IF([1]DEPURADO!H369&gt;1,0,[1]DEPURADO!B369)</f>
        <v>FEV40396</v>
      </c>
      <c r="Q375" s="30">
        <f t="shared" si="38"/>
        <v>11567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0</v>
      </c>
      <c r="AH375" s="30">
        <v>0</v>
      </c>
      <c r="AI375" s="30" t="str">
        <f>+[1]DEPURADO!G369</f>
        <v>CANCELADA</v>
      </c>
      <c r="AJ375" s="32"/>
      <c r="AK375" s="33"/>
    </row>
    <row r="376" spans="1:37" s="34" customFormat="1" ht="16.149999999999999" customHeight="1" x14ac:dyDescent="0.25">
      <c r="A376" s="23">
        <f t="shared" si="35"/>
        <v>368</v>
      </c>
      <c r="B376" s="24" t="s">
        <v>44</v>
      </c>
      <c r="C376" s="23" t="str">
        <f>+[1]DEPURADO!A370</f>
        <v>FEV29174</v>
      </c>
      <c r="D376" s="23" t="str">
        <f>+[1]DEPURADO!B370</f>
        <v>FEV29174</v>
      </c>
      <c r="E376" s="25">
        <f>+[1]DEPURADO!C370</f>
        <v>44922</v>
      </c>
      <c r="F376" s="26" t="str">
        <f>+IF([1]DEPURADO!D370&gt;1,[1]DEPURADO!D370," ")</f>
        <v xml:space="preserve"> </v>
      </c>
      <c r="G376" s="27">
        <f>[1]DEPURADO!F370</f>
        <v>30093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0</v>
      </c>
      <c r="O376" s="28">
        <f t="shared" si="37"/>
        <v>30093</v>
      </c>
      <c r="P376" s="24" t="str">
        <f>IF([1]DEPURADO!H370&gt;1,0,[1]DEPURADO!B370)</f>
        <v>FEV29174</v>
      </c>
      <c r="Q376" s="30">
        <f t="shared" si="38"/>
        <v>30093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30093</v>
      </c>
      <c r="AH376" s="30">
        <v>0</v>
      </c>
      <c r="AI376" s="30" t="str">
        <f>+[1]DEPURADO!G370</f>
        <v>SALDO A FAVOR DEL PRESTADOR</v>
      </c>
      <c r="AJ376" s="32"/>
      <c r="AK376" s="33"/>
    </row>
    <row r="377" spans="1:37" s="34" customFormat="1" ht="16.149999999999999" customHeight="1" x14ac:dyDescent="0.25">
      <c r="A377" s="23">
        <f t="shared" si="35"/>
        <v>369</v>
      </c>
      <c r="B377" s="24" t="s">
        <v>44</v>
      </c>
      <c r="C377" s="23" t="str">
        <f>+[1]DEPURADO!A371</f>
        <v>FEV29226</v>
      </c>
      <c r="D377" s="23" t="str">
        <f>+[1]DEPURADO!B371</f>
        <v>FEV29226</v>
      </c>
      <c r="E377" s="25">
        <f>+[1]DEPURADO!C371</f>
        <v>44922</v>
      </c>
      <c r="F377" s="26" t="str">
        <f>+IF([1]DEPURADO!D371&gt;1,[1]DEPURADO!D371," ")</f>
        <v xml:space="preserve"> </v>
      </c>
      <c r="G377" s="27">
        <f>[1]DEPURADO!F371</f>
        <v>15232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15232</v>
      </c>
      <c r="P377" s="24" t="str">
        <f>IF([1]DEPURADO!H371&gt;1,0,[1]DEPURADO!B371)</f>
        <v>FEV29226</v>
      </c>
      <c r="Q377" s="30">
        <f t="shared" si="38"/>
        <v>15232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15232</v>
      </c>
      <c r="AH377" s="30">
        <v>0</v>
      </c>
      <c r="AI377" s="30" t="str">
        <f>+[1]DEPURADO!G371</f>
        <v>SALDO A FAVOR DEL PRESTADOR</v>
      </c>
      <c r="AJ377" s="32"/>
      <c r="AK377" s="33"/>
    </row>
    <row r="378" spans="1:37" s="34" customFormat="1" ht="16.149999999999999" customHeight="1" x14ac:dyDescent="0.25">
      <c r="A378" s="23">
        <f t="shared" si="35"/>
        <v>370</v>
      </c>
      <c r="B378" s="24" t="s">
        <v>44</v>
      </c>
      <c r="C378" s="23" t="str">
        <f>+[1]DEPURADO!A372</f>
        <v>FEV29377</v>
      </c>
      <c r="D378" s="23" t="str">
        <f>+[1]DEPURADO!B372</f>
        <v>FEV29377</v>
      </c>
      <c r="E378" s="25">
        <f>+[1]DEPURADO!C372</f>
        <v>44922</v>
      </c>
      <c r="F378" s="26" t="str">
        <f>+IF([1]DEPURADO!D372&gt;1,[1]DEPURADO!D372," ")</f>
        <v xml:space="preserve"> </v>
      </c>
      <c r="G378" s="27">
        <f>[1]DEPURADO!F372</f>
        <v>15426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6"/>
        <v>0</v>
      </c>
      <c r="O378" s="28">
        <f t="shared" si="37"/>
        <v>15426</v>
      </c>
      <c r="P378" s="24" t="str">
        <f>IF([1]DEPURADO!H372&gt;1,0,[1]DEPURADO!B372)</f>
        <v>FEV29377</v>
      </c>
      <c r="Q378" s="30">
        <f t="shared" si="38"/>
        <v>15426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15426</v>
      </c>
      <c r="AH378" s="30">
        <v>0</v>
      </c>
      <c r="AI378" s="30" t="str">
        <f>+[1]DEPURADO!G372</f>
        <v>SALDO A FAVOR DEL PRESTADOR</v>
      </c>
      <c r="AJ378" s="32"/>
      <c r="AK378" s="33"/>
    </row>
    <row r="379" spans="1:37" s="34" customFormat="1" ht="16.149999999999999" customHeight="1" x14ac:dyDescent="0.25">
      <c r="A379" s="23">
        <f t="shared" si="35"/>
        <v>371</v>
      </c>
      <c r="B379" s="24" t="s">
        <v>44</v>
      </c>
      <c r="C379" s="23" t="str">
        <f>+[1]DEPURADO!A373</f>
        <v>FEV29392</v>
      </c>
      <c r="D379" s="23" t="str">
        <f>+[1]DEPURADO!B373</f>
        <v>FEV29392</v>
      </c>
      <c r="E379" s="25">
        <f>+[1]DEPURADO!C373</f>
        <v>44922</v>
      </c>
      <c r="F379" s="26" t="str">
        <f>+IF([1]DEPURADO!D373&gt;1,[1]DEPURADO!D373," ")</f>
        <v xml:space="preserve"> </v>
      </c>
      <c r="G379" s="27">
        <f>[1]DEPURADO!F373</f>
        <v>14156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0</v>
      </c>
      <c r="L379" s="28">
        <v>0</v>
      </c>
      <c r="M379" s="28">
        <v>0</v>
      </c>
      <c r="N379" s="28">
        <f t="shared" si="36"/>
        <v>0</v>
      </c>
      <c r="O379" s="28">
        <f t="shared" si="37"/>
        <v>14156</v>
      </c>
      <c r="P379" s="24" t="str">
        <f>IF([1]DEPURADO!H373&gt;1,0,[1]DEPURADO!B373)</f>
        <v>FEV29392</v>
      </c>
      <c r="Q379" s="30">
        <f t="shared" si="38"/>
        <v>14156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14156</v>
      </c>
      <c r="AH379" s="30">
        <v>0</v>
      </c>
      <c r="AI379" s="30" t="str">
        <f>+[1]DEPURADO!G373</f>
        <v>SALDO A FAVOR DEL PRESTADOR</v>
      </c>
      <c r="AJ379" s="32"/>
      <c r="AK379" s="33"/>
    </row>
    <row r="380" spans="1:37" s="34" customFormat="1" ht="16.149999999999999" customHeight="1" x14ac:dyDescent="0.25">
      <c r="A380" s="23">
        <f t="shared" si="35"/>
        <v>372</v>
      </c>
      <c r="B380" s="24" t="s">
        <v>44</v>
      </c>
      <c r="C380" s="23" t="str">
        <f>+[1]DEPURADO!A374</f>
        <v>FEV40132</v>
      </c>
      <c r="D380" s="23" t="str">
        <f>+[1]DEPURADO!B374</f>
        <v>FEV40132</v>
      </c>
      <c r="E380" s="25">
        <f>+[1]DEPURADO!C374</f>
        <v>44922</v>
      </c>
      <c r="F380" s="26" t="str">
        <f>+IF([1]DEPURADO!D374&gt;1,[1]DEPURADO!D374," ")</f>
        <v xml:space="preserve"> </v>
      </c>
      <c r="G380" s="27">
        <f>[1]DEPURADO!F374</f>
        <v>9653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6"/>
        <v>0</v>
      </c>
      <c r="O380" s="28">
        <f t="shared" si="37"/>
        <v>9653</v>
      </c>
      <c r="P380" s="24" t="str">
        <f>IF([1]DEPURADO!H374&gt;1,0,[1]DEPURADO!B374)</f>
        <v>FEV40132</v>
      </c>
      <c r="Q380" s="30">
        <f t="shared" si="38"/>
        <v>9653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9653</v>
      </c>
      <c r="AH380" s="30">
        <v>0</v>
      </c>
      <c r="AI380" s="30" t="str">
        <f>+[1]DEPURADO!G374</f>
        <v>SALDO A FAVOR DEL PRESTADOR</v>
      </c>
      <c r="AJ380" s="32"/>
      <c r="AK380" s="33"/>
    </row>
    <row r="381" spans="1:37" s="34" customFormat="1" ht="16.149999999999999" customHeight="1" x14ac:dyDescent="0.25">
      <c r="A381" s="23">
        <f t="shared" si="35"/>
        <v>373</v>
      </c>
      <c r="B381" s="24" t="s">
        <v>44</v>
      </c>
      <c r="C381" s="23" t="str">
        <f>+[1]DEPURADO!A375</f>
        <v>FEV40177</v>
      </c>
      <c r="D381" s="23" t="str">
        <f>+[1]DEPURADO!B375</f>
        <v>FEV40177</v>
      </c>
      <c r="E381" s="25">
        <f>+[1]DEPURADO!C375</f>
        <v>44922</v>
      </c>
      <c r="F381" s="26" t="str">
        <f>+IF([1]DEPURADO!D375&gt;1,[1]DEPURADO!D375," ")</f>
        <v xml:space="preserve"> </v>
      </c>
      <c r="G381" s="27">
        <f>[1]DEPURADO!F375</f>
        <v>79162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0</v>
      </c>
      <c r="L381" s="28">
        <v>0</v>
      </c>
      <c r="M381" s="28">
        <v>0</v>
      </c>
      <c r="N381" s="28">
        <f t="shared" si="36"/>
        <v>0</v>
      </c>
      <c r="O381" s="28">
        <f t="shared" si="37"/>
        <v>79162</v>
      </c>
      <c r="P381" s="24" t="str">
        <f>IF([1]DEPURADO!H375&gt;1,0,[1]DEPURADO!B375)</f>
        <v>FEV40177</v>
      </c>
      <c r="Q381" s="30">
        <f t="shared" si="38"/>
        <v>79162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79162</v>
      </c>
      <c r="AH381" s="30">
        <v>0</v>
      </c>
      <c r="AI381" s="30" t="str">
        <f>+[1]DEPURADO!G375</f>
        <v>SALDO A FAVOR DEL PRESTADOR</v>
      </c>
      <c r="AJ381" s="32"/>
      <c r="AK381" s="33"/>
    </row>
    <row r="382" spans="1:37" s="34" customFormat="1" ht="16.149999999999999" customHeight="1" x14ac:dyDescent="0.25">
      <c r="A382" s="23">
        <f t="shared" si="35"/>
        <v>374</v>
      </c>
      <c r="B382" s="24" t="s">
        <v>44</v>
      </c>
      <c r="C382" s="23" t="str">
        <f>+[1]DEPURADO!A376</f>
        <v>FEV40190</v>
      </c>
      <c r="D382" s="23" t="str">
        <f>+[1]DEPURADO!B376</f>
        <v>FEV40190</v>
      </c>
      <c r="E382" s="25">
        <f>+[1]DEPURADO!C376</f>
        <v>44922</v>
      </c>
      <c r="F382" s="26" t="str">
        <f>+IF([1]DEPURADO!D376&gt;1,[1]DEPURADO!D376," ")</f>
        <v xml:space="preserve"> </v>
      </c>
      <c r="G382" s="27">
        <f>[1]DEPURADO!F376</f>
        <v>101150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6"/>
        <v>0</v>
      </c>
      <c r="O382" s="28">
        <f t="shared" si="37"/>
        <v>101150</v>
      </c>
      <c r="P382" s="24" t="str">
        <f>IF([1]DEPURADO!H376&gt;1,0,[1]DEPURADO!B376)</f>
        <v>FEV40190</v>
      </c>
      <c r="Q382" s="30">
        <f t="shared" si="38"/>
        <v>101150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101150</v>
      </c>
      <c r="AH382" s="30">
        <v>0</v>
      </c>
      <c r="AI382" s="30" t="str">
        <f>+[1]DEPURADO!G376</f>
        <v>SALDO A FAVOR DEL PRESTADOR</v>
      </c>
      <c r="AJ382" s="32"/>
      <c r="AK382" s="33"/>
    </row>
    <row r="383" spans="1:37" s="34" customFormat="1" ht="16.149999999999999" customHeight="1" x14ac:dyDescent="0.25">
      <c r="A383" s="23">
        <f t="shared" si="35"/>
        <v>375</v>
      </c>
      <c r="B383" s="24" t="s">
        <v>44</v>
      </c>
      <c r="C383" s="23" t="str">
        <f>+[1]DEPURADO!A377</f>
        <v>FEV40352</v>
      </c>
      <c r="D383" s="23" t="str">
        <f>+[1]DEPURADO!B377</f>
        <v>FEV40352</v>
      </c>
      <c r="E383" s="25">
        <f>+[1]DEPURADO!C377</f>
        <v>44922</v>
      </c>
      <c r="F383" s="26" t="str">
        <f>+IF([1]DEPURADO!D377&gt;1,[1]DEPURADO!D377," ")</f>
        <v xml:space="preserve"> </v>
      </c>
      <c r="G383" s="27">
        <f>[1]DEPURADO!F377</f>
        <v>105670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6"/>
        <v>0</v>
      </c>
      <c r="O383" s="28">
        <f t="shared" si="37"/>
        <v>105670</v>
      </c>
      <c r="P383" s="24" t="str">
        <f>IF([1]DEPURADO!H377&gt;1,0,[1]DEPURADO!B377)</f>
        <v>FEV40352</v>
      </c>
      <c r="Q383" s="30">
        <f t="shared" si="38"/>
        <v>105670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105670</v>
      </c>
      <c r="AH383" s="30">
        <v>0</v>
      </c>
      <c r="AI383" s="30" t="str">
        <f>+[1]DEPURADO!G377</f>
        <v>SALDO A FAVOR DEL PRESTADOR</v>
      </c>
      <c r="AJ383" s="32"/>
      <c r="AK383" s="33"/>
    </row>
    <row r="384" spans="1:37" s="34" customFormat="1" ht="16.149999999999999" customHeight="1" x14ac:dyDescent="0.25">
      <c r="A384" s="23">
        <f t="shared" si="35"/>
        <v>376</v>
      </c>
      <c r="B384" s="24" t="s">
        <v>44</v>
      </c>
      <c r="C384" s="23" t="str">
        <f>+[1]DEPURADO!A378</f>
        <v>FEV41157</v>
      </c>
      <c r="D384" s="23" t="str">
        <f>+[1]DEPURADO!B378</f>
        <v>FEV41157</v>
      </c>
      <c r="E384" s="25">
        <f>+[1]DEPURADO!C378</f>
        <v>44937</v>
      </c>
      <c r="F384" s="26" t="str">
        <f>+IF([1]DEPURADO!D378&gt;1,[1]DEPURADO!D378," ")</f>
        <v xml:space="preserve"> </v>
      </c>
      <c r="G384" s="27">
        <f>[1]DEPURADO!F378</f>
        <v>115670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0</v>
      </c>
      <c r="O384" s="28">
        <f t="shared" si="37"/>
        <v>115670</v>
      </c>
      <c r="P384" s="24">
        <f>IF([1]DEPURADO!H378&gt;1,0,[1]DEPURADO!B378)</f>
        <v>0</v>
      </c>
      <c r="Q384" s="30">
        <f t="shared" si="38"/>
        <v>0</v>
      </c>
      <c r="R384" s="31">
        <f t="shared" si="39"/>
        <v>115670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NO RADICADA</v>
      </c>
      <c r="AJ384" s="32"/>
      <c r="AK384" s="33"/>
    </row>
    <row r="385" spans="1:37" s="34" customFormat="1" ht="16.149999999999999" customHeight="1" x14ac:dyDescent="0.25">
      <c r="A385" s="23">
        <f t="shared" si="35"/>
        <v>377</v>
      </c>
      <c r="B385" s="24" t="s">
        <v>44</v>
      </c>
      <c r="C385" s="23" t="str">
        <f>+[1]DEPURADO!A379</f>
        <v>FEV27780</v>
      </c>
      <c r="D385" s="23" t="str">
        <f>+[1]DEPURADO!B379</f>
        <v>FEV27780</v>
      </c>
      <c r="E385" s="25">
        <f>+[1]DEPURADO!C379</f>
        <v>44952</v>
      </c>
      <c r="F385" s="26" t="str">
        <f>+IF([1]DEPURADO!D379&gt;1,[1]DEPURADO!D379," ")</f>
        <v xml:space="preserve"> </v>
      </c>
      <c r="G385" s="27">
        <f>[1]DEPURADO!F379</f>
        <v>21100</v>
      </c>
      <c r="H385" s="28">
        <v>0</v>
      </c>
      <c r="I385" s="28">
        <f>+[1]DEPURADO!M379+[1]DEPURADO!N379</f>
        <v>0</v>
      </c>
      <c r="J385" s="28">
        <f>+[1]DEPURADO!R379</f>
        <v>14770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14770</v>
      </c>
      <c r="O385" s="28">
        <f t="shared" si="37"/>
        <v>6330</v>
      </c>
      <c r="P385" s="24" t="str">
        <f>IF([1]DEPURADO!H379&gt;1,0,[1]DEPURADO!B379)</f>
        <v>FEV27780</v>
      </c>
      <c r="Q385" s="30">
        <f t="shared" si="38"/>
        <v>21100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6330</v>
      </c>
      <c r="AH385" s="30">
        <v>0</v>
      </c>
      <c r="AI385" s="30" t="str">
        <f>+[1]DEPURADO!G379</f>
        <v>CANCELADA Y SALDO A FAVOR DEL PRESTADOR</v>
      </c>
      <c r="AJ385" s="32"/>
      <c r="AK385" s="33"/>
    </row>
    <row r="386" spans="1:37" s="34" customFormat="1" ht="16.149999999999999" customHeight="1" x14ac:dyDescent="0.25">
      <c r="A386" s="23">
        <f t="shared" si="35"/>
        <v>378</v>
      </c>
      <c r="B386" s="24" t="s">
        <v>44</v>
      </c>
      <c r="C386" s="23" t="str">
        <f>+[1]DEPURADO!A380</f>
        <v>FEV27922</v>
      </c>
      <c r="D386" s="23" t="str">
        <f>+[1]DEPURADO!B380</f>
        <v>FEV27922</v>
      </c>
      <c r="E386" s="25">
        <f>+[1]DEPURADO!C380</f>
        <v>44952</v>
      </c>
      <c r="F386" s="26" t="str">
        <f>+IF([1]DEPURADO!D380&gt;1,[1]DEPURADO!D380," ")</f>
        <v xml:space="preserve"> </v>
      </c>
      <c r="G386" s="27">
        <f>[1]DEPURADO!F380</f>
        <v>105500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6"/>
        <v>0</v>
      </c>
      <c r="O386" s="28">
        <f t="shared" si="37"/>
        <v>105500</v>
      </c>
      <c r="P386" s="24" t="str">
        <f>IF([1]DEPURADO!H380&gt;1,0,[1]DEPURADO!B380)</f>
        <v>FEV27922</v>
      </c>
      <c r="Q386" s="30">
        <f t="shared" si="38"/>
        <v>105500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105500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EN REVISION</v>
      </c>
      <c r="AJ386" s="32"/>
      <c r="AK386" s="33"/>
    </row>
    <row r="387" spans="1:37" s="34" customFormat="1" ht="16.149999999999999" customHeight="1" x14ac:dyDescent="0.25">
      <c r="A387" s="23">
        <f t="shared" si="35"/>
        <v>379</v>
      </c>
      <c r="B387" s="24" t="s">
        <v>44</v>
      </c>
      <c r="C387" s="23" t="str">
        <f>+[1]DEPURADO!A381</f>
        <v>FEV28442</v>
      </c>
      <c r="D387" s="23" t="str">
        <f>+[1]DEPURADO!B381</f>
        <v>FEV28442</v>
      </c>
      <c r="E387" s="25">
        <f>+[1]DEPURADO!C381</f>
        <v>44952</v>
      </c>
      <c r="F387" s="26" t="str">
        <f>+IF([1]DEPURADO!D381&gt;1,[1]DEPURADO!D381," ")</f>
        <v xml:space="preserve"> </v>
      </c>
      <c r="G387" s="27">
        <f>[1]DEPURADO!F381</f>
        <v>92536</v>
      </c>
      <c r="H387" s="28">
        <v>0</v>
      </c>
      <c r="I387" s="28">
        <f>+[1]DEPURADO!M381+[1]DEPURADO!N381</f>
        <v>0</v>
      </c>
      <c r="J387" s="28">
        <f>+[1]DEPURADO!R381</f>
        <v>64775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64775</v>
      </c>
      <c r="O387" s="28">
        <f t="shared" si="37"/>
        <v>27761</v>
      </c>
      <c r="P387" s="24" t="str">
        <f>IF([1]DEPURADO!H381&gt;1,0,[1]DEPURADO!B381)</f>
        <v>FEV28442</v>
      </c>
      <c r="Q387" s="30">
        <f t="shared" si="38"/>
        <v>92536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27761</v>
      </c>
      <c r="AH387" s="30">
        <v>0</v>
      </c>
      <c r="AI387" s="30" t="str">
        <f>+[1]DEPURADO!G381</f>
        <v>CANCELADA Y SALDO A FAVOR DEL PRESTADOR</v>
      </c>
      <c r="AJ387" s="32"/>
      <c r="AK387" s="33"/>
    </row>
    <row r="388" spans="1:37" s="34" customFormat="1" ht="16.149999999999999" customHeight="1" x14ac:dyDescent="0.25">
      <c r="A388" s="23">
        <f t="shared" si="35"/>
        <v>380</v>
      </c>
      <c r="B388" s="24" t="s">
        <v>44</v>
      </c>
      <c r="C388" s="23" t="str">
        <f>+[1]DEPURADO!A382</f>
        <v>FEV28443</v>
      </c>
      <c r="D388" s="23" t="str">
        <f>+[1]DEPURADO!B382</f>
        <v>FEV28443</v>
      </c>
      <c r="E388" s="25">
        <f>+[1]DEPURADO!C382</f>
        <v>44952</v>
      </c>
      <c r="F388" s="26" t="str">
        <f>+IF([1]DEPURADO!D382&gt;1,[1]DEPURADO!D382," ")</f>
        <v xml:space="preserve"> </v>
      </c>
      <c r="G388" s="27">
        <f>[1]DEPURADO!F382</f>
        <v>92536</v>
      </c>
      <c r="H388" s="28">
        <v>0</v>
      </c>
      <c r="I388" s="28">
        <f>+[1]DEPURADO!M382+[1]DEPURADO!N382</f>
        <v>0</v>
      </c>
      <c r="J388" s="28">
        <f>+[1]DEPURADO!R382</f>
        <v>64775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6"/>
        <v>64775</v>
      </c>
      <c r="O388" s="28">
        <f t="shared" si="37"/>
        <v>27761</v>
      </c>
      <c r="P388" s="24" t="str">
        <f>IF([1]DEPURADO!H382&gt;1,0,[1]DEPURADO!B382)</f>
        <v>FEV28443</v>
      </c>
      <c r="Q388" s="30">
        <f t="shared" si="38"/>
        <v>92536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27761</v>
      </c>
      <c r="AH388" s="30">
        <v>0</v>
      </c>
      <c r="AI388" s="30" t="str">
        <f>+[1]DEPURADO!G382</f>
        <v>CANCELADA Y SALDO A FAVOR DEL PRESTADOR</v>
      </c>
      <c r="AJ388" s="32"/>
      <c r="AK388" s="33"/>
    </row>
    <row r="389" spans="1:37" s="34" customFormat="1" ht="16.149999999999999" customHeight="1" x14ac:dyDescent="0.25">
      <c r="A389" s="23">
        <f t="shared" si="35"/>
        <v>381</v>
      </c>
      <c r="B389" s="24" t="s">
        <v>44</v>
      </c>
      <c r="C389" s="23" t="str">
        <f>+[1]DEPURADO!A383</f>
        <v>FEV28449</v>
      </c>
      <c r="D389" s="23" t="str">
        <f>+[1]DEPURADO!B383</f>
        <v>FEV28449</v>
      </c>
      <c r="E389" s="25">
        <f>+[1]DEPURADO!C383</f>
        <v>44952</v>
      </c>
      <c r="F389" s="26" t="str">
        <f>+IF([1]DEPURADO!D383&gt;1,[1]DEPURADO!D383," ")</f>
        <v xml:space="preserve"> </v>
      </c>
      <c r="G389" s="27">
        <f>[1]DEPURADO!F383</f>
        <v>23134</v>
      </c>
      <c r="H389" s="28">
        <v>0</v>
      </c>
      <c r="I389" s="28">
        <f>+[1]DEPURADO!M383+[1]DEPURADO!N383</f>
        <v>0</v>
      </c>
      <c r="J389" s="28">
        <f>+[1]DEPURADO!R383</f>
        <v>16194</v>
      </c>
      <c r="K389" s="29">
        <f>+[1]DEPURADO!P383+[1]DEPURADO!Q383</f>
        <v>0</v>
      </c>
      <c r="L389" s="28">
        <v>0</v>
      </c>
      <c r="M389" s="28">
        <v>0</v>
      </c>
      <c r="N389" s="28">
        <f t="shared" si="36"/>
        <v>16194</v>
      </c>
      <c r="O389" s="28">
        <f t="shared" si="37"/>
        <v>6940</v>
      </c>
      <c r="P389" s="24" t="str">
        <f>IF([1]DEPURADO!H383&gt;1,0,[1]DEPURADO!B383)</f>
        <v>FEV28449</v>
      </c>
      <c r="Q389" s="30">
        <f t="shared" si="38"/>
        <v>23134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6940</v>
      </c>
      <c r="AH389" s="30">
        <v>0</v>
      </c>
      <c r="AI389" s="30" t="str">
        <f>+[1]DEPURADO!G383</f>
        <v>CANCELADA Y SALDO A FAVOR DEL PRESTADOR</v>
      </c>
      <c r="AJ389" s="32"/>
      <c r="AK389" s="33"/>
    </row>
    <row r="390" spans="1:37" s="34" customFormat="1" ht="16.149999999999999" customHeight="1" x14ac:dyDescent="0.25">
      <c r="A390" s="23">
        <f t="shared" si="35"/>
        <v>382</v>
      </c>
      <c r="B390" s="24" t="s">
        <v>44</v>
      </c>
      <c r="C390" s="23" t="str">
        <f>+[1]DEPURADO!A384</f>
        <v>FEV28491</v>
      </c>
      <c r="D390" s="23" t="str">
        <f>+[1]DEPURADO!B384</f>
        <v>FEV28491</v>
      </c>
      <c r="E390" s="25">
        <f>+[1]DEPURADO!C384</f>
        <v>44952</v>
      </c>
      <c r="F390" s="26" t="str">
        <f>+IF([1]DEPURADO!D384&gt;1,[1]DEPURADO!D384," ")</f>
        <v xml:space="preserve"> </v>
      </c>
      <c r="G390" s="27">
        <f>[1]DEPURADO!F384</f>
        <v>92536</v>
      </c>
      <c r="H390" s="28">
        <v>0</v>
      </c>
      <c r="I390" s="28">
        <f>+[1]DEPURADO!M384+[1]DEPURADO!N384</f>
        <v>0</v>
      </c>
      <c r="J390" s="28">
        <f>+[1]DEPURADO!R384</f>
        <v>64775</v>
      </c>
      <c r="K390" s="29">
        <f>+[1]DEPURADO!P384+[1]DEPURADO!Q384</f>
        <v>0</v>
      </c>
      <c r="L390" s="28">
        <v>0</v>
      </c>
      <c r="M390" s="28">
        <v>0</v>
      </c>
      <c r="N390" s="28">
        <f t="shared" si="36"/>
        <v>64775</v>
      </c>
      <c r="O390" s="28">
        <f t="shared" si="37"/>
        <v>27761</v>
      </c>
      <c r="P390" s="24" t="str">
        <f>IF([1]DEPURADO!H384&gt;1,0,[1]DEPURADO!B384)</f>
        <v>FEV28491</v>
      </c>
      <c r="Q390" s="30">
        <f t="shared" si="38"/>
        <v>92536</v>
      </c>
      <c r="R390" s="31">
        <f t="shared" si="39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27761</v>
      </c>
      <c r="AH390" s="30">
        <v>0</v>
      </c>
      <c r="AI390" s="30" t="str">
        <f>+[1]DEPURADO!G384</f>
        <v>CANCELADA Y SALDO A FAVOR DEL PRESTADOR</v>
      </c>
      <c r="AJ390" s="32"/>
      <c r="AK390" s="33"/>
    </row>
    <row r="391" spans="1:37" s="34" customFormat="1" ht="16.149999999999999" customHeight="1" x14ac:dyDescent="0.25">
      <c r="A391" s="23">
        <f t="shared" si="35"/>
        <v>383</v>
      </c>
      <c r="B391" s="24" t="s">
        <v>44</v>
      </c>
      <c r="C391" s="23" t="str">
        <f>+[1]DEPURADO!A385</f>
        <v>FEV28502</v>
      </c>
      <c r="D391" s="23" t="str">
        <f>+[1]DEPURADO!B385</f>
        <v>FEV28502</v>
      </c>
      <c r="E391" s="25">
        <f>+[1]DEPURADO!C385</f>
        <v>44952</v>
      </c>
      <c r="F391" s="26" t="str">
        <f>+IF([1]DEPURADO!D385&gt;1,[1]DEPURADO!D385," ")</f>
        <v xml:space="preserve"> </v>
      </c>
      <c r="G391" s="27">
        <f>[1]DEPURADO!F385</f>
        <v>23134</v>
      </c>
      <c r="H391" s="28">
        <v>0</v>
      </c>
      <c r="I391" s="28">
        <f>+[1]DEPURADO!M385+[1]DEPURADO!N385</f>
        <v>0</v>
      </c>
      <c r="J391" s="28">
        <f>+[1]DEPURADO!R385</f>
        <v>16194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16194</v>
      </c>
      <c r="O391" s="28">
        <f t="shared" si="37"/>
        <v>6940</v>
      </c>
      <c r="P391" s="24" t="str">
        <f>IF([1]DEPURADO!H385&gt;1,0,[1]DEPURADO!B385)</f>
        <v>FEV28502</v>
      </c>
      <c r="Q391" s="30">
        <f t="shared" si="38"/>
        <v>23134</v>
      </c>
      <c r="R391" s="31">
        <f t="shared" si="39"/>
        <v>0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6940</v>
      </c>
      <c r="AH391" s="30">
        <v>0</v>
      </c>
      <c r="AI391" s="30" t="str">
        <f>+[1]DEPURADO!G385</f>
        <v>CANCELADA Y SALDO A FAVOR DEL PRESTADOR</v>
      </c>
      <c r="AJ391" s="32"/>
      <c r="AK391" s="33"/>
    </row>
    <row r="392" spans="1:37" s="34" customFormat="1" ht="16.149999999999999" customHeight="1" x14ac:dyDescent="0.25">
      <c r="A392" s="23">
        <f t="shared" si="35"/>
        <v>384</v>
      </c>
      <c r="B392" s="24" t="s">
        <v>44</v>
      </c>
      <c r="C392" s="23" t="str">
        <f>+[1]DEPURADO!A386</f>
        <v>FEV28504</v>
      </c>
      <c r="D392" s="23" t="str">
        <f>+[1]DEPURADO!B386</f>
        <v>FEV28504</v>
      </c>
      <c r="E392" s="25">
        <f>+[1]DEPURADO!C386</f>
        <v>44952</v>
      </c>
      <c r="F392" s="26" t="str">
        <f>+IF([1]DEPURADO!D386&gt;1,[1]DEPURADO!D386," ")</f>
        <v xml:space="preserve"> </v>
      </c>
      <c r="G392" s="27">
        <f>[1]DEPURADO!F386</f>
        <v>23134</v>
      </c>
      <c r="H392" s="28">
        <v>0</v>
      </c>
      <c r="I392" s="28">
        <f>+[1]DEPURADO!M386+[1]DEPURADO!N386</f>
        <v>0</v>
      </c>
      <c r="J392" s="28">
        <f>+[1]DEPURADO!R386</f>
        <v>16194</v>
      </c>
      <c r="K392" s="29">
        <f>+[1]DEPURADO!P386+[1]DEPURADO!Q386</f>
        <v>0</v>
      </c>
      <c r="L392" s="28">
        <v>0</v>
      </c>
      <c r="M392" s="28">
        <v>0</v>
      </c>
      <c r="N392" s="28">
        <f t="shared" si="36"/>
        <v>16194</v>
      </c>
      <c r="O392" s="28">
        <f t="shared" si="37"/>
        <v>6940</v>
      </c>
      <c r="P392" s="24" t="str">
        <f>IF([1]DEPURADO!H386&gt;1,0,[1]DEPURADO!B386)</f>
        <v>FEV28504</v>
      </c>
      <c r="Q392" s="30">
        <f t="shared" si="38"/>
        <v>23134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6940</v>
      </c>
      <c r="AH392" s="30">
        <v>0</v>
      </c>
      <c r="AI392" s="30" t="str">
        <f>+[1]DEPURADO!G386</f>
        <v>CANCELADA Y SALDO A FAVOR DEL PRESTADOR</v>
      </c>
      <c r="AJ392" s="32"/>
      <c r="AK392" s="33"/>
    </row>
    <row r="393" spans="1:37" s="34" customFormat="1" ht="16.149999999999999" customHeight="1" x14ac:dyDescent="0.25">
      <c r="A393" s="23">
        <f t="shared" si="35"/>
        <v>385</v>
      </c>
      <c r="B393" s="24" t="s">
        <v>44</v>
      </c>
      <c r="C393" s="23" t="str">
        <f>+[1]DEPURADO!A387</f>
        <v>FEV28529</v>
      </c>
      <c r="D393" s="23" t="str">
        <f>+[1]DEPURADO!B387</f>
        <v>FEV28529</v>
      </c>
      <c r="E393" s="25">
        <f>+[1]DEPURADO!C387</f>
        <v>44952</v>
      </c>
      <c r="F393" s="26" t="str">
        <f>+IF([1]DEPURADO!D387&gt;1,[1]DEPURADO!D387," ")</f>
        <v xml:space="preserve"> </v>
      </c>
      <c r="G393" s="27">
        <f>[1]DEPURADO!F387</f>
        <v>23134</v>
      </c>
      <c r="H393" s="28">
        <v>0</v>
      </c>
      <c r="I393" s="28">
        <f>+[1]DEPURADO!M387+[1]DEPURADO!N387</f>
        <v>0</v>
      </c>
      <c r="J393" s="28">
        <f>+[1]DEPURADO!R387</f>
        <v>16194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16194</v>
      </c>
      <c r="O393" s="28">
        <f t="shared" si="37"/>
        <v>6940</v>
      </c>
      <c r="P393" s="24" t="str">
        <f>IF([1]DEPURADO!H387&gt;1,0,[1]DEPURADO!B387)</f>
        <v>FEV28529</v>
      </c>
      <c r="Q393" s="30">
        <f t="shared" si="38"/>
        <v>23134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6940</v>
      </c>
      <c r="AH393" s="30">
        <v>0</v>
      </c>
      <c r="AI393" s="30" t="str">
        <f>+[1]DEPURADO!G387</f>
        <v>CANCELADA Y SALDO A FAVOR DEL PRESTADOR</v>
      </c>
      <c r="AJ393" s="32"/>
      <c r="AK393" s="33"/>
    </row>
    <row r="394" spans="1:37" s="34" customFormat="1" ht="16.149999999999999" customHeight="1" x14ac:dyDescent="0.25">
      <c r="A394" s="23">
        <f t="shared" si="35"/>
        <v>386</v>
      </c>
      <c r="B394" s="24" t="s">
        <v>44</v>
      </c>
      <c r="C394" s="23" t="str">
        <f>+[1]DEPURADO!A388</f>
        <v>FEV28530</v>
      </c>
      <c r="D394" s="23" t="str">
        <f>+[1]DEPURADO!B388</f>
        <v>FEV28530</v>
      </c>
      <c r="E394" s="25">
        <f>+[1]DEPURADO!C388</f>
        <v>44952</v>
      </c>
      <c r="F394" s="26" t="str">
        <f>+IF([1]DEPURADO!D388&gt;1,[1]DEPURADO!D388," ")</f>
        <v xml:space="preserve"> </v>
      </c>
      <c r="G394" s="27">
        <f>[1]DEPURADO!F388</f>
        <v>23134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0</v>
      </c>
      <c r="L394" s="28">
        <v>0</v>
      </c>
      <c r="M394" s="28">
        <v>0</v>
      </c>
      <c r="N394" s="28">
        <f t="shared" si="36"/>
        <v>0</v>
      </c>
      <c r="O394" s="28">
        <f t="shared" si="37"/>
        <v>23134</v>
      </c>
      <c r="P394" s="24" t="str">
        <f>IF([1]DEPURADO!H388&gt;1,0,[1]DEPURADO!B388)</f>
        <v>FEV28530</v>
      </c>
      <c r="Q394" s="30">
        <f t="shared" si="38"/>
        <v>23134</v>
      </c>
      <c r="R394" s="31">
        <f t="shared" si="39"/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23134</v>
      </c>
      <c r="AH394" s="30">
        <v>0</v>
      </c>
      <c r="AI394" s="30" t="str">
        <f>+[1]DEPURADO!G388</f>
        <v>SALDO A FAVOR DEL PRESTADOR</v>
      </c>
      <c r="AJ394" s="32"/>
      <c r="AK394" s="33"/>
    </row>
    <row r="395" spans="1:37" s="34" customFormat="1" ht="16.149999999999999" customHeight="1" x14ac:dyDescent="0.25">
      <c r="A395" s="23">
        <f t="shared" ref="A395:A449" si="42">+A394+1</f>
        <v>387</v>
      </c>
      <c r="B395" s="24" t="s">
        <v>44</v>
      </c>
      <c r="C395" s="23" t="str">
        <f>+[1]DEPURADO!A389</f>
        <v>FEV28542</v>
      </c>
      <c r="D395" s="23" t="str">
        <f>+[1]DEPURADO!B389</f>
        <v>FEV28542</v>
      </c>
      <c r="E395" s="25">
        <f>+[1]DEPURADO!C389</f>
        <v>44952</v>
      </c>
      <c r="F395" s="26" t="str">
        <f>+IF([1]DEPURADO!D389&gt;1,[1]DEPURADO!D389," ")</f>
        <v xml:space="preserve"> </v>
      </c>
      <c r="G395" s="27">
        <f>[1]DEPURADO!F389</f>
        <v>23134</v>
      </c>
      <c r="H395" s="28">
        <v>0</v>
      </c>
      <c r="I395" s="28">
        <f>+[1]DEPURADO!M389+[1]DEPURADO!N389</f>
        <v>0</v>
      </c>
      <c r="J395" s="28">
        <f>+[1]DEPURADO!R389</f>
        <v>16194</v>
      </c>
      <c r="K395" s="29">
        <f>+[1]DEPURADO!P389+[1]DEPURADO!Q389</f>
        <v>0</v>
      </c>
      <c r="L395" s="28">
        <v>0</v>
      </c>
      <c r="M395" s="28">
        <v>0</v>
      </c>
      <c r="N395" s="28">
        <f t="shared" si="36"/>
        <v>16194</v>
      </c>
      <c r="O395" s="28">
        <f t="shared" si="37"/>
        <v>6940</v>
      </c>
      <c r="P395" s="24" t="str">
        <f>IF([1]DEPURADO!H389&gt;1,0,[1]DEPURADO!B389)</f>
        <v>FEV28542</v>
      </c>
      <c r="Q395" s="30">
        <f t="shared" si="38"/>
        <v>23134</v>
      </c>
      <c r="R395" s="31">
        <f t="shared" si="39"/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si="41"/>
        <v>6940</v>
      </c>
      <c r="AH395" s="30">
        <v>0</v>
      </c>
      <c r="AI395" s="30" t="str">
        <f>+[1]DEPURADO!G389</f>
        <v>CANCELADA Y SALDO A FAVOR DEL PRESTADOR</v>
      </c>
      <c r="AJ395" s="32"/>
      <c r="AK395" s="33"/>
    </row>
    <row r="396" spans="1:37" s="34" customFormat="1" ht="16.149999999999999" customHeight="1" x14ac:dyDescent="0.25">
      <c r="A396" s="23">
        <f t="shared" si="42"/>
        <v>388</v>
      </c>
      <c r="B396" s="24" t="s">
        <v>44</v>
      </c>
      <c r="C396" s="23" t="str">
        <f>+[1]DEPURADO!A390</f>
        <v>FEV28641</v>
      </c>
      <c r="D396" s="23" t="str">
        <f>+[1]DEPURADO!B390</f>
        <v>FEV28641</v>
      </c>
      <c r="E396" s="25">
        <f>+[1]DEPURADO!C390</f>
        <v>44952</v>
      </c>
      <c r="F396" s="26" t="str">
        <f>+IF([1]DEPURADO!D390&gt;1,[1]DEPURADO!D390," ")</f>
        <v xml:space="preserve"> </v>
      </c>
      <c r="G396" s="27">
        <f>[1]DEPURADO!F390</f>
        <v>115670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36"/>
        <v>0</v>
      </c>
      <c r="O396" s="28">
        <f t="shared" si="37"/>
        <v>115670</v>
      </c>
      <c r="P396" s="24" t="str">
        <f>IF([1]DEPURADO!H390&gt;1,0,[1]DEPURADO!B390)</f>
        <v>FEV28641</v>
      </c>
      <c r="Q396" s="30">
        <f t="shared" si="38"/>
        <v>115670</v>
      </c>
      <c r="R396" s="31">
        <f t="shared" si="39"/>
        <v>0</v>
      </c>
      <c r="S396" s="31">
        <f>+[1]DEPURADO!J390</f>
        <v>0</v>
      </c>
      <c r="T396" s="23" t="s">
        <v>45</v>
      </c>
      <c r="U396" s="31">
        <f>+[1]DEPURADO!I390</f>
        <v>115670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1"/>
        <v>0</v>
      </c>
      <c r="AH396" s="30">
        <v>0</v>
      </c>
      <c r="AI396" s="30" t="str">
        <f>+[1]DEPURADO!G390</f>
        <v>EN REVISION</v>
      </c>
      <c r="AJ396" s="32"/>
      <c r="AK396" s="33"/>
    </row>
    <row r="397" spans="1:37" s="34" customFormat="1" ht="16.149999999999999" customHeight="1" x14ac:dyDescent="0.25">
      <c r="A397" s="23">
        <f t="shared" si="42"/>
        <v>389</v>
      </c>
      <c r="B397" s="24" t="s">
        <v>44</v>
      </c>
      <c r="C397" s="23" t="str">
        <f>+[1]DEPURADO!A391</f>
        <v>FEV29122</v>
      </c>
      <c r="D397" s="23" t="str">
        <f>+[1]DEPURADO!B391</f>
        <v>FEV29122</v>
      </c>
      <c r="E397" s="25">
        <f>+[1]DEPURADO!C391</f>
        <v>44952</v>
      </c>
      <c r="F397" s="26" t="str">
        <f>+IF([1]DEPURADO!D391&gt;1,[1]DEPURADO!D391," ")</f>
        <v xml:space="preserve"> </v>
      </c>
      <c r="G397" s="27">
        <f>[1]DEPURADO!F391</f>
        <v>46268</v>
      </c>
      <c r="H397" s="28">
        <v>0</v>
      </c>
      <c r="I397" s="28">
        <f>+[1]DEPURADO!M391+[1]DEPURADO!N391</f>
        <v>0</v>
      </c>
      <c r="J397" s="28">
        <f>+[1]DEPURADO!R391</f>
        <v>32388</v>
      </c>
      <c r="K397" s="29">
        <f>+[1]DEPURADO!P391+[1]DEPURADO!Q391</f>
        <v>0</v>
      </c>
      <c r="L397" s="28">
        <v>0</v>
      </c>
      <c r="M397" s="28">
        <v>0</v>
      </c>
      <c r="N397" s="28">
        <f t="shared" ref="N397:N460" si="43">+SUM(J397:M397)</f>
        <v>32388</v>
      </c>
      <c r="O397" s="28">
        <f t="shared" ref="O397:O460" si="44">+G397-I397-N397</f>
        <v>13880</v>
      </c>
      <c r="P397" s="24" t="str">
        <f>IF([1]DEPURADO!H391&gt;1,0,[1]DEPURADO!B391)</f>
        <v>FEV29122</v>
      </c>
      <c r="Q397" s="30">
        <f t="shared" ref="Q397:Q460" si="45">+IF(P397&gt;0,G397,0)</f>
        <v>46268</v>
      </c>
      <c r="R397" s="31">
        <f t="shared" ref="R397:R460" si="46">IF(P397=0,G397,0)</f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ref="Z397:Z460" si="47"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ref="AG397:AG460" si="48">+G397-I397-N397-R397-Z397-AC397-AE397-S397-U397</f>
        <v>13880</v>
      </c>
      <c r="AH397" s="30">
        <v>0</v>
      </c>
      <c r="AI397" s="30" t="str">
        <f>+[1]DEPURADO!G391</f>
        <v>CANCELADA Y SALDO A FAVOR DEL PRESTADOR</v>
      </c>
      <c r="AJ397" s="32"/>
      <c r="AK397" s="33"/>
    </row>
    <row r="398" spans="1:37" s="34" customFormat="1" ht="16.149999999999999" customHeight="1" x14ac:dyDescent="0.25">
      <c r="A398" s="23">
        <f t="shared" si="42"/>
        <v>390</v>
      </c>
      <c r="B398" s="24" t="s">
        <v>44</v>
      </c>
      <c r="C398" s="23" t="str">
        <f>+[1]DEPURADO!A392</f>
        <v>FEV40891</v>
      </c>
      <c r="D398" s="23" t="str">
        <f>+[1]DEPURADO!B392</f>
        <v>FEV40891</v>
      </c>
      <c r="E398" s="25">
        <f>+[1]DEPURADO!C392</f>
        <v>44963</v>
      </c>
      <c r="F398" s="26" t="str">
        <f>+IF([1]DEPURADO!D392&gt;1,[1]DEPURADO!D392," ")</f>
        <v xml:space="preserve"> </v>
      </c>
      <c r="G398" s="27">
        <f>[1]DEPURADO!F392</f>
        <v>155420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3"/>
        <v>0</v>
      </c>
      <c r="O398" s="28">
        <f t="shared" si="44"/>
        <v>155420</v>
      </c>
      <c r="P398" s="24" t="str">
        <f>IF([1]DEPURADO!H392&gt;1,0,[1]DEPURADO!B392)</f>
        <v>FEV40891</v>
      </c>
      <c r="Q398" s="30">
        <f t="shared" si="45"/>
        <v>155420</v>
      </c>
      <c r="R398" s="31">
        <f t="shared" si="46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155420</v>
      </c>
      <c r="AH398" s="30">
        <v>0</v>
      </c>
      <c r="AI398" s="30" t="str">
        <f>+[1]DEPURADO!G392</f>
        <v>SALDO A FAVOR DEL PRESTADOR</v>
      </c>
      <c r="AJ398" s="32"/>
      <c r="AK398" s="33"/>
    </row>
    <row r="399" spans="1:37" s="34" customFormat="1" ht="16.149999999999999" customHeight="1" x14ac:dyDescent="0.25">
      <c r="A399" s="23">
        <f t="shared" si="42"/>
        <v>391</v>
      </c>
      <c r="B399" s="24" t="s">
        <v>44</v>
      </c>
      <c r="C399" s="23" t="str">
        <f>+[1]DEPURADO!A393</f>
        <v>FEV40892</v>
      </c>
      <c r="D399" s="23" t="str">
        <f>+[1]DEPURADO!B393</f>
        <v>FEV40892</v>
      </c>
      <c r="E399" s="25">
        <f>+[1]DEPURADO!C393</f>
        <v>44963</v>
      </c>
      <c r="F399" s="26" t="str">
        <f>+IF([1]DEPURADO!D393&gt;1,[1]DEPURADO!D393," ")</f>
        <v xml:space="preserve"> </v>
      </c>
      <c r="G399" s="27">
        <f>[1]DEPURADO!F393</f>
        <v>100154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3"/>
        <v>0</v>
      </c>
      <c r="O399" s="28">
        <f t="shared" si="44"/>
        <v>100154</v>
      </c>
      <c r="P399" s="24" t="str">
        <f>IF([1]DEPURADO!H393&gt;1,0,[1]DEPURADO!B393)</f>
        <v>FEV40892</v>
      </c>
      <c r="Q399" s="30">
        <f t="shared" si="45"/>
        <v>100154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100154</v>
      </c>
      <c r="AH399" s="30">
        <v>0</v>
      </c>
      <c r="AI399" s="30" t="str">
        <f>+[1]DEPURADO!G393</f>
        <v>SALDO A FAVOR DEL PRESTADOR</v>
      </c>
      <c r="AJ399" s="32"/>
      <c r="AK399" s="33"/>
    </row>
    <row r="400" spans="1:37" s="34" customFormat="1" ht="16.149999999999999" customHeight="1" x14ac:dyDescent="0.25">
      <c r="A400" s="23">
        <f t="shared" si="42"/>
        <v>392</v>
      </c>
      <c r="B400" s="24" t="s">
        <v>44</v>
      </c>
      <c r="C400" s="23" t="str">
        <f>+[1]DEPURADO!A394</f>
        <v>FEV40893</v>
      </c>
      <c r="D400" s="23" t="str">
        <f>+[1]DEPURADO!B394</f>
        <v>FEV40893</v>
      </c>
      <c r="E400" s="25">
        <f>+[1]DEPURADO!C394</f>
        <v>44963</v>
      </c>
      <c r="F400" s="26" t="str">
        <f>+IF([1]DEPURADO!D394&gt;1,[1]DEPURADO!D394," ")</f>
        <v xml:space="preserve"> </v>
      </c>
      <c r="G400" s="27">
        <f>[1]DEPURADO!F394</f>
        <v>86359</v>
      </c>
      <c r="H400" s="28">
        <v>0</v>
      </c>
      <c r="I400" s="28">
        <f>+[1]DEPURADO!M394+[1]DEPURADO!N394</f>
        <v>0</v>
      </c>
      <c r="J400" s="28">
        <f>+[1]DEPURADO!R394</f>
        <v>60451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60451</v>
      </c>
      <c r="O400" s="28">
        <f t="shared" si="44"/>
        <v>25908</v>
      </c>
      <c r="P400" s="24" t="str">
        <f>IF([1]DEPURADO!H394&gt;1,0,[1]DEPURADO!B394)</f>
        <v>FEV40893</v>
      </c>
      <c r="Q400" s="30">
        <f t="shared" si="45"/>
        <v>86359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7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25908</v>
      </c>
      <c r="AH400" s="30">
        <v>0</v>
      </c>
      <c r="AI400" s="30" t="str">
        <f>+[1]DEPURADO!G394</f>
        <v>CANCELADA Y SALDO A FAVOR DEL PRESTADOR</v>
      </c>
      <c r="AJ400" s="32"/>
      <c r="AK400" s="33"/>
    </row>
    <row r="401" spans="1:37" s="34" customFormat="1" ht="16.149999999999999" customHeight="1" x14ac:dyDescent="0.25">
      <c r="A401" s="23">
        <f t="shared" si="42"/>
        <v>393</v>
      </c>
      <c r="B401" s="24" t="s">
        <v>44</v>
      </c>
      <c r="C401" s="23" t="str">
        <f>+[1]DEPURADO!A395</f>
        <v>FEV40894</v>
      </c>
      <c r="D401" s="23" t="str">
        <f>+[1]DEPURADO!B395</f>
        <v>FEV40894</v>
      </c>
      <c r="E401" s="25">
        <f>+[1]DEPURADO!C395</f>
        <v>44963</v>
      </c>
      <c r="F401" s="26" t="str">
        <f>+IF([1]DEPURADO!D395&gt;1,[1]DEPURADO!D395," ")</f>
        <v xml:space="preserve"> </v>
      </c>
      <c r="G401" s="27">
        <f>[1]DEPURADO!F395</f>
        <v>156765</v>
      </c>
      <c r="H401" s="28">
        <v>0</v>
      </c>
      <c r="I401" s="28">
        <f>+[1]DEPURADO!M395+[1]DEPURADO!N395</f>
        <v>0</v>
      </c>
      <c r="J401" s="28">
        <f>+[1]DEPURADO!R395</f>
        <v>109736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109736</v>
      </c>
      <c r="O401" s="28">
        <f t="shared" si="44"/>
        <v>47029</v>
      </c>
      <c r="P401" s="24" t="str">
        <f>IF([1]DEPURADO!H395&gt;1,0,[1]DEPURADO!B395)</f>
        <v>FEV40894</v>
      </c>
      <c r="Q401" s="30">
        <f t="shared" si="45"/>
        <v>156765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47029</v>
      </c>
      <c r="AH401" s="30">
        <v>0</v>
      </c>
      <c r="AI401" s="30" t="str">
        <f>+[1]DEPURADO!G395</f>
        <v>CANCELADA Y SALDO A FAVOR DEL PRESTADOR</v>
      </c>
      <c r="AJ401" s="32"/>
      <c r="AK401" s="33"/>
    </row>
    <row r="402" spans="1:37" s="34" customFormat="1" ht="16.149999999999999" customHeight="1" x14ac:dyDescent="0.25">
      <c r="A402" s="23">
        <f t="shared" si="42"/>
        <v>394</v>
      </c>
      <c r="B402" s="24" t="s">
        <v>44</v>
      </c>
      <c r="C402" s="23" t="str">
        <f>+[1]DEPURADO!A396</f>
        <v>FEV40895</v>
      </c>
      <c r="D402" s="23" t="str">
        <f>+[1]DEPURADO!B396</f>
        <v>FEV40895</v>
      </c>
      <c r="E402" s="25">
        <f>+[1]DEPURADO!C396</f>
        <v>44963</v>
      </c>
      <c r="F402" s="26" t="str">
        <f>+IF([1]DEPURADO!D396&gt;1,[1]DEPURADO!D396," ")</f>
        <v xml:space="preserve"> </v>
      </c>
      <c r="G402" s="27">
        <f>[1]DEPURADO!F396</f>
        <v>99499</v>
      </c>
      <c r="H402" s="28">
        <v>0</v>
      </c>
      <c r="I402" s="28">
        <f>+[1]DEPURADO!M396+[1]DEPURADO!N396</f>
        <v>0</v>
      </c>
      <c r="J402" s="28">
        <f>+[1]DEPURADO!R396</f>
        <v>69649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69649</v>
      </c>
      <c r="O402" s="28">
        <f t="shared" si="44"/>
        <v>29850</v>
      </c>
      <c r="P402" s="24" t="str">
        <f>IF([1]DEPURADO!H396&gt;1,0,[1]DEPURADO!B396)</f>
        <v>FEV40895</v>
      </c>
      <c r="Q402" s="30">
        <f t="shared" si="45"/>
        <v>99499</v>
      </c>
      <c r="R402" s="31">
        <f t="shared" si="46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29850</v>
      </c>
      <c r="AH402" s="30">
        <v>0</v>
      </c>
      <c r="AI402" s="30" t="str">
        <f>+[1]DEPURADO!G396</f>
        <v>CANCELADA Y SALDO A FAVOR DEL PRESTADOR</v>
      </c>
      <c r="AJ402" s="32"/>
      <c r="AK402" s="33"/>
    </row>
    <row r="403" spans="1:37" s="34" customFormat="1" ht="16.149999999999999" customHeight="1" x14ac:dyDescent="0.25">
      <c r="A403" s="23">
        <f t="shared" si="42"/>
        <v>395</v>
      </c>
      <c r="B403" s="24" t="s">
        <v>44</v>
      </c>
      <c r="C403" s="23" t="str">
        <f>+[1]DEPURADO!A397</f>
        <v>FEV41085</v>
      </c>
      <c r="D403" s="23" t="str">
        <f>+[1]DEPURADO!B397</f>
        <v>FEV41085</v>
      </c>
      <c r="E403" s="25">
        <f>+[1]DEPURADO!C397</f>
        <v>44963</v>
      </c>
      <c r="F403" s="26" t="str">
        <f>+IF([1]DEPURADO!D397&gt;1,[1]DEPURADO!D397," ")</f>
        <v xml:space="preserve"> </v>
      </c>
      <c r="G403" s="27">
        <f>[1]DEPURADO!F397</f>
        <v>115653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3"/>
        <v>0</v>
      </c>
      <c r="O403" s="28">
        <f t="shared" si="44"/>
        <v>115653</v>
      </c>
      <c r="P403" s="24" t="str">
        <f>IF([1]DEPURADO!H397&gt;1,0,[1]DEPURADO!B397)</f>
        <v>FEV41085</v>
      </c>
      <c r="Q403" s="30">
        <f t="shared" si="45"/>
        <v>115653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7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115653</v>
      </c>
      <c r="AH403" s="30">
        <v>0</v>
      </c>
      <c r="AI403" s="30" t="str">
        <f>+[1]DEPURADO!G397</f>
        <v>SALDO A FAVOR DEL PRESTADOR</v>
      </c>
      <c r="AJ403" s="32"/>
      <c r="AK403" s="33"/>
    </row>
    <row r="404" spans="1:37" s="34" customFormat="1" ht="16.149999999999999" customHeight="1" x14ac:dyDescent="0.25">
      <c r="A404" s="23">
        <f t="shared" si="42"/>
        <v>396</v>
      </c>
      <c r="B404" s="24" t="s">
        <v>44</v>
      </c>
      <c r="C404" s="23" t="str">
        <f>+[1]DEPURADO!A398</f>
        <v>FEV40885</v>
      </c>
      <c r="D404" s="23" t="str">
        <f>+[1]DEPURADO!B398</f>
        <v>FEV40885</v>
      </c>
      <c r="E404" s="25">
        <f>+[1]DEPURADO!C398</f>
        <v>44963</v>
      </c>
      <c r="F404" s="26" t="str">
        <f>+IF([1]DEPURADO!D398&gt;1,[1]DEPURADO!D398," ")</f>
        <v xml:space="preserve"> </v>
      </c>
      <c r="G404" s="27">
        <f>[1]DEPURADO!F398</f>
        <v>85920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85920</v>
      </c>
      <c r="P404" s="24" t="str">
        <f>IF([1]DEPURADO!H398&gt;1,0,[1]DEPURADO!B398)</f>
        <v>FEV40885</v>
      </c>
      <c r="Q404" s="30">
        <f t="shared" si="45"/>
        <v>85920</v>
      </c>
      <c r="R404" s="31">
        <f t="shared" si="46"/>
        <v>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85920</v>
      </c>
      <c r="AH404" s="30">
        <v>0</v>
      </c>
      <c r="AI404" s="30" t="str">
        <f>+[1]DEPURADO!G398</f>
        <v>SALDO A FAVOR DEL PRESTADOR</v>
      </c>
      <c r="AJ404" s="32"/>
      <c r="AK404" s="33"/>
    </row>
    <row r="405" spans="1:37" s="34" customFormat="1" ht="16.149999999999999" customHeight="1" x14ac:dyDescent="0.25">
      <c r="A405" s="23">
        <f t="shared" si="42"/>
        <v>397</v>
      </c>
      <c r="B405" s="24" t="s">
        <v>44</v>
      </c>
      <c r="C405" s="23" t="str">
        <f>+[1]DEPURADO!A399</f>
        <v>FEV40886</v>
      </c>
      <c r="D405" s="23" t="str">
        <f>+[1]DEPURADO!B399</f>
        <v>FEV40886</v>
      </c>
      <c r="E405" s="25">
        <f>+[1]DEPURADO!C399</f>
        <v>44963</v>
      </c>
      <c r="F405" s="26" t="str">
        <f>+IF([1]DEPURADO!D399&gt;1,[1]DEPURADO!D399," ")</f>
        <v xml:space="preserve"> </v>
      </c>
      <c r="G405" s="27">
        <f>[1]DEPURADO!F399</f>
        <v>155420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155420</v>
      </c>
      <c r="L405" s="28">
        <v>0</v>
      </c>
      <c r="M405" s="28">
        <v>0</v>
      </c>
      <c r="N405" s="28">
        <f t="shared" si="43"/>
        <v>155420</v>
      </c>
      <c r="O405" s="28">
        <f t="shared" si="44"/>
        <v>0</v>
      </c>
      <c r="P405" s="24" t="str">
        <f>IF([1]DEPURADO!H399&gt;1,0,[1]DEPURADO!B399)</f>
        <v>FEV40886</v>
      </c>
      <c r="Q405" s="30">
        <f t="shared" si="45"/>
        <v>155420</v>
      </c>
      <c r="R405" s="31">
        <f t="shared" si="46"/>
        <v>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CANCELADA</v>
      </c>
      <c r="AJ405" s="32"/>
      <c r="AK405" s="33"/>
    </row>
    <row r="406" spans="1:37" s="34" customFormat="1" ht="16.149999999999999" customHeight="1" x14ac:dyDescent="0.25">
      <c r="A406" s="23">
        <f t="shared" si="42"/>
        <v>398</v>
      </c>
      <c r="B406" s="24" t="s">
        <v>44</v>
      </c>
      <c r="C406" s="23" t="str">
        <f>+[1]DEPURADO!A400</f>
        <v>FEV40887</v>
      </c>
      <c r="D406" s="23" t="str">
        <f>+[1]DEPURADO!B400</f>
        <v>FEV40887</v>
      </c>
      <c r="E406" s="25">
        <f>+[1]DEPURADO!C400</f>
        <v>44963</v>
      </c>
      <c r="F406" s="26" t="str">
        <f>+IF([1]DEPURADO!D400&gt;1,[1]DEPURADO!D400," ")</f>
        <v xml:space="preserve"> </v>
      </c>
      <c r="G406" s="27">
        <f>[1]DEPURADO!F400</f>
        <v>88339</v>
      </c>
      <c r="H406" s="28">
        <v>0</v>
      </c>
      <c r="I406" s="28">
        <f>+[1]DEPURADO!M400+[1]DEPURADO!N400</f>
        <v>0</v>
      </c>
      <c r="J406" s="28">
        <f>+[1]DEPURADO!R400</f>
        <v>61837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61837</v>
      </c>
      <c r="O406" s="28">
        <f t="shared" si="44"/>
        <v>26502</v>
      </c>
      <c r="P406" s="24" t="str">
        <f>IF([1]DEPURADO!H400&gt;1,0,[1]DEPURADO!B400)</f>
        <v>FEV40887</v>
      </c>
      <c r="Q406" s="30">
        <f t="shared" si="45"/>
        <v>88339</v>
      </c>
      <c r="R406" s="31">
        <f t="shared" si="46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7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26502</v>
      </c>
      <c r="AH406" s="30">
        <v>0</v>
      </c>
      <c r="AI406" s="30" t="str">
        <f>+[1]DEPURADO!G400</f>
        <v>CANCELADA Y SALDO A FAVOR DEL PRESTADOR</v>
      </c>
      <c r="AJ406" s="32"/>
      <c r="AK406" s="33"/>
    </row>
    <row r="407" spans="1:37" s="34" customFormat="1" ht="16.149999999999999" customHeight="1" x14ac:dyDescent="0.25">
      <c r="A407" s="23">
        <f t="shared" si="42"/>
        <v>399</v>
      </c>
      <c r="B407" s="24" t="s">
        <v>44</v>
      </c>
      <c r="C407" s="23" t="str">
        <f>+[1]DEPURADO!A401</f>
        <v>FEV40888</v>
      </c>
      <c r="D407" s="23" t="str">
        <f>+[1]DEPURADO!B401</f>
        <v>FEV40888</v>
      </c>
      <c r="E407" s="25">
        <f>+[1]DEPURADO!C401</f>
        <v>44963</v>
      </c>
      <c r="F407" s="26" t="str">
        <f>+IF([1]DEPURADO!D401&gt;1,[1]DEPURADO!D401," ")</f>
        <v xml:space="preserve"> </v>
      </c>
      <c r="G407" s="27">
        <f>[1]DEPURADO!F401</f>
        <v>109205</v>
      </c>
      <c r="H407" s="28">
        <v>0</v>
      </c>
      <c r="I407" s="28">
        <f>+[1]DEPURADO!M401+[1]DEPURADO!N401</f>
        <v>0</v>
      </c>
      <c r="J407" s="28">
        <f>+[1]DEPURADO!R401</f>
        <v>76444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3"/>
        <v>76444</v>
      </c>
      <c r="O407" s="28">
        <f t="shared" si="44"/>
        <v>32761</v>
      </c>
      <c r="P407" s="24" t="str">
        <f>IF([1]DEPURADO!H401&gt;1,0,[1]DEPURADO!B401)</f>
        <v>FEV40888</v>
      </c>
      <c r="Q407" s="30">
        <f t="shared" si="45"/>
        <v>109205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7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32761</v>
      </c>
      <c r="AH407" s="30">
        <v>0</v>
      </c>
      <c r="AI407" s="30" t="str">
        <f>+[1]DEPURADO!G401</f>
        <v>CANCELADA Y SALDO A FAVOR DEL PRESTADOR</v>
      </c>
      <c r="AJ407" s="32"/>
      <c r="AK407" s="33"/>
    </row>
    <row r="408" spans="1:37" s="34" customFormat="1" ht="16.149999999999999" customHeight="1" x14ac:dyDescent="0.25">
      <c r="A408" s="23">
        <f t="shared" si="42"/>
        <v>400</v>
      </c>
      <c r="B408" s="24" t="s">
        <v>44</v>
      </c>
      <c r="C408" s="23" t="str">
        <f>+[1]DEPURADO!A402</f>
        <v>FEV40889</v>
      </c>
      <c r="D408" s="23" t="str">
        <f>+[1]DEPURADO!B402</f>
        <v>FEV40889</v>
      </c>
      <c r="E408" s="25">
        <f>+[1]DEPURADO!C402</f>
        <v>44963</v>
      </c>
      <c r="F408" s="26" t="str">
        <f>+IF([1]DEPURADO!D402&gt;1,[1]DEPURADO!D402," ")</f>
        <v xml:space="preserve"> </v>
      </c>
      <c r="G408" s="27">
        <f>[1]DEPURADO!F402</f>
        <v>90019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0</v>
      </c>
      <c r="L408" s="28">
        <v>0</v>
      </c>
      <c r="M408" s="28">
        <v>0</v>
      </c>
      <c r="N408" s="28">
        <f t="shared" si="43"/>
        <v>0</v>
      </c>
      <c r="O408" s="28">
        <f t="shared" si="44"/>
        <v>90019</v>
      </c>
      <c r="P408" s="24" t="str">
        <f>IF([1]DEPURADO!H402&gt;1,0,[1]DEPURADO!B402)</f>
        <v>FEV40889</v>
      </c>
      <c r="Q408" s="30">
        <f t="shared" si="45"/>
        <v>90019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90019</v>
      </c>
      <c r="AH408" s="30">
        <v>0</v>
      </c>
      <c r="AI408" s="30" t="str">
        <f>+[1]DEPURADO!G402</f>
        <v>SALDO A FAVOR DEL PRESTADOR</v>
      </c>
      <c r="AJ408" s="32"/>
      <c r="AK408" s="33"/>
    </row>
    <row r="409" spans="1:37" s="34" customFormat="1" ht="16.149999999999999" customHeight="1" x14ac:dyDescent="0.25">
      <c r="A409" s="23">
        <f t="shared" si="42"/>
        <v>401</v>
      </c>
      <c r="B409" s="24" t="s">
        <v>44</v>
      </c>
      <c r="C409" s="23" t="str">
        <f>+[1]DEPURADO!A403</f>
        <v>FEV40890</v>
      </c>
      <c r="D409" s="23" t="str">
        <f>+[1]DEPURADO!B403</f>
        <v>FEV40890</v>
      </c>
      <c r="E409" s="25">
        <f>+[1]DEPURADO!C403</f>
        <v>44963</v>
      </c>
      <c r="F409" s="26" t="str">
        <f>+IF([1]DEPURADO!D403&gt;1,[1]DEPURADO!D403," ")</f>
        <v xml:space="preserve"> </v>
      </c>
      <c r="G409" s="27">
        <f>[1]DEPURADO!F403</f>
        <v>117540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117540</v>
      </c>
      <c r="P409" s="24" t="str">
        <f>IF([1]DEPURADO!H403&gt;1,0,[1]DEPURADO!B403)</f>
        <v>FEV40890</v>
      </c>
      <c r="Q409" s="30">
        <f t="shared" si="45"/>
        <v>117540</v>
      </c>
      <c r="R409" s="31">
        <f t="shared" si="46"/>
        <v>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117540</v>
      </c>
      <c r="AH409" s="30">
        <v>0</v>
      </c>
      <c r="AI409" s="30" t="str">
        <f>+[1]DEPURADO!G403</f>
        <v>SALDO A FAVOR DEL PRESTADOR</v>
      </c>
      <c r="AJ409" s="32"/>
      <c r="AK409" s="33"/>
    </row>
    <row r="410" spans="1:37" s="34" customFormat="1" ht="16.149999999999999" customHeight="1" x14ac:dyDescent="0.25">
      <c r="A410" s="23">
        <f t="shared" si="42"/>
        <v>402</v>
      </c>
      <c r="B410" s="24" t="s">
        <v>44</v>
      </c>
      <c r="C410" s="23" t="str">
        <f>+[1]DEPURADO!A404</f>
        <v>FEV41249</v>
      </c>
      <c r="D410" s="23" t="str">
        <f>+[1]DEPURADO!B404</f>
        <v>FEV41249</v>
      </c>
      <c r="E410" s="25">
        <f>+[1]DEPURADO!C404</f>
        <v>44973</v>
      </c>
      <c r="F410" s="26" t="str">
        <f>+IF([1]DEPURADO!D404&gt;1,[1]DEPURADO!D404," ")</f>
        <v xml:space="preserve"> </v>
      </c>
      <c r="G410" s="27">
        <f>[1]DEPURADO!F404</f>
        <v>212470</v>
      </c>
      <c r="H410" s="28">
        <v>0</v>
      </c>
      <c r="I410" s="28">
        <f>+[1]DEPURADO!M404+[1]DEPURADO!N404</f>
        <v>0</v>
      </c>
      <c r="J410" s="28">
        <f>+[1]DEPURADO!R404</f>
        <v>148729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3"/>
        <v>148729</v>
      </c>
      <c r="O410" s="28">
        <f t="shared" si="44"/>
        <v>63741</v>
      </c>
      <c r="P410" s="24" t="str">
        <f>IF([1]DEPURADO!H404&gt;1,0,[1]DEPURADO!B404)</f>
        <v>FEV41249</v>
      </c>
      <c r="Q410" s="30">
        <f t="shared" si="45"/>
        <v>212470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7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63741</v>
      </c>
      <c r="AH410" s="30">
        <v>0</v>
      </c>
      <c r="AI410" s="30" t="str">
        <f>+[1]DEPURADO!G404</f>
        <v>CANCELADA Y SALDO A FAVOR DEL PRESTADOR</v>
      </c>
      <c r="AJ410" s="32"/>
      <c r="AK410" s="33"/>
    </row>
    <row r="411" spans="1:37" s="34" customFormat="1" ht="16.149999999999999" customHeight="1" x14ac:dyDescent="0.25">
      <c r="A411" s="23">
        <f t="shared" si="42"/>
        <v>403</v>
      </c>
      <c r="B411" s="24" t="s">
        <v>44</v>
      </c>
      <c r="C411" s="23" t="str">
        <f>+[1]DEPURADO!A405</f>
        <v>FEV41259</v>
      </c>
      <c r="D411" s="23" t="str">
        <f>+[1]DEPURADO!B405</f>
        <v>FEV41259</v>
      </c>
      <c r="E411" s="25">
        <f>+[1]DEPURADO!C405</f>
        <v>44973</v>
      </c>
      <c r="F411" s="26" t="str">
        <f>+IF([1]DEPURADO!D405&gt;1,[1]DEPURADO!D405," ")</f>
        <v xml:space="preserve"> </v>
      </c>
      <c r="G411" s="27">
        <f>[1]DEPURADO!F405</f>
        <v>113155</v>
      </c>
      <c r="H411" s="28">
        <v>0</v>
      </c>
      <c r="I411" s="28">
        <f>+[1]DEPURADO!M405+[1]DEPURADO!N405</f>
        <v>0</v>
      </c>
      <c r="J411" s="28">
        <f>+[1]DEPURADO!R405</f>
        <v>79209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3"/>
        <v>79209</v>
      </c>
      <c r="O411" s="28">
        <f t="shared" si="44"/>
        <v>33946</v>
      </c>
      <c r="P411" s="24" t="str">
        <f>IF([1]DEPURADO!H405&gt;1,0,[1]DEPURADO!B405)</f>
        <v>FEV41259</v>
      </c>
      <c r="Q411" s="30">
        <f t="shared" si="45"/>
        <v>113155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33946</v>
      </c>
      <c r="AH411" s="30">
        <v>0</v>
      </c>
      <c r="AI411" s="30" t="str">
        <f>+[1]DEPURADO!G405</f>
        <v>CANCELADA Y SALDO A FAVOR DEL PRESTADOR</v>
      </c>
      <c r="AJ411" s="32"/>
      <c r="AK411" s="33"/>
    </row>
    <row r="412" spans="1:37" s="34" customFormat="1" ht="16.149999999999999" customHeight="1" x14ac:dyDescent="0.25">
      <c r="A412" s="23">
        <f t="shared" si="42"/>
        <v>404</v>
      </c>
      <c r="B412" s="24" t="s">
        <v>44</v>
      </c>
      <c r="C412" s="23" t="str">
        <f>+[1]DEPURADO!A406</f>
        <v>FEV41324</v>
      </c>
      <c r="D412" s="23" t="str">
        <f>+[1]DEPURADO!B406</f>
        <v>FEV41324</v>
      </c>
      <c r="E412" s="25">
        <f>+[1]DEPURADO!C406</f>
        <v>44973</v>
      </c>
      <c r="F412" s="26" t="str">
        <f>+IF([1]DEPURADO!D406&gt;1,[1]DEPURADO!D406," ")</f>
        <v xml:space="preserve"> </v>
      </c>
      <c r="G412" s="27">
        <f>[1]DEPURADO!F406</f>
        <v>134175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134175</v>
      </c>
      <c r="P412" s="24" t="str">
        <f>IF([1]DEPURADO!H406&gt;1,0,[1]DEPURADO!B406)</f>
        <v>FEV41324</v>
      </c>
      <c r="Q412" s="30">
        <f t="shared" si="45"/>
        <v>134175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134175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0</v>
      </c>
      <c r="AH412" s="30">
        <v>0</v>
      </c>
      <c r="AI412" s="30" t="str">
        <f>+[1]DEPURADO!G406</f>
        <v>EN REVISION</v>
      </c>
      <c r="AJ412" s="32"/>
      <c r="AK412" s="33"/>
    </row>
    <row r="413" spans="1:37" s="34" customFormat="1" ht="16.149999999999999" customHeight="1" x14ac:dyDescent="0.25">
      <c r="A413" s="23">
        <f t="shared" si="42"/>
        <v>405</v>
      </c>
      <c r="B413" s="24" t="s">
        <v>44</v>
      </c>
      <c r="C413" s="23" t="str">
        <f>+[1]DEPURADO!A407</f>
        <v>FEV41535</v>
      </c>
      <c r="D413" s="23" t="str">
        <f>+[1]DEPURADO!B407</f>
        <v>FEV41535</v>
      </c>
      <c r="E413" s="25">
        <f>+[1]DEPURADO!C407</f>
        <v>44973</v>
      </c>
      <c r="F413" s="26" t="str">
        <f>+IF([1]DEPURADO!D407&gt;1,[1]DEPURADO!D407," ")</f>
        <v xml:space="preserve"> </v>
      </c>
      <c r="G413" s="27">
        <f>[1]DEPURADO!F407</f>
        <v>26835</v>
      </c>
      <c r="H413" s="28">
        <v>0</v>
      </c>
      <c r="I413" s="28">
        <f>+[1]DEPURADO!M407+[1]DEPURADO!N407</f>
        <v>0</v>
      </c>
      <c r="J413" s="28">
        <f>+[1]DEPURADO!R407</f>
        <v>18785</v>
      </c>
      <c r="K413" s="29">
        <f>+[1]DEPURADO!P407+[1]DEPURADO!Q407</f>
        <v>0</v>
      </c>
      <c r="L413" s="28">
        <v>0</v>
      </c>
      <c r="M413" s="28">
        <v>0</v>
      </c>
      <c r="N413" s="28">
        <f t="shared" si="43"/>
        <v>18785</v>
      </c>
      <c r="O413" s="28">
        <f t="shared" si="44"/>
        <v>8050</v>
      </c>
      <c r="P413" s="24" t="str">
        <f>IF([1]DEPURADO!H407&gt;1,0,[1]DEPURADO!B407)</f>
        <v>FEV41535</v>
      </c>
      <c r="Q413" s="30">
        <f t="shared" si="45"/>
        <v>26835</v>
      </c>
      <c r="R413" s="31">
        <f t="shared" si="46"/>
        <v>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8050</v>
      </c>
      <c r="AH413" s="30">
        <v>0</v>
      </c>
      <c r="AI413" s="30" t="str">
        <f>+[1]DEPURADO!G407</f>
        <v>CANCELADA Y SALDO A FAVOR DEL PRESTADOR</v>
      </c>
      <c r="AJ413" s="32"/>
      <c r="AK413" s="33"/>
    </row>
    <row r="414" spans="1:37" s="34" customFormat="1" ht="16.149999999999999" customHeight="1" x14ac:dyDescent="0.25">
      <c r="A414" s="23">
        <f t="shared" si="42"/>
        <v>406</v>
      </c>
      <c r="B414" s="24" t="s">
        <v>44</v>
      </c>
      <c r="C414" s="23" t="str">
        <f>+[1]DEPURADO!A408</f>
        <v>FEV41378</v>
      </c>
      <c r="D414" s="23" t="str">
        <f>+[1]DEPURADO!B408</f>
        <v>FEV41378</v>
      </c>
      <c r="E414" s="25">
        <f>+[1]DEPURADO!C408</f>
        <v>44973</v>
      </c>
      <c r="F414" s="26" t="str">
        <f>+IF([1]DEPURADO!D408&gt;1,[1]DEPURADO!D408," ")</f>
        <v xml:space="preserve"> </v>
      </c>
      <c r="G414" s="27">
        <f>[1]DEPURADO!F408</f>
        <v>119436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119436</v>
      </c>
      <c r="P414" s="24" t="str">
        <f>IF([1]DEPURADO!H408&gt;1,0,[1]DEPURADO!B408)</f>
        <v>FEV41378</v>
      </c>
      <c r="Q414" s="30">
        <f t="shared" si="45"/>
        <v>119436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119436</v>
      </c>
      <c r="AH414" s="30">
        <v>0</v>
      </c>
      <c r="AI414" s="30" t="str">
        <f>+[1]DEPURADO!G408</f>
        <v>SALDO A FAVOR DEL PRESTADOR</v>
      </c>
      <c r="AJ414" s="32"/>
      <c r="AK414" s="33"/>
    </row>
    <row r="415" spans="1:37" s="34" customFormat="1" ht="16.149999999999999" customHeight="1" x14ac:dyDescent="0.25">
      <c r="A415" s="23">
        <f t="shared" si="42"/>
        <v>407</v>
      </c>
      <c r="B415" s="24" t="s">
        <v>44</v>
      </c>
      <c r="C415" s="23" t="str">
        <f>+[1]DEPURADO!A409</f>
        <v>FEV41602</v>
      </c>
      <c r="D415" s="23" t="str">
        <f>+[1]DEPURADO!B409</f>
        <v>FEV41602</v>
      </c>
      <c r="E415" s="25">
        <f>+[1]DEPURADO!C409</f>
        <v>44973</v>
      </c>
      <c r="F415" s="26" t="str">
        <f>+IF([1]DEPURADO!D409&gt;1,[1]DEPURADO!D409," ")</f>
        <v xml:space="preserve"> </v>
      </c>
      <c r="G415" s="27">
        <f>[1]DEPURADO!F409</f>
        <v>257826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0</v>
      </c>
      <c r="L415" s="28">
        <v>0</v>
      </c>
      <c r="M415" s="28">
        <v>0</v>
      </c>
      <c r="N415" s="28">
        <f t="shared" si="43"/>
        <v>0</v>
      </c>
      <c r="O415" s="28">
        <f t="shared" si="44"/>
        <v>257826</v>
      </c>
      <c r="P415" s="24" t="str">
        <f>IF([1]DEPURADO!H409&gt;1,0,[1]DEPURADO!B409)</f>
        <v>FEV41602</v>
      </c>
      <c r="Q415" s="30">
        <f t="shared" si="45"/>
        <v>257826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257826</v>
      </c>
      <c r="AH415" s="30">
        <v>0</v>
      </c>
      <c r="AI415" s="30" t="str">
        <f>+[1]DEPURADO!G409</f>
        <v>SALDO A FAVOR DEL PRESTADOR</v>
      </c>
      <c r="AJ415" s="32"/>
      <c r="AK415" s="33"/>
    </row>
    <row r="416" spans="1:37" s="34" customFormat="1" ht="16.149999999999999" customHeight="1" x14ac:dyDescent="0.25">
      <c r="A416" s="23">
        <f t="shared" si="42"/>
        <v>408</v>
      </c>
      <c r="B416" s="24" t="s">
        <v>44</v>
      </c>
      <c r="C416" s="23" t="str">
        <f>+[1]DEPURADO!A410</f>
        <v>FEV41638</v>
      </c>
      <c r="D416" s="23" t="str">
        <f>+[1]DEPURADO!B410</f>
        <v>FEV41638</v>
      </c>
      <c r="E416" s="25">
        <f>+[1]DEPURADO!C410</f>
        <v>44973</v>
      </c>
      <c r="F416" s="26" t="str">
        <f>+IF([1]DEPURADO!D410&gt;1,[1]DEPURADO!D410," ")</f>
        <v xml:space="preserve"> </v>
      </c>
      <c r="G416" s="27">
        <f>[1]DEPURADO!F410</f>
        <v>115989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115989</v>
      </c>
      <c r="P416" s="24" t="str">
        <f>IF([1]DEPURADO!H410&gt;1,0,[1]DEPURADO!B410)</f>
        <v>FEV41638</v>
      </c>
      <c r="Q416" s="30">
        <f t="shared" si="45"/>
        <v>115989</v>
      </c>
      <c r="R416" s="31">
        <f t="shared" si="46"/>
        <v>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115989</v>
      </c>
      <c r="AH416" s="30">
        <v>0</v>
      </c>
      <c r="AI416" s="30" t="str">
        <f>+[1]DEPURADO!G410</f>
        <v>SALDO A FAVOR DEL PRESTADOR</v>
      </c>
      <c r="AJ416" s="32"/>
      <c r="AK416" s="33"/>
    </row>
    <row r="417" spans="1:37" s="34" customFormat="1" ht="16.149999999999999" customHeight="1" x14ac:dyDescent="0.25">
      <c r="A417" s="23">
        <f t="shared" si="42"/>
        <v>409</v>
      </c>
      <c r="B417" s="24" t="s">
        <v>44</v>
      </c>
      <c r="C417" s="23" t="str">
        <f>+[1]DEPURADO!A411</f>
        <v>FEV42175</v>
      </c>
      <c r="D417" s="23" t="str">
        <f>+[1]DEPURADO!B411</f>
        <v>FEV42175</v>
      </c>
      <c r="E417" s="25">
        <f>+[1]DEPURADO!C411</f>
        <v>45000</v>
      </c>
      <c r="F417" s="26" t="str">
        <f>+IF([1]DEPURADO!D411&gt;1,[1]DEPURADO!D411," ")</f>
        <v xml:space="preserve"> </v>
      </c>
      <c r="G417" s="27">
        <f>[1]DEPURADO!F411</f>
        <v>40766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40766</v>
      </c>
      <c r="P417" s="24" t="str">
        <f>IF([1]DEPURADO!H411&gt;1,0,[1]DEPURADO!B411)</f>
        <v>FEV42175</v>
      </c>
      <c r="Q417" s="30">
        <f t="shared" si="45"/>
        <v>40766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40766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7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EN REVISION</v>
      </c>
      <c r="AJ417" s="32"/>
      <c r="AK417" s="33"/>
    </row>
    <row r="418" spans="1:37" s="34" customFormat="1" ht="16.149999999999999" customHeight="1" x14ac:dyDescent="0.25">
      <c r="A418" s="23">
        <f t="shared" si="42"/>
        <v>410</v>
      </c>
      <c r="B418" s="24" t="s">
        <v>44</v>
      </c>
      <c r="C418" s="23" t="str">
        <f>+[1]DEPURADO!A412</f>
        <v>FEV42449</v>
      </c>
      <c r="D418" s="23" t="str">
        <f>+[1]DEPURADO!B412</f>
        <v>FEV42449</v>
      </c>
      <c r="E418" s="25">
        <f>+[1]DEPURADO!C412</f>
        <v>45000</v>
      </c>
      <c r="F418" s="26" t="str">
        <f>+IF([1]DEPURADO!D412&gt;1,[1]DEPURADO!D412," ")</f>
        <v xml:space="preserve"> </v>
      </c>
      <c r="G418" s="27">
        <f>[1]DEPURADO!F412</f>
        <v>111475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111475</v>
      </c>
      <c r="P418" s="24" t="str">
        <f>IF([1]DEPURADO!H412&gt;1,0,[1]DEPURADO!B412)</f>
        <v>FEV42449</v>
      </c>
      <c r="Q418" s="30">
        <f t="shared" si="45"/>
        <v>111475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111475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0</v>
      </c>
      <c r="AH418" s="30">
        <v>0</v>
      </c>
      <c r="AI418" s="30" t="str">
        <f>+[1]DEPURADO!G412</f>
        <v>EN REVISION</v>
      </c>
      <c r="AJ418" s="32"/>
      <c r="AK418" s="33"/>
    </row>
    <row r="419" spans="1:37" s="34" customFormat="1" ht="16.149999999999999" customHeight="1" x14ac:dyDescent="0.25">
      <c r="A419" s="23">
        <f t="shared" si="42"/>
        <v>411</v>
      </c>
      <c r="B419" s="24" t="s">
        <v>44</v>
      </c>
      <c r="C419" s="23" t="str">
        <f>+[1]DEPURADO!A413</f>
        <v>FEV41720</v>
      </c>
      <c r="D419" s="23" t="str">
        <f>+[1]DEPURADO!B413</f>
        <v>FEV41720</v>
      </c>
      <c r="E419" s="25">
        <f>+[1]DEPURADO!C413</f>
        <v>45001</v>
      </c>
      <c r="F419" s="26" t="str">
        <f>+IF([1]DEPURADO!D413&gt;1,[1]DEPURADO!D413," ")</f>
        <v xml:space="preserve"> </v>
      </c>
      <c r="G419" s="27">
        <f>[1]DEPURADO!F413</f>
        <v>108900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3"/>
        <v>0</v>
      </c>
      <c r="O419" s="28">
        <f t="shared" si="44"/>
        <v>108900</v>
      </c>
      <c r="P419" s="24" t="str">
        <f>IF([1]DEPURADO!H413&gt;1,0,[1]DEPURADO!B413)</f>
        <v>FEV41720</v>
      </c>
      <c r="Q419" s="30">
        <f t="shared" si="45"/>
        <v>108900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108900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7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EN REVISION</v>
      </c>
      <c r="AJ419" s="32"/>
      <c r="AK419" s="33"/>
    </row>
    <row r="420" spans="1:37" s="34" customFormat="1" ht="16.149999999999999" customHeight="1" x14ac:dyDescent="0.25">
      <c r="A420" s="23">
        <f t="shared" si="42"/>
        <v>412</v>
      </c>
      <c r="B420" s="24" t="s">
        <v>44</v>
      </c>
      <c r="C420" s="23" t="str">
        <f>+[1]DEPURADO!A414</f>
        <v>FEV41721</v>
      </c>
      <c r="D420" s="23" t="str">
        <f>+[1]DEPURADO!B414</f>
        <v>FEV41721</v>
      </c>
      <c r="E420" s="25">
        <f>+[1]DEPURADO!C414</f>
        <v>45001</v>
      </c>
      <c r="F420" s="26" t="str">
        <f>+IF([1]DEPURADO!D414&gt;1,[1]DEPURADO!D414," ")</f>
        <v xml:space="preserve"> </v>
      </c>
      <c r="G420" s="27">
        <f>[1]DEPURADO!F414</f>
        <v>183100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3"/>
        <v>0</v>
      </c>
      <c r="O420" s="28">
        <f t="shared" si="44"/>
        <v>183100</v>
      </c>
      <c r="P420" s="24" t="str">
        <f>IF([1]DEPURADO!H414&gt;1,0,[1]DEPURADO!B414)</f>
        <v>FEV41721</v>
      </c>
      <c r="Q420" s="30">
        <f t="shared" si="45"/>
        <v>183100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183100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7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EN REVISION</v>
      </c>
      <c r="AJ420" s="32"/>
      <c r="AK420" s="33"/>
    </row>
    <row r="421" spans="1:37" s="34" customFormat="1" ht="16.149999999999999" customHeight="1" x14ac:dyDescent="0.25">
      <c r="A421" s="23">
        <f t="shared" si="42"/>
        <v>413</v>
      </c>
      <c r="B421" s="24" t="s">
        <v>44</v>
      </c>
      <c r="C421" s="23" t="str">
        <f>+[1]DEPURADO!A415</f>
        <v>FEV42124</v>
      </c>
      <c r="D421" s="23" t="str">
        <f>+[1]DEPURADO!B415</f>
        <v>FEV42124</v>
      </c>
      <c r="E421" s="25">
        <f>+[1]DEPURADO!C415</f>
        <v>45001</v>
      </c>
      <c r="F421" s="26" t="str">
        <f>+IF([1]DEPURADO!D415&gt;1,[1]DEPURADO!D415," ")</f>
        <v xml:space="preserve"> </v>
      </c>
      <c r="G421" s="27">
        <f>[1]DEPURADO!F415</f>
        <v>124980</v>
      </c>
      <c r="H421" s="28">
        <v>0</v>
      </c>
      <c r="I421" s="28">
        <f>+[1]DEPURADO!M415+[1]DEPURADO!N415</f>
        <v>0</v>
      </c>
      <c r="J421" s="28">
        <f>+[1]DEPURADO!R415</f>
        <v>0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3"/>
        <v>0</v>
      </c>
      <c r="O421" s="28">
        <f t="shared" si="44"/>
        <v>124980</v>
      </c>
      <c r="P421" s="24" t="str">
        <f>IF([1]DEPURADO!H415&gt;1,0,[1]DEPURADO!B415)</f>
        <v>FEV42124</v>
      </c>
      <c r="Q421" s="30">
        <f t="shared" si="45"/>
        <v>124980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124980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EN REVISION</v>
      </c>
      <c r="AJ421" s="32"/>
      <c r="AK421" s="33"/>
    </row>
    <row r="422" spans="1:37" s="34" customFormat="1" ht="16.149999999999999" customHeight="1" x14ac:dyDescent="0.25">
      <c r="A422" s="23">
        <f t="shared" si="42"/>
        <v>414</v>
      </c>
      <c r="B422" s="24" t="s">
        <v>44</v>
      </c>
      <c r="C422" s="23" t="str">
        <f>+[1]DEPURADO!A416</f>
        <v>FEV42273</v>
      </c>
      <c r="D422" s="23" t="str">
        <f>+[1]DEPURADO!B416</f>
        <v>FEV42273</v>
      </c>
      <c r="E422" s="25">
        <f>+[1]DEPURADO!C416</f>
        <v>45001</v>
      </c>
      <c r="F422" s="26" t="str">
        <f>+IF([1]DEPURADO!D416&gt;1,[1]DEPURADO!D416," ")</f>
        <v xml:space="preserve"> </v>
      </c>
      <c r="G422" s="27">
        <f>[1]DEPURADO!F416</f>
        <v>135566</v>
      </c>
      <c r="H422" s="28">
        <v>0</v>
      </c>
      <c r="I422" s="28">
        <f>+[1]DEPURADO!M416+[1]DEPURADO!N416</f>
        <v>0</v>
      </c>
      <c r="J422" s="28">
        <f>+[1]DEPURADO!R416</f>
        <v>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0</v>
      </c>
      <c r="O422" s="28">
        <f t="shared" si="44"/>
        <v>135566</v>
      </c>
      <c r="P422" s="24" t="str">
        <f>IF([1]DEPURADO!H416&gt;1,0,[1]DEPURADO!B416)</f>
        <v>FEV42273</v>
      </c>
      <c r="Q422" s="30">
        <f t="shared" si="45"/>
        <v>135566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135566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EN REVISION</v>
      </c>
      <c r="AJ422" s="32"/>
      <c r="AK422" s="33"/>
    </row>
    <row r="423" spans="1:37" s="34" customFormat="1" ht="16.149999999999999" customHeight="1" x14ac:dyDescent="0.25">
      <c r="A423" s="23">
        <f t="shared" si="42"/>
        <v>415</v>
      </c>
      <c r="B423" s="24" t="s">
        <v>44</v>
      </c>
      <c r="C423" s="23" t="str">
        <f>+[1]DEPURADO!A417</f>
        <v>FEV42274</v>
      </c>
      <c r="D423" s="23" t="str">
        <f>+[1]DEPURADO!B417</f>
        <v>FEV42274</v>
      </c>
      <c r="E423" s="25">
        <f>+[1]DEPURADO!C417</f>
        <v>45001</v>
      </c>
      <c r="F423" s="26" t="str">
        <f>+IF([1]DEPURADO!D417&gt;1,[1]DEPURADO!D417," ")</f>
        <v xml:space="preserve"> </v>
      </c>
      <c r="G423" s="27">
        <f>[1]DEPURADO!F417</f>
        <v>113575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113575</v>
      </c>
      <c r="P423" s="24" t="str">
        <f>IF([1]DEPURADO!H417&gt;1,0,[1]DEPURADO!B417)</f>
        <v>FEV42274</v>
      </c>
      <c r="Q423" s="30">
        <f t="shared" si="45"/>
        <v>113575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113575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0</v>
      </c>
      <c r="AH423" s="30">
        <v>0</v>
      </c>
      <c r="AI423" s="30" t="str">
        <f>+[1]DEPURADO!G417</f>
        <v>EN REVISION</v>
      </c>
      <c r="AJ423" s="32"/>
      <c r="AK423" s="33"/>
    </row>
    <row r="424" spans="1:37" s="34" customFormat="1" ht="16.149999999999999" customHeight="1" x14ac:dyDescent="0.25">
      <c r="A424" s="23">
        <f t="shared" si="42"/>
        <v>416</v>
      </c>
      <c r="B424" s="24" t="s">
        <v>44</v>
      </c>
      <c r="C424" s="23" t="str">
        <f>+[1]DEPURADO!A418</f>
        <v>FEV42300</v>
      </c>
      <c r="D424" s="23" t="str">
        <f>+[1]DEPURADO!B418</f>
        <v>FEV42300</v>
      </c>
      <c r="E424" s="25">
        <f>+[1]DEPURADO!C418</f>
        <v>45001</v>
      </c>
      <c r="F424" s="26" t="str">
        <f>+IF([1]DEPURADO!D418&gt;1,[1]DEPURADO!D418," ")</f>
        <v xml:space="preserve"> </v>
      </c>
      <c r="G424" s="27">
        <f>[1]DEPURADO!F418</f>
        <v>147725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147725</v>
      </c>
      <c r="P424" s="24" t="str">
        <f>IF([1]DEPURADO!H418&gt;1,0,[1]DEPURADO!B418)</f>
        <v>FEV42300</v>
      </c>
      <c r="Q424" s="30">
        <f t="shared" si="45"/>
        <v>147725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147725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EN REVISION</v>
      </c>
      <c r="AJ424" s="32"/>
      <c r="AK424" s="33"/>
    </row>
    <row r="425" spans="1:37" s="34" customFormat="1" ht="16.149999999999999" customHeight="1" x14ac:dyDescent="0.25">
      <c r="A425" s="23">
        <f t="shared" si="42"/>
        <v>417</v>
      </c>
      <c r="B425" s="24" t="s">
        <v>44</v>
      </c>
      <c r="C425" s="23" t="str">
        <f>+[1]DEPURADO!A419</f>
        <v>FEV42301</v>
      </c>
      <c r="D425" s="23" t="str">
        <f>+[1]DEPURADO!B419</f>
        <v>FEV42301</v>
      </c>
      <c r="E425" s="25">
        <f>+[1]DEPURADO!C419</f>
        <v>45001</v>
      </c>
      <c r="F425" s="26" t="str">
        <f>+IF([1]DEPURADO!D419&gt;1,[1]DEPURADO!D419," ")</f>
        <v xml:space="preserve"> </v>
      </c>
      <c r="G425" s="27">
        <f>[1]DEPURADO!F419</f>
        <v>114295</v>
      </c>
      <c r="H425" s="28">
        <v>0</v>
      </c>
      <c r="I425" s="28">
        <f>+[1]DEPURADO!M419+[1]DEPURADO!N419</f>
        <v>0</v>
      </c>
      <c r="J425" s="28">
        <f>+[1]DEPURADO!R419</f>
        <v>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0</v>
      </c>
      <c r="O425" s="28">
        <f t="shared" si="44"/>
        <v>114295</v>
      </c>
      <c r="P425" s="24" t="str">
        <f>IF([1]DEPURADO!H419&gt;1,0,[1]DEPURADO!B419)</f>
        <v>FEV42301</v>
      </c>
      <c r="Q425" s="30">
        <f t="shared" si="45"/>
        <v>114295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114295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EN REVISION</v>
      </c>
      <c r="AJ425" s="32"/>
      <c r="AK425" s="33"/>
    </row>
    <row r="426" spans="1:37" s="34" customFormat="1" ht="16.149999999999999" customHeight="1" x14ac:dyDescent="0.25">
      <c r="A426" s="23">
        <f t="shared" si="42"/>
        <v>418</v>
      </c>
      <c r="B426" s="24" t="s">
        <v>44</v>
      </c>
      <c r="C426" s="23" t="str">
        <f>+[1]DEPURADO!A420</f>
        <v>FEV42488</v>
      </c>
      <c r="D426" s="23" t="str">
        <f>+[1]DEPURADO!B420</f>
        <v>FEV42488</v>
      </c>
      <c r="E426" s="25">
        <f>+[1]DEPURADO!C420</f>
        <v>45001</v>
      </c>
      <c r="F426" s="26" t="str">
        <f>+IF([1]DEPURADO!D420&gt;1,[1]DEPURADO!D420," ")</f>
        <v xml:space="preserve"> </v>
      </c>
      <c r="G426" s="27">
        <f>[1]DEPURADO!F420</f>
        <v>182680</v>
      </c>
      <c r="H426" s="28">
        <v>0</v>
      </c>
      <c r="I426" s="28">
        <f>+[1]DEPURADO!M420+[1]DEPURADO!N420</f>
        <v>0</v>
      </c>
      <c r="J426" s="28">
        <f>+[1]DEPURADO!R420</f>
        <v>0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3"/>
        <v>0</v>
      </c>
      <c r="O426" s="28">
        <f t="shared" si="44"/>
        <v>182680</v>
      </c>
      <c r="P426" s="24" t="str">
        <f>IF([1]DEPURADO!H420&gt;1,0,[1]DEPURADO!B420)</f>
        <v>FEV42488</v>
      </c>
      <c r="Q426" s="30">
        <f t="shared" si="45"/>
        <v>182680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182680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EN REVISION</v>
      </c>
      <c r="AJ426" s="32"/>
      <c r="AK426" s="33"/>
    </row>
    <row r="427" spans="1:37" s="34" customFormat="1" ht="16.149999999999999" customHeight="1" x14ac:dyDescent="0.25">
      <c r="A427" s="23">
        <f t="shared" si="42"/>
        <v>419</v>
      </c>
      <c r="B427" s="24" t="s">
        <v>44</v>
      </c>
      <c r="C427" s="23" t="str">
        <f>+[1]DEPURADO!A421</f>
        <v>FEV41822</v>
      </c>
      <c r="D427" s="23" t="str">
        <f>+[1]DEPURADO!B421</f>
        <v>FEV41822</v>
      </c>
      <c r="E427" s="25">
        <f>+[1]DEPURADO!C421</f>
        <v>45001</v>
      </c>
      <c r="F427" s="26" t="str">
        <f>+IF([1]DEPURADO!D421&gt;1,[1]DEPURADO!D421," ")</f>
        <v xml:space="preserve"> </v>
      </c>
      <c r="G427" s="27">
        <f>[1]DEPURADO!F421</f>
        <v>53670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53670</v>
      </c>
      <c r="P427" s="24" t="str">
        <f>IF([1]DEPURADO!H421&gt;1,0,[1]DEPURADO!B421)</f>
        <v>FEV41822</v>
      </c>
      <c r="Q427" s="30">
        <f t="shared" si="45"/>
        <v>53670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53670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0</v>
      </c>
      <c r="AH427" s="30">
        <v>0</v>
      </c>
      <c r="AI427" s="30" t="str">
        <f>+[1]DEPURADO!G421</f>
        <v>EN REVISION</v>
      </c>
      <c r="AJ427" s="32"/>
      <c r="AK427" s="33"/>
    </row>
    <row r="428" spans="1:37" s="34" customFormat="1" ht="16.149999999999999" customHeight="1" x14ac:dyDescent="0.25">
      <c r="A428" s="23">
        <f t="shared" si="42"/>
        <v>420</v>
      </c>
      <c r="B428" s="24" t="s">
        <v>44</v>
      </c>
      <c r="C428" s="23" t="str">
        <f>+[1]DEPURADO!A422</f>
        <v>FEV41823</v>
      </c>
      <c r="D428" s="23" t="str">
        <f>+[1]DEPURADO!B422</f>
        <v>FEV41823</v>
      </c>
      <c r="E428" s="25">
        <f>+[1]DEPURADO!C422</f>
        <v>45001</v>
      </c>
      <c r="F428" s="26" t="str">
        <f>+IF([1]DEPURADO!D422&gt;1,[1]DEPURADO!D422," ")</f>
        <v xml:space="preserve"> </v>
      </c>
      <c r="G428" s="27">
        <f>[1]DEPURADO!F422</f>
        <v>53670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53670</v>
      </c>
      <c r="P428" s="24" t="str">
        <f>IF([1]DEPURADO!H422&gt;1,0,[1]DEPURADO!B422)</f>
        <v>FEV41823</v>
      </c>
      <c r="Q428" s="30">
        <f t="shared" si="45"/>
        <v>53670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53670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0</v>
      </c>
      <c r="AH428" s="30">
        <v>0</v>
      </c>
      <c r="AI428" s="30" t="str">
        <f>+[1]DEPURADO!G422</f>
        <v>EN REVISION</v>
      </c>
      <c r="AJ428" s="32"/>
      <c r="AK428" s="33"/>
    </row>
    <row r="429" spans="1:37" s="34" customFormat="1" ht="16.149999999999999" customHeight="1" x14ac:dyDescent="0.25">
      <c r="A429" s="23">
        <f t="shared" si="42"/>
        <v>421</v>
      </c>
      <c r="B429" s="24" t="s">
        <v>44</v>
      </c>
      <c r="C429" s="23" t="str">
        <f>+[1]DEPURADO!A423</f>
        <v>FEV41826</v>
      </c>
      <c r="D429" s="23" t="str">
        <f>+[1]DEPURADO!B423</f>
        <v>FEV41826</v>
      </c>
      <c r="E429" s="25">
        <f>+[1]DEPURADO!C423</f>
        <v>45001</v>
      </c>
      <c r="F429" s="26" t="str">
        <f>+IF([1]DEPURADO!D423&gt;1,[1]DEPURADO!D423," ")</f>
        <v xml:space="preserve"> </v>
      </c>
      <c r="G429" s="27">
        <f>[1]DEPURADO!F423</f>
        <v>53670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53670</v>
      </c>
      <c r="P429" s="24" t="str">
        <f>IF([1]DEPURADO!H423&gt;1,0,[1]DEPURADO!B423)</f>
        <v>FEV41826</v>
      </c>
      <c r="Q429" s="30">
        <f t="shared" si="45"/>
        <v>53670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53670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0</v>
      </c>
      <c r="AH429" s="30">
        <v>0</v>
      </c>
      <c r="AI429" s="30" t="str">
        <f>+[1]DEPURADO!G423</f>
        <v>EN REVISION</v>
      </c>
      <c r="AJ429" s="32"/>
      <c r="AK429" s="33"/>
    </row>
    <row r="430" spans="1:37" s="34" customFormat="1" ht="16.149999999999999" customHeight="1" x14ac:dyDescent="0.25">
      <c r="A430" s="23">
        <f t="shared" si="42"/>
        <v>422</v>
      </c>
      <c r="B430" s="24" t="s">
        <v>44</v>
      </c>
      <c r="C430" s="23" t="str">
        <f>+[1]DEPURADO!A424</f>
        <v>FEV41932</v>
      </c>
      <c r="D430" s="23" t="str">
        <f>+[1]DEPURADO!B424</f>
        <v>FEV41932</v>
      </c>
      <c r="E430" s="25">
        <f>+[1]DEPURADO!C424</f>
        <v>45001</v>
      </c>
      <c r="F430" s="26" t="str">
        <f>+IF([1]DEPURADO!D424&gt;1,[1]DEPURADO!D424," ")</f>
        <v xml:space="preserve"> </v>
      </c>
      <c r="G430" s="27">
        <f>[1]DEPURADO!F424</f>
        <v>107340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107340</v>
      </c>
      <c r="P430" s="24" t="str">
        <f>IF([1]DEPURADO!H424&gt;1,0,[1]DEPURADO!B424)</f>
        <v>FEV41932</v>
      </c>
      <c r="Q430" s="30">
        <f t="shared" si="45"/>
        <v>107340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107340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EN REVISION</v>
      </c>
      <c r="AJ430" s="32"/>
      <c r="AK430" s="33"/>
    </row>
    <row r="431" spans="1:37" s="34" customFormat="1" ht="16.149999999999999" customHeight="1" x14ac:dyDescent="0.25">
      <c r="A431" s="23">
        <f t="shared" si="42"/>
        <v>423</v>
      </c>
      <c r="B431" s="24" t="s">
        <v>44</v>
      </c>
      <c r="C431" s="23" t="str">
        <f>+[1]DEPURADO!A425</f>
        <v>FEV42141</v>
      </c>
      <c r="D431" s="23" t="str">
        <f>+[1]DEPURADO!B425</f>
        <v>FEV42141</v>
      </c>
      <c r="E431" s="25">
        <f>+[1]DEPURADO!C425</f>
        <v>45001</v>
      </c>
      <c r="F431" s="26" t="str">
        <f>+IF([1]DEPURADO!D425&gt;1,[1]DEPURADO!D425," ")</f>
        <v xml:space="preserve"> </v>
      </c>
      <c r="G431" s="27">
        <f>[1]DEPURADO!F425</f>
        <v>53670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3"/>
        <v>0</v>
      </c>
      <c r="O431" s="28">
        <f t="shared" si="44"/>
        <v>53670</v>
      </c>
      <c r="P431" s="24" t="str">
        <f>IF([1]DEPURADO!H425&gt;1,0,[1]DEPURADO!B425)</f>
        <v>FEV42141</v>
      </c>
      <c r="Q431" s="30">
        <f t="shared" si="45"/>
        <v>53670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53670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EN REVISION</v>
      </c>
      <c r="AJ431" s="32"/>
      <c r="AK431" s="33"/>
    </row>
    <row r="432" spans="1:37" s="34" customFormat="1" ht="16.149999999999999" customHeight="1" x14ac:dyDescent="0.25">
      <c r="A432" s="23">
        <f t="shared" si="42"/>
        <v>424</v>
      </c>
      <c r="B432" s="24" t="s">
        <v>44</v>
      </c>
      <c r="C432" s="23" t="str">
        <f>+[1]DEPURADO!A426</f>
        <v>FEV42428</v>
      </c>
      <c r="D432" s="23" t="str">
        <f>+[1]DEPURADO!B426</f>
        <v>FEV42428</v>
      </c>
      <c r="E432" s="25">
        <f>+[1]DEPURADO!C426</f>
        <v>45001</v>
      </c>
      <c r="F432" s="26" t="str">
        <f>+IF([1]DEPURADO!D426&gt;1,[1]DEPURADO!D426," ")</f>
        <v xml:space="preserve"> </v>
      </c>
      <c r="G432" s="27">
        <f>[1]DEPURADO!F426</f>
        <v>53670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53670</v>
      </c>
      <c r="P432" s="24" t="str">
        <f>IF([1]DEPURADO!H426&gt;1,0,[1]DEPURADO!B426)</f>
        <v>FEV42428</v>
      </c>
      <c r="Q432" s="30">
        <f t="shared" si="45"/>
        <v>53670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53670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0</v>
      </c>
      <c r="AH432" s="30">
        <v>0</v>
      </c>
      <c r="AI432" s="30" t="str">
        <f>+[1]DEPURADO!G426</f>
        <v>EN REVISION</v>
      </c>
      <c r="AJ432" s="32"/>
      <c r="AK432" s="33"/>
    </row>
    <row r="433" spans="1:37" s="34" customFormat="1" ht="16.149999999999999" customHeight="1" x14ac:dyDescent="0.25">
      <c r="A433" s="23">
        <f t="shared" si="42"/>
        <v>425</v>
      </c>
      <c r="B433" s="24" t="s">
        <v>44</v>
      </c>
      <c r="C433" s="23" t="str">
        <f>+[1]DEPURADO!A427</f>
        <v>FEV42430</v>
      </c>
      <c r="D433" s="23" t="str">
        <f>+[1]DEPURADO!B427</f>
        <v>FEV42430</v>
      </c>
      <c r="E433" s="25">
        <f>+[1]DEPURADO!C427</f>
        <v>45001</v>
      </c>
      <c r="F433" s="26" t="str">
        <f>+IF([1]DEPURADO!D427&gt;1,[1]DEPURADO!D427," ")</f>
        <v xml:space="preserve"> </v>
      </c>
      <c r="G433" s="27">
        <f>[1]DEPURADO!F427</f>
        <v>26835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26835</v>
      </c>
      <c r="P433" s="24" t="str">
        <f>IF([1]DEPURADO!H427&gt;1,0,[1]DEPURADO!B427)</f>
        <v>FEV42430</v>
      </c>
      <c r="Q433" s="30">
        <f t="shared" si="45"/>
        <v>26835</v>
      </c>
      <c r="R433" s="31">
        <f t="shared" si="46"/>
        <v>0</v>
      </c>
      <c r="S433" s="31">
        <f>+[1]DEPURADO!J427</f>
        <v>0</v>
      </c>
      <c r="T433" s="23" t="s">
        <v>45</v>
      </c>
      <c r="U433" s="31">
        <f>+[1]DEPURADO!I427</f>
        <v>26835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0</v>
      </c>
      <c r="AH433" s="30">
        <v>0</v>
      </c>
      <c r="AI433" s="30" t="str">
        <f>+[1]DEPURADO!G427</f>
        <v>EN REVISION</v>
      </c>
      <c r="AJ433" s="32"/>
      <c r="AK433" s="33"/>
    </row>
    <row r="434" spans="1:37" s="34" customFormat="1" ht="16.149999999999999" customHeight="1" x14ac:dyDescent="0.25">
      <c r="A434" s="23">
        <f t="shared" si="42"/>
        <v>426</v>
      </c>
      <c r="B434" s="24" t="s">
        <v>44</v>
      </c>
      <c r="C434" s="23" t="str">
        <f>+[1]DEPURADO!A428</f>
        <v>FEV27687</v>
      </c>
      <c r="D434" s="23" t="str">
        <f>+[1]DEPURADO!B428</f>
        <v>FEV27687</v>
      </c>
      <c r="E434" s="25">
        <f>+[1]DEPURADO!C428</f>
        <v>0</v>
      </c>
      <c r="F434" s="26" t="str">
        <f>+IF([1]DEPURADO!D428&gt;1,[1]DEPURADO!D428," ")</f>
        <v xml:space="preserve"> </v>
      </c>
      <c r="G434" s="27">
        <f>[1]DEPURADO!F428</f>
        <v>136012</v>
      </c>
      <c r="H434" s="28">
        <v>0</v>
      </c>
      <c r="I434" s="28">
        <f>+[1]DEPURADO!M428+[1]DEPURADO!N428</f>
        <v>0</v>
      </c>
      <c r="J434" s="28">
        <f>+[1]DEPURADO!R428</f>
        <v>0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3"/>
        <v>0</v>
      </c>
      <c r="O434" s="28">
        <f t="shared" si="44"/>
        <v>136012</v>
      </c>
      <c r="P434" s="24">
        <f>IF([1]DEPURADO!H428&gt;1,0,[1]DEPURADO!B428)</f>
        <v>0</v>
      </c>
      <c r="Q434" s="30">
        <f t="shared" si="45"/>
        <v>0</v>
      </c>
      <c r="R434" s="31">
        <f t="shared" si="46"/>
        <v>136012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NO RADICADA</v>
      </c>
      <c r="AJ434" s="32"/>
      <c r="AK434" s="33"/>
    </row>
    <row r="435" spans="1:37" s="34" customFormat="1" ht="16.149999999999999" customHeight="1" x14ac:dyDescent="0.25">
      <c r="A435" s="23">
        <f t="shared" si="42"/>
        <v>427</v>
      </c>
      <c r="B435" s="24" t="s">
        <v>44</v>
      </c>
      <c r="C435" s="23" t="str">
        <f>+[1]DEPURADO!A429</f>
        <v>FEV27747</v>
      </c>
      <c r="D435" s="23" t="str">
        <f>+[1]DEPURADO!B429</f>
        <v>FEV27747</v>
      </c>
      <c r="E435" s="25">
        <f>+[1]DEPURADO!C429</f>
        <v>0</v>
      </c>
      <c r="F435" s="26" t="str">
        <f>+IF([1]DEPURADO!D429&gt;1,[1]DEPURADO!D429," ")</f>
        <v xml:space="preserve"> </v>
      </c>
      <c r="G435" s="27">
        <f>[1]DEPURADO!F429</f>
        <v>103855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0</v>
      </c>
      <c r="L435" s="28">
        <v>0</v>
      </c>
      <c r="M435" s="28">
        <v>0</v>
      </c>
      <c r="N435" s="28">
        <f t="shared" si="43"/>
        <v>0</v>
      </c>
      <c r="O435" s="28">
        <f t="shared" si="44"/>
        <v>103855</v>
      </c>
      <c r="P435" s="24">
        <f>IF([1]DEPURADO!H429&gt;1,0,[1]DEPURADO!B429)</f>
        <v>0</v>
      </c>
      <c r="Q435" s="30">
        <f t="shared" si="45"/>
        <v>0</v>
      </c>
      <c r="R435" s="31">
        <f t="shared" si="46"/>
        <v>103855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7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NO RADICADA</v>
      </c>
      <c r="AJ435" s="32"/>
      <c r="AK435" s="33"/>
    </row>
    <row r="436" spans="1:37" s="34" customFormat="1" ht="16.149999999999999" customHeight="1" x14ac:dyDescent="0.25">
      <c r="A436" s="23">
        <f t="shared" si="42"/>
        <v>428</v>
      </c>
      <c r="B436" s="24" t="s">
        <v>44</v>
      </c>
      <c r="C436" s="23" t="str">
        <f>+[1]DEPURADO!A430</f>
        <v>FEV27804</v>
      </c>
      <c r="D436" s="23" t="str">
        <f>+[1]DEPURADO!B430</f>
        <v>FEV27804</v>
      </c>
      <c r="E436" s="25">
        <f>+[1]DEPURADO!C430</f>
        <v>0</v>
      </c>
      <c r="F436" s="26" t="str">
        <f>+IF([1]DEPURADO!D430&gt;1,[1]DEPURADO!D430," ")</f>
        <v xml:space="preserve"> </v>
      </c>
      <c r="G436" s="27">
        <f>[1]DEPURADO!F430</f>
        <v>97356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3"/>
        <v>0</v>
      </c>
      <c r="O436" s="28">
        <f t="shared" si="44"/>
        <v>97356</v>
      </c>
      <c r="P436" s="24">
        <f>IF([1]DEPURADO!H430&gt;1,0,[1]DEPURADO!B430)</f>
        <v>0</v>
      </c>
      <c r="Q436" s="30">
        <f t="shared" si="45"/>
        <v>0</v>
      </c>
      <c r="R436" s="31">
        <f t="shared" si="46"/>
        <v>97356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7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NO RADICADA</v>
      </c>
      <c r="AJ436" s="32"/>
      <c r="AK436" s="33"/>
    </row>
    <row r="437" spans="1:37" s="34" customFormat="1" ht="16.149999999999999" customHeight="1" x14ac:dyDescent="0.25">
      <c r="A437" s="23">
        <f t="shared" si="42"/>
        <v>429</v>
      </c>
      <c r="B437" s="24" t="s">
        <v>44</v>
      </c>
      <c r="C437" s="23" t="str">
        <f>+[1]DEPURADO!A431</f>
        <v>FEV28024</v>
      </c>
      <c r="D437" s="23" t="str">
        <f>+[1]DEPURADO!B431</f>
        <v>FEV28024</v>
      </c>
      <c r="E437" s="25">
        <f>+[1]DEPURADO!C431</f>
        <v>0</v>
      </c>
      <c r="F437" s="26" t="str">
        <f>+IF([1]DEPURADO!D431&gt;1,[1]DEPURADO!D431," ")</f>
        <v xml:space="preserve"> </v>
      </c>
      <c r="G437" s="27">
        <f>[1]DEPURADO!F431</f>
        <v>895261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0</v>
      </c>
      <c r="L437" s="28">
        <v>0</v>
      </c>
      <c r="M437" s="28">
        <v>0</v>
      </c>
      <c r="N437" s="28">
        <f t="shared" si="43"/>
        <v>0</v>
      </c>
      <c r="O437" s="28">
        <f t="shared" si="44"/>
        <v>895261</v>
      </c>
      <c r="P437" s="24">
        <f>IF([1]DEPURADO!H431&gt;1,0,[1]DEPURADO!B431)</f>
        <v>0</v>
      </c>
      <c r="Q437" s="30">
        <f t="shared" si="45"/>
        <v>0</v>
      </c>
      <c r="R437" s="31">
        <f t="shared" si="46"/>
        <v>895261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7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NO RADICADA</v>
      </c>
      <c r="AJ437" s="32"/>
      <c r="AK437" s="33"/>
    </row>
    <row r="438" spans="1:37" s="34" customFormat="1" ht="16.149999999999999" customHeight="1" x14ac:dyDescent="0.25">
      <c r="A438" s="23">
        <f t="shared" si="42"/>
        <v>430</v>
      </c>
      <c r="B438" s="24" t="s">
        <v>44</v>
      </c>
      <c r="C438" s="23" t="str">
        <f>+[1]DEPURADO!A432</f>
        <v>FEV28075</v>
      </c>
      <c r="D438" s="23" t="str">
        <f>+[1]DEPURADO!B432</f>
        <v>FEV28075</v>
      </c>
      <c r="E438" s="25">
        <f>+[1]DEPURADO!C432</f>
        <v>0</v>
      </c>
      <c r="F438" s="26" t="str">
        <f>+IF([1]DEPURADO!D432&gt;1,[1]DEPURADO!D432," ")</f>
        <v xml:space="preserve"> </v>
      </c>
      <c r="G438" s="27">
        <f>[1]DEPURADO!F432</f>
        <v>98460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3"/>
        <v>0</v>
      </c>
      <c r="O438" s="28">
        <f t="shared" si="44"/>
        <v>98460</v>
      </c>
      <c r="P438" s="24">
        <f>IF([1]DEPURADO!H432&gt;1,0,[1]DEPURADO!B432)</f>
        <v>0</v>
      </c>
      <c r="Q438" s="30">
        <f t="shared" si="45"/>
        <v>0</v>
      </c>
      <c r="R438" s="31">
        <f t="shared" si="46"/>
        <v>98460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NO RADICADA</v>
      </c>
      <c r="AJ438" s="32"/>
      <c r="AK438" s="33"/>
    </row>
    <row r="439" spans="1:37" s="34" customFormat="1" ht="16.149999999999999" customHeight="1" x14ac:dyDescent="0.25">
      <c r="A439" s="23">
        <f t="shared" si="42"/>
        <v>431</v>
      </c>
      <c r="B439" s="24" t="s">
        <v>44</v>
      </c>
      <c r="C439" s="23" t="str">
        <f>+[1]DEPURADO!A433</f>
        <v>FEV28282</v>
      </c>
      <c r="D439" s="23" t="str">
        <f>+[1]DEPURADO!B433</f>
        <v>FEV28282</v>
      </c>
      <c r="E439" s="25">
        <f>+[1]DEPURADO!C433</f>
        <v>0</v>
      </c>
      <c r="F439" s="26" t="str">
        <f>+IF([1]DEPURADO!D433&gt;1,[1]DEPURADO!D433," ")</f>
        <v xml:space="preserve"> </v>
      </c>
      <c r="G439" s="27">
        <f>[1]DEPURADO!F433</f>
        <v>133945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3"/>
        <v>0</v>
      </c>
      <c r="O439" s="28">
        <f t="shared" si="44"/>
        <v>133945</v>
      </c>
      <c r="P439" s="24">
        <f>IF([1]DEPURADO!H433&gt;1,0,[1]DEPURADO!B433)</f>
        <v>0</v>
      </c>
      <c r="Q439" s="30">
        <f t="shared" si="45"/>
        <v>0</v>
      </c>
      <c r="R439" s="31">
        <f t="shared" si="46"/>
        <v>133945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0</v>
      </c>
      <c r="AH439" s="30">
        <v>0</v>
      </c>
      <c r="AI439" s="30" t="str">
        <f>+[1]DEPURADO!G433</f>
        <v>NO RADICADA</v>
      </c>
      <c r="AJ439" s="32"/>
      <c r="AK439" s="33"/>
    </row>
    <row r="440" spans="1:37" s="34" customFormat="1" ht="16.149999999999999" customHeight="1" x14ac:dyDescent="0.25">
      <c r="A440" s="23">
        <f t="shared" si="42"/>
        <v>432</v>
      </c>
      <c r="B440" s="24" t="s">
        <v>44</v>
      </c>
      <c r="C440" s="23" t="str">
        <f>+[1]DEPURADO!A434</f>
        <v>FEV28310</v>
      </c>
      <c r="D440" s="23" t="str">
        <f>+[1]DEPURADO!B434</f>
        <v>FEV28310</v>
      </c>
      <c r="E440" s="25">
        <f>+[1]DEPURADO!C434</f>
        <v>0</v>
      </c>
      <c r="F440" s="26" t="str">
        <f>+IF([1]DEPURADO!D434&gt;1,[1]DEPURADO!D434," ")</f>
        <v xml:space="preserve"> </v>
      </c>
      <c r="G440" s="27">
        <f>[1]DEPURADO!F434</f>
        <v>138648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0</v>
      </c>
      <c r="L440" s="28">
        <v>0</v>
      </c>
      <c r="M440" s="28">
        <v>0</v>
      </c>
      <c r="N440" s="28">
        <f t="shared" si="43"/>
        <v>0</v>
      </c>
      <c r="O440" s="28">
        <f t="shared" si="44"/>
        <v>138648</v>
      </c>
      <c r="P440" s="24">
        <f>IF([1]DEPURADO!H434&gt;1,0,[1]DEPURADO!B434)</f>
        <v>0</v>
      </c>
      <c r="Q440" s="30">
        <f t="shared" si="45"/>
        <v>0</v>
      </c>
      <c r="R440" s="31">
        <f t="shared" si="46"/>
        <v>138648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NO RADICADA</v>
      </c>
      <c r="AJ440" s="32"/>
      <c r="AK440" s="33"/>
    </row>
    <row r="441" spans="1:37" s="34" customFormat="1" ht="16.149999999999999" customHeight="1" x14ac:dyDescent="0.25">
      <c r="A441" s="23">
        <f t="shared" si="42"/>
        <v>433</v>
      </c>
      <c r="B441" s="24" t="s">
        <v>44</v>
      </c>
      <c r="C441" s="23" t="str">
        <f>+[1]DEPURADO!A435</f>
        <v>FEV28413</v>
      </c>
      <c r="D441" s="23" t="str">
        <f>+[1]DEPURADO!B435</f>
        <v>FEV28413</v>
      </c>
      <c r="E441" s="25">
        <f>+[1]DEPURADO!C435</f>
        <v>0</v>
      </c>
      <c r="F441" s="26" t="str">
        <f>+IF([1]DEPURADO!D435&gt;1,[1]DEPURADO!D435," ")</f>
        <v xml:space="preserve"> </v>
      </c>
      <c r="G441" s="27">
        <f>[1]DEPURADO!F435</f>
        <v>84854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3"/>
        <v>0</v>
      </c>
      <c r="O441" s="28">
        <f t="shared" si="44"/>
        <v>84854</v>
      </c>
      <c r="P441" s="24">
        <f>IF([1]DEPURADO!H435&gt;1,0,[1]DEPURADO!B435)</f>
        <v>0</v>
      </c>
      <c r="Q441" s="30">
        <f t="shared" si="45"/>
        <v>0</v>
      </c>
      <c r="R441" s="31">
        <f t="shared" si="46"/>
        <v>84854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0</v>
      </c>
      <c r="AH441" s="30">
        <v>0</v>
      </c>
      <c r="AI441" s="30" t="str">
        <f>+[1]DEPURADO!G435</f>
        <v>NO RADICADA</v>
      </c>
      <c r="AJ441" s="32"/>
      <c r="AK441" s="33"/>
    </row>
    <row r="442" spans="1:37" s="34" customFormat="1" ht="16.149999999999999" customHeight="1" x14ac:dyDescent="0.25">
      <c r="A442" s="23">
        <f t="shared" si="42"/>
        <v>434</v>
      </c>
      <c r="B442" s="24" t="s">
        <v>44</v>
      </c>
      <c r="C442" s="23" t="str">
        <f>+[1]DEPURADO!A436</f>
        <v>FEV11440</v>
      </c>
      <c r="D442" s="23" t="str">
        <f>+[1]DEPURADO!B436</f>
        <v>FEV11440</v>
      </c>
      <c r="E442" s="25">
        <f>+[1]DEPURADO!C436</f>
        <v>0</v>
      </c>
      <c r="F442" s="26" t="str">
        <f>+IF([1]DEPURADO!D436&gt;1,[1]DEPURADO!D436," ")</f>
        <v xml:space="preserve"> </v>
      </c>
      <c r="G442" s="27">
        <f>[1]DEPURADO!F436</f>
        <v>45430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45430</v>
      </c>
      <c r="P442" s="24">
        <f>IF([1]DEPURADO!H436&gt;1,0,[1]DEPURADO!B436)</f>
        <v>0</v>
      </c>
      <c r="Q442" s="30">
        <f t="shared" si="45"/>
        <v>0</v>
      </c>
      <c r="R442" s="31">
        <f t="shared" si="46"/>
        <v>45430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7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0</v>
      </c>
      <c r="AH442" s="30">
        <v>0</v>
      </c>
      <c r="AI442" s="30" t="str">
        <f>+[1]DEPURADO!G436</f>
        <v>NO RADICADA</v>
      </c>
      <c r="AJ442" s="32"/>
      <c r="AK442" s="33"/>
    </row>
    <row r="443" spans="1:37" s="34" customFormat="1" ht="16.149999999999999" customHeight="1" x14ac:dyDescent="0.25">
      <c r="A443" s="23">
        <f t="shared" si="42"/>
        <v>435</v>
      </c>
      <c r="B443" s="24" t="s">
        <v>44</v>
      </c>
      <c r="C443" s="23" t="str">
        <f>+[1]DEPURADO!A437</f>
        <v>FEV11443</v>
      </c>
      <c r="D443" s="23" t="str">
        <f>+[1]DEPURADO!B437</f>
        <v>FEV11443</v>
      </c>
      <c r="E443" s="25">
        <f>+[1]DEPURADO!C437</f>
        <v>0</v>
      </c>
      <c r="F443" s="26" t="str">
        <f>+IF([1]DEPURADO!D437&gt;1,[1]DEPURADO!D437," ")</f>
        <v xml:space="preserve"> </v>
      </c>
      <c r="G443" s="27">
        <f>[1]DEPURADO!F437</f>
        <v>47320</v>
      </c>
      <c r="H443" s="28">
        <v>0</v>
      </c>
      <c r="I443" s="28">
        <f>+[1]DEPURADO!M437+[1]DEPURADO!N437</f>
        <v>0</v>
      </c>
      <c r="J443" s="28">
        <f>+[1]DEPURADO!R437</f>
        <v>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0</v>
      </c>
      <c r="O443" s="28">
        <f t="shared" si="44"/>
        <v>47320</v>
      </c>
      <c r="P443" s="24">
        <f>IF([1]DEPURADO!H437&gt;1,0,[1]DEPURADO!B437)</f>
        <v>0</v>
      </c>
      <c r="Q443" s="30">
        <f t="shared" si="45"/>
        <v>0</v>
      </c>
      <c r="R443" s="31">
        <f t="shared" si="46"/>
        <v>47320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0</v>
      </c>
      <c r="AH443" s="30">
        <v>0</v>
      </c>
      <c r="AI443" s="30" t="str">
        <f>+[1]DEPURADO!G437</f>
        <v>NO RADICADA</v>
      </c>
      <c r="AJ443" s="32"/>
      <c r="AK443" s="33"/>
    </row>
    <row r="444" spans="1:37" s="34" customFormat="1" ht="16.149999999999999" customHeight="1" x14ac:dyDescent="0.25">
      <c r="A444" s="23">
        <f t="shared" si="42"/>
        <v>436</v>
      </c>
      <c r="B444" s="24" t="s">
        <v>44</v>
      </c>
      <c r="C444" s="23" t="str">
        <f>+[1]DEPURADO!A438</f>
        <v>FEV11444</v>
      </c>
      <c r="D444" s="23" t="str">
        <f>+[1]DEPURADO!B438</f>
        <v>FEV11444</v>
      </c>
      <c r="E444" s="25">
        <f>+[1]DEPURADO!C438</f>
        <v>0</v>
      </c>
      <c r="F444" s="26" t="str">
        <f>+IF([1]DEPURADO!D438&gt;1,[1]DEPURADO!D438," ")</f>
        <v xml:space="preserve"> </v>
      </c>
      <c r="G444" s="27">
        <f>[1]DEPURADO!F438</f>
        <v>32930</v>
      </c>
      <c r="H444" s="28">
        <v>0</v>
      </c>
      <c r="I444" s="28">
        <f>+[1]DEPURADO!M438+[1]DEPURADO!N438</f>
        <v>0</v>
      </c>
      <c r="J444" s="28">
        <f>+[1]DEPURADO!R438</f>
        <v>0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0</v>
      </c>
      <c r="O444" s="28">
        <f t="shared" si="44"/>
        <v>32930</v>
      </c>
      <c r="P444" s="24">
        <f>IF([1]DEPURADO!H438&gt;1,0,[1]DEPURADO!B438)</f>
        <v>0</v>
      </c>
      <c r="Q444" s="30">
        <f t="shared" si="45"/>
        <v>0</v>
      </c>
      <c r="R444" s="31">
        <f t="shared" si="46"/>
        <v>32930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0</v>
      </c>
      <c r="AH444" s="30">
        <v>0</v>
      </c>
      <c r="AI444" s="30" t="str">
        <f>+[1]DEPURADO!G438</f>
        <v>NO RADICADA</v>
      </c>
      <c r="AJ444" s="32"/>
      <c r="AK444" s="33"/>
    </row>
    <row r="445" spans="1:37" s="34" customFormat="1" ht="16.149999999999999" customHeight="1" x14ac:dyDescent="0.25">
      <c r="A445" s="23">
        <f t="shared" si="42"/>
        <v>437</v>
      </c>
      <c r="B445" s="24" t="s">
        <v>44</v>
      </c>
      <c r="C445" s="23" t="str">
        <f>+[1]DEPURADO!A439</f>
        <v>FEV11448</v>
      </c>
      <c r="D445" s="23" t="str">
        <f>+[1]DEPURADO!B439</f>
        <v>FEV11448</v>
      </c>
      <c r="E445" s="25">
        <f>+[1]DEPURADO!C439</f>
        <v>0</v>
      </c>
      <c r="F445" s="26" t="str">
        <f>+IF([1]DEPURADO!D439&gt;1,[1]DEPURADO!D439," ")</f>
        <v xml:space="preserve"> </v>
      </c>
      <c r="G445" s="27">
        <f>[1]DEPURADO!F439</f>
        <v>47320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3"/>
        <v>0</v>
      </c>
      <c r="O445" s="28">
        <f t="shared" si="44"/>
        <v>47320</v>
      </c>
      <c r="P445" s="24">
        <f>IF([1]DEPURADO!H439&gt;1,0,[1]DEPURADO!B439)</f>
        <v>0</v>
      </c>
      <c r="Q445" s="30">
        <f t="shared" si="45"/>
        <v>0</v>
      </c>
      <c r="R445" s="31">
        <f t="shared" si="46"/>
        <v>47320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NO RADICADA</v>
      </c>
      <c r="AJ445" s="32"/>
      <c r="AK445" s="33"/>
    </row>
    <row r="446" spans="1:37" s="34" customFormat="1" ht="16.149999999999999" customHeight="1" x14ac:dyDescent="0.25">
      <c r="A446" s="23">
        <f t="shared" si="42"/>
        <v>438</v>
      </c>
      <c r="B446" s="24" t="s">
        <v>44</v>
      </c>
      <c r="C446" s="23" t="str">
        <f>+[1]DEPURADO!A440</f>
        <v>FEV11745</v>
      </c>
      <c r="D446" s="23" t="str">
        <f>+[1]DEPURADO!B440</f>
        <v>FEV11745</v>
      </c>
      <c r="E446" s="25">
        <f>+[1]DEPURADO!C440</f>
        <v>0</v>
      </c>
      <c r="F446" s="26" t="str">
        <f>+IF([1]DEPURADO!D440&gt;1,[1]DEPURADO!D440," ")</f>
        <v xml:space="preserve"> </v>
      </c>
      <c r="G446" s="27">
        <f>[1]DEPURADO!F440</f>
        <v>31040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3"/>
        <v>0</v>
      </c>
      <c r="O446" s="28">
        <f t="shared" si="44"/>
        <v>31040</v>
      </c>
      <c r="P446" s="24">
        <f>IF([1]DEPURADO!H440&gt;1,0,[1]DEPURADO!B440)</f>
        <v>0</v>
      </c>
      <c r="Q446" s="30">
        <f t="shared" si="45"/>
        <v>0</v>
      </c>
      <c r="R446" s="31">
        <f t="shared" si="46"/>
        <v>31040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0</v>
      </c>
      <c r="AH446" s="30">
        <v>0</v>
      </c>
      <c r="AI446" s="30" t="str">
        <f>+[1]DEPURADO!G440</f>
        <v>NO RADICADA</v>
      </c>
      <c r="AJ446" s="32"/>
      <c r="AK446" s="33"/>
    </row>
    <row r="447" spans="1:37" s="34" customFormat="1" ht="16.149999999999999" customHeight="1" x14ac:dyDescent="0.25">
      <c r="A447" s="23">
        <f t="shared" si="42"/>
        <v>439</v>
      </c>
      <c r="B447" s="24" t="s">
        <v>44</v>
      </c>
      <c r="C447" s="23" t="str">
        <f>+[1]DEPURADO!A441</f>
        <v>FEV20816</v>
      </c>
      <c r="D447" s="23" t="str">
        <f>+[1]DEPURADO!B441</f>
        <v>FEV20816</v>
      </c>
      <c r="E447" s="25">
        <f>+[1]DEPURADO!C441</f>
        <v>0</v>
      </c>
      <c r="F447" s="26" t="str">
        <f>+IF([1]DEPURADO!D441&gt;1,[1]DEPURADO!D441," ")</f>
        <v xml:space="preserve"> </v>
      </c>
      <c r="G447" s="27">
        <f>[1]DEPURADO!F441</f>
        <v>319710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319710</v>
      </c>
      <c r="P447" s="24">
        <f>IF([1]DEPURADO!H441&gt;1,0,[1]DEPURADO!B441)</f>
        <v>0</v>
      </c>
      <c r="Q447" s="30">
        <f t="shared" si="45"/>
        <v>0</v>
      </c>
      <c r="R447" s="31">
        <f t="shared" si="46"/>
        <v>319710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0</v>
      </c>
      <c r="AH447" s="30">
        <v>0</v>
      </c>
      <c r="AI447" s="30" t="str">
        <f>+[1]DEPURADO!G441</f>
        <v>NO RADICADA</v>
      </c>
      <c r="AJ447" s="32"/>
      <c r="AK447" s="33"/>
    </row>
    <row r="448" spans="1:37" s="34" customFormat="1" ht="16.149999999999999" customHeight="1" x14ac:dyDescent="0.25">
      <c r="A448" s="23">
        <f t="shared" si="42"/>
        <v>440</v>
      </c>
      <c r="B448" s="24" t="s">
        <v>44</v>
      </c>
      <c r="C448" s="23" t="str">
        <f>+[1]DEPURADO!A442</f>
        <v>FEV28538</v>
      </c>
      <c r="D448" s="23" t="str">
        <f>+[1]DEPURADO!B442</f>
        <v>FEV28538</v>
      </c>
      <c r="E448" s="25">
        <f>+[1]DEPURADO!C442</f>
        <v>0</v>
      </c>
      <c r="F448" s="26" t="str">
        <f>+IF([1]DEPURADO!D442&gt;1,[1]DEPURADO!D442," ")</f>
        <v xml:space="preserve"> </v>
      </c>
      <c r="G448" s="27">
        <f>[1]DEPURADO!F442</f>
        <v>46268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3"/>
        <v>0</v>
      </c>
      <c r="O448" s="28">
        <f t="shared" si="44"/>
        <v>46268</v>
      </c>
      <c r="P448" s="24">
        <f>IF([1]DEPURADO!H442&gt;1,0,[1]DEPURADO!B442)</f>
        <v>0</v>
      </c>
      <c r="Q448" s="30">
        <f t="shared" si="45"/>
        <v>0</v>
      </c>
      <c r="R448" s="31">
        <f t="shared" si="46"/>
        <v>46268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0</v>
      </c>
      <c r="AH448" s="30">
        <v>0</v>
      </c>
      <c r="AI448" s="30" t="str">
        <f>+[1]DEPURADO!G442</f>
        <v>NO RADICADA</v>
      </c>
      <c r="AJ448" s="32"/>
      <c r="AK448" s="33"/>
    </row>
    <row r="449" spans="1:37" s="34" customFormat="1" ht="16.149999999999999" customHeight="1" x14ac:dyDescent="0.25">
      <c r="A449" s="23">
        <f t="shared" si="42"/>
        <v>441</v>
      </c>
      <c r="B449" s="24" t="s">
        <v>44</v>
      </c>
      <c r="C449" s="23" t="str">
        <f>+[1]DEPURADO!A443</f>
        <v>FEV41157</v>
      </c>
      <c r="D449" s="23" t="str">
        <f>+[1]DEPURADO!B443</f>
        <v>FEV41157</v>
      </c>
      <c r="E449" s="25">
        <f>+[1]DEPURADO!C443</f>
        <v>0</v>
      </c>
      <c r="F449" s="26" t="str">
        <f>+IF([1]DEPURADO!D443&gt;1,[1]DEPURADO!D443," ")</f>
        <v xml:space="preserve"> </v>
      </c>
      <c r="G449" s="27">
        <f>[1]DEPURADO!F443</f>
        <v>115670</v>
      </c>
      <c r="H449" s="28">
        <v>0</v>
      </c>
      <c r="I449" s="28">
        <f>+[1]DEPURADO!M443+[1]DEPURADO!N443</f>
        <v>0</v>
      </c>
      <c r="J449" s="28">
        <f>+[1]DEPURADO!R443</f>
        <v>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0</v>
      </c>
      <c r="O449" s="28">
        <f t="shared" si="44"/>
        <v>115670</v>
      </c>
      <c r="P449" s="24">
        <f>IF([1]DEPURADO!H443&gt;1,0,[1]DEPURADO!B443)</f>
        <v>0</v>
      </c>
      <c r="Q449" s="30">
        <f t="shared" si="45"/>
        <v>0</v>
      </c>
      <c r="R449" s="31">
        <f t="shared" si="46"/>
        <v>115670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NO RADICADA</v>
      </c>
      <c r="AJ449" s="32"/>
      <c r="AK449" s="33"/>
    </row>
    <row r="450" spans="1:37" s="34" customFormat="1" ht="16.149999999999999" customHeight="1" x14ac:dyDescent="0.25">
      <c r="A450" s="35"/>
      <c r="B450" s="36"/>
      <c r="C450" s="35"/>
      <c r="D450" s="35"/>
      <c r="E450" s="37"/>
      <c r="F450" s="38"/>
      <c r="G450" s="39"/>
      <c r="H450" s="40"/>
      <c r="I450" s="40"/>
      <c r="J450" s="40"/>
      <c r="K450" s="41"/>
      <c r="L450" s="40"/>
      <c r="M450" s="40"/>
      <c r="N450" s="40"/>
      <c r="O450" s="40"/>
      <c r="P450" s="36"/>
      <c r="Q450" s="42"/>
      <c r="R450" s="43"/>
      <c r="S450" s="43"/>
      <c r="T450" s="35"/>
      <c r="U450" s="43"/>
      <c r="V450" s="42"/>
      <c r="W450" s="35"/>
      <c r="X450" s="43"/>
      <c r="Y450" s="35"/>
      <c r="Z450" s="43"/>
      <c r="AA450" s="43"/>
      <c r="AB450" s="43"/>
      <c r="AC450" s="43"/>
      <c r="AD450" s="42"/>
      <c r="AE450" s="42"/>
      <c r="AF450" s="42"/>
      <c r="AG450" s="42"/>
      <c r="AH450" s="42"/>
      <c r="AI450" s="30"/>
      <c r="AJ450" s="32"/>
      <c r="AK450" s="33"/>
    </row>
    <row r="451" spans="1:37" x14ac:dyDescent="0.25">
      <c r="A451" s="44" t="s">
        <v>47</v>
      </c>
      <c r="B451" s="44"/>
      <c r="C451" s="44"/>
      <c r="D451" s="44"/>
      <c r="E451" s="44"/>
      <c r="F451" s="44"/>
      <c r="G451" s="45">
        <f>SUM(G9:G450)</f>
        <v>41068734</v>
      </c>
      <c r="H451" s="45">
        <f>SUM(H9:H450)</f>
        <v>0</v>
      </c>
      <c r="I451" s="45">
        <f>SUM(I9:I450)</f>
        <v>0</v>
      </c>
      <c r="J451" s="45">
        <f>SUM(J9:J450)</f>
        <v>3155037</v>
      </c>
      <c r="K451" s="45">
        <f>SUM(K9:K450)</f>
        <v>19984598</v>
      </c>
      <c r="L451" s="45">
        <f>SUM(L9:L450)</f>
        <v>0</v>
      </c>
      <c r="M451" s="45">
        <f>SUM(M9:M450)</f>
        <v>0</v>
      </c>
      <c r="N451" s="45">
        <f>SUM(N9:N450)</f>
        <v>23139635</v>
      </c>
      <c r="O451" s="45">
        <f>SUM(O9:O450)</f>
        <v>17929099</v>
      </c>
      <c r="P451" s="45"/>
      <c r="Q451" s="45">
        <f>SUM(Q9:Q450)</f>
        <v>34382136</v>
      </c>
      <c r="R451" s="45">
        <f>SUM(R9:R450)</f>
        <v>6686598</v>
      </c>
      <c r="S451" s="45">
        <f>SUM(S9:S450)</f>
        <v>1908799</v>
      </c>
      <c r="T451" s="46"/>
      <c r="U451" s="45">
        <f>SUM(U9:U450)</f>
        <v>2020932</v>
      </c>
      <c r="V451" s="46"/>
      <c r="W451" s="46"/>
      <c r="X451" s="45">
        <f>SUM(X9:X450)</f>
        <v>4987312</v>
      </c>
      <c r="Y451" s="46"/>
      <c r="Z451" s="45">
        <f>SUM(Z9:Z450)</f>
        <v>4987312</v>
      </c>
      <c r="AA451" s="45">
        <f>SUM(AA9:AA450)</f>
        <v>0</v>
      </c>
      <c r="AB451" s="45">
        <f>SUM(AB9:AB450)</f>
        <v>0</v>
      </c>
      <c r="AC451" s="45">
        <f>SUM(AC9:AC450)</f>
        <v>0</v>
      </c>
      <c r="AD451" s="45">
        <f>SUM(AD9:AD450)</f>
        <v>0</v>
      </c>
      <c r="AE451" s="45">
        <f>SUM(AE9:AE450)</f>
        <v>0</v>
      </c>
      <c r="AF451" s="45">
        <f>SUM(AF9:AF450)</f>
        <v>0</v>
      </c>
      <c r="AG451" s="45">
        <f>SUM(AG9:AG450)</f>
        <v>2325458</v>
      </c>
      <c r="AH451" s="47"/>
    </row>
    <row r="454" spans="1:37" x14ac:dyDescent="0.25">
      <c r="B454" s="48" t="s">
        <v>48</v>
      </c>
      <c r="C454" s="49"/>
      <c r="D454" s="50"/>
      <c r="E454" s="49"/>
    </row>
    <row r="455" spans="1:37" x14ac:dyDescent="0.25">
      <c r="B455" s="49"/>
      <c r="C455" s="50"/>
      <c r="D455" s="49"/>
      <c r="E455" s="49"/>
    </row>
    <row r="456" spans="1:37" x14ac:dyDescent="0.25">
      <c r="B456" s="48" t="s">
        <v>49</v>
      </c>
      <c r="C456" s="49"/>
      <c r="D456" s="51" t="str">
        <f>+'[1]ACTA ANA'!C9</f>
        <v>LUISA MATUTE ROMERO</v>
      </c>
      <c r="E456" s="49"/>
    </row>
    <row r="457" spans="1:37" x14ac:dyDescent="0.25">
      <c r="B457" s="48" t="s">
        <v>50</v>
      </c>
      <c r="C457" s="49"/>
      <c r="D457" s="52">
        <f>+E5</f>
        <v>45062</v>
      </c>
      <c r="E457" s="49"/>
    </row>
    <row r="459" spans="1:37" x14ac:dyDescent="0.25">
      <c r="B459" s="48" t="s">
        <v>51</v>
      </c>
      <c r="D459" t="str">
        <f>+'[1]ACTA ANA'!H9</f>
        <v>LEIDYS PAOLA TAPIA CADENA</v>
      </c>
    </row>
  </sheetData>
  <autoFilter ref="A8:AK345" xr:uid="{F00F8345-CECE-4655-A167-C5B8BC796591}"/>
  <mergeCells count="3">
    <mergeCell ref="A7:O7"/>
    <mergeCell ref="P7:AG7"/>
    <mergeCell ref="A451:F451"/>
  </mergeCells>
  <dataValidations count="2">
    <dataValidation type="custom" allowBlank="1" showInputMessage="1" showErrorMessage="1" sqref="Q9:Q450 Z9:Z450 AI9:AI450 AE9:AE450 X9:X450 L9:O450 F9:F450 AG9:AG450" xr:uid="{A7D3391E-DD26-4E47-9BBE-208DAF58A408}">
      <formula1>0</formula1>
    </dataValidation>
    <dataValidation type="custom" allowBlank="1" showInputMessage="1" showErrorMessage="1" sqref="M6" xr:uid="{4B33606F-6970-4D24-A44E-9A8E3D536B4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2023-05-16T21:30:33Z</dcterms:created>
  <dcterms:modified xsi:type="dcterms:W3CDTF">2023-05-16T21:30:48Z</dcterms:modified>
</cp:coreProperties>
</file>