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"/>
    </mc:Choice>
  </mc:AlternateContent>
  <xr:revisionPtr revIDLastSave="0" documentId="8_{95ACBBB3-6057-4E7C-B189-EE0D381F4756}" xr6:coauthVersionLast="47" xr6:coauthVersionMax="47" xr10:uidLastSave="{00000000-0000-0000-0000-000000000000}"/>
  <bookViews>
    <workbookView xWindow="-120" yWindow="-120" windowWidth="19440" windowHeight="15000" xr2:uid="{A4B79C1E-61BD-43CF-82E8-52836F592770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06" i="1" l="1"/>
  <c r="D803" i="1"/>
  <c r="AF798" i="1"/>
  <c r="AD798" i="1"/>
  <c r="AC798" i="1"/>
  <c r="AB798" i="1"/>
  <c r="AA798" i="1"/>
  <c r="M798" i="1"/>
  <c r="L798" i="1"/>
  <c r="H798" i="1"/>
  <c r="AI797" i="1"/>
  <c r="AE797" i="1"/>
  <c r="Z797" i="1" s="1"/>
  <c r="X797" i="1"/>
  <c r="U797" i="1"/>
  <c r="S797" i="1"/>
  <c r="P797" i="1"/>
  <c r="R797" i="1" s="1"/>
  <c r="O797" i="1"/>
  <c r="N797" i="1"/>
  <c r="K797" i="1"/>
  <c r="J797" i="1"/>
  <c r="I797" i="1"/>
  <c r="G797" i="1"/>
  <c r="F797" i="1"/>
  <c r="E797" i="1"/>
  <c r="D797" i="1"/>
  <c r="C797" i="1"/>
  <c r="AI796" i="1"/>
  <c r="AE796" i="1"/>
  <c r="X796" i="1"/>
  <c r="Z796" i="1" s="1"/>
  <c r="U796" i="1"/>
  <c r="S796" i="1"/>
  <c r="R796" i="1"/>
  <c r="Q796" i="1"/>
  <c r="P796" i="1"/>
  <c r="K796" i="1"/>
  <c r="J796" i="1"/>
  <c r="N796" i="1" s="1"/>
  <c r="O796" i="1" s="1"/>
  <c r="I796" i="1"/>
  <c r="G796" i="1"/>
  <c r="F796" i="1"/>
  <c r="E796" i="1"/>
  <c r="D796" i="1"/>
  <c r="C796" i="1"/>
  <c r="AI795" i="1"/>
  <c r="AE795" i="1"/>
  <c r="Z795" i="1"/>
  <c r="X795" i="1"/>
  <c r="U795" i="1"/>
  <c r="S795" i="1"/>
  <c r="R795" i="1"/>
  <c r="Q795" i="1"/>
  <c r="P795" i="1"/>
  <c r="N795" i="1"/>
  <c r="K795" i="1"/>
  <c r="J795" i="1"/>
  <c r="I795" i="1"/>
  <c r="G795" i="1"/>
  <c r="AG795" i="1" s="1"/>
  <c r="F795" i="1"/>
  <c r="E795" i="1"/>
  <c r="D795" i="1"/>
  <c r="C795" i="1"/>
  <c r="AI794" i="1"/>
  <c r="AE794" i="1"/>
  <c r="Z794" i="1"/>
  <c r="X794" i="1"/>
  <c r="U794" i="1"/>
  <c r="S794" i="1"/>
  <c r="R794" i="1"/>
  <c r="Q794" i="1"/>
  <c r="P794" i="1"/>
  <c r="N794" i="1"/>
  <c r="K794" i="1"/>
  <c r="J794" i="1"/>
  <c r="I794" i="1"/>
  <c r="O794" i="1" s="1"/>
  <c r="G794" i="1"/>
  <c r="AG794" i="1" s="1"/>
  <c r="F794" i="1"/>
  <c r="E794" i="1"/>
  <c r="D794" i="1"/>
  <c r="C794" i="1"/>
  <c r="AI793" i="1"/>
  <c r="AE793" i="1"/>
  <c r="Z793" i="1"/>
  <c r="X793" i="1"/>
  <c r="U793" i="1"/>
  <c r="S793" i="1"/>
  <c r="P793" i="1"/>
  <c r="R793" i="1" s="1"/>
  <c r="N793" i="1"/>
  <c r="K793" i="1"/>
  <c r="J793" i="1"/>
  <c r="I793" i="1"/>
  <c r="G793" i="1"/>
  <c r="O793" i="1" s="1"/>
  <c r="F793" i="1"/>
  <c r="E793" i="1"/>
  <c r="D793" i="1"/>
  <c r="C793" i="1"/>
  <c r="AI792" i="1"/>
  <c r="AE792" i="1"/>
  <c r="X792" i="1"/>
  <c r="Z792" i="1" s="1"/>
  <c r="U792" i="1"/>
  <c r="S792" i="1"/>
  <c r="P792" i="1"/>
  <c r="R792" i="1" s="1"/>
  <c r="K792" i="1"/>
  <c r="N792" i="1" s="1"/>
  <c r="J792" i="1"/>
  <c r="I792" i="1"/>
  <c r="G792" i="1"/>
  <c r="F792" i="1"/>
  <c r="E792" i="1"/>
  <c r="D792" i="1"/>
  <c r="C792" i="1"/>
  <c r="AI791" i="1"/>
  <c r="AE791" i="1"/>
  <c r="X791" i="1"/>
  <c r="Z791" i="1" s="1"/>
  <c r="U791" i="1"/>
  <c r="S791" i="1"/>
  <c r="P791" i="1"/>
  <c r="R791" i="1" s="1"/>
  <c r="K791" i="1"/>
  <c r="N791" i="1" s="1"/>
  <c r="J791" i="1"/>
  <c r="I791" i="1"/>
  <c r="G791" i="1"/>
  <c r="O791" i="1" s="1"/>
  <c r="F791" i="1"/>
  <c r="E791" i="1"/>
  <c r="D791" i="1"/>
  <c r="C791" i="1"/>
  <c r="AI790" i="1"/>
  <c r="AE790" i="1"/>
  <c r="X790" i="1"/>
  <c r="Z790" i="1" s="1"/>
  <c r="U790" i="1"/>
  <c r="S790" i="1"/>
  <c r="R790" i="1"/>
  <c r="P790" i="1"/>
  <c r="K790" i="1"/>
  <c r="N790" i="1" s="1"/>
  <c r="J790" i="1"/>
  <c r="I790" i="1"/>
  <c r="G790" i="1"/>
  <c r="Q790" i="1" s="1"/>
  <c r="F790" i="1"/>
  <c r="E790" i="1"/>
  <c r="D790" i="1"/>
  <c r="C790" i="1"/>
  <c r="AI789" i="1"/>
  <c r="AE789" i="1"/>
  <c r="Z789" i="1" s="1"/>
  <c r="X789" i="1"/>
  <c r="U789" i="1"/>
  <c r="S789" i="1"/>
  <c r="R789" i="1"/>
  <c r="P789" i="1"/>
  <c r="Q789" i="1" s="1"/>
  <c r="K789" i="1"/>
  <c r="J789" i="1"/>
  <c r="N789" i="1" s="1"/>
  <c r="O789" i="1" s="1"/>
  <c r="I789" i="1"/>
  <c r="G789" i="1"/>
  <c r="AG789" i="1" s="1"/>
  <c r="F789" i="1"/>
  <c r="E789" i="1"/>
  <c r="D789" i="1"/>
  <c r="C789" i="1"/>
  <c r="AI788" i="1"/>
  <c r="AE788" i="1"/>
  <c r="X788" i="1"/>
  <c r="Z788" i="1" s="1"/>
  <c r="U788" i="1"/>
  <c r="S788" i="1"/>
  <c r="R788" i="1"/>
  <c r="Q788" i="1"/>
  <c r="P788" i="1"/>
  <c r="K788" i="1"/>
  <c r="J788" i="1"/>
  <c r="N788" i="1" s="1"/>
  <c r="O788" i="1" s="1"/>
  <c r="I788" i="1"/>
  <c r="G788" i="1"/>
  <c r="AG788" i="1" s="1"/>
  <c r="F788" i="1"/>
  <c r="E788" i="1"/>
  <c r="D788" i="1"/>
  <c r="C788" i="1"/>
  <c r="AI787" i="1"/>
  <c r="AE787" i="1"/>
  <c r="Z787" i="1"/>
  <c r="X787" i="1"/>
  <c r="U787" i="1"/>
  <c r="S787" i="1"/>
  <c r="R787" i="1"/>
  <c r="Q787" i="1"/>
  <c r="P787" i="1"/>
  <c r="K787" i="1"/>
  <c r="J787" i="1"/>
  <c r="N787" i="1" s="1"/>
  <c r="I787" i="1"/>
  <c r="G787" i="1"/>
  <c r="AG787" i="1" s="1"/>
  <c r="F787" i="1"/>
  <c r="E787" i="1"/>
  <c r="D787" i="1"/>
  <c r="C787" i="1"/>
  <c r="AI786" i="1"/>
  <c r="AE786" i="1"/>
  <c r="Z786" i="1"/>
  <c r="X786" i="1"/>
  <c r="U786" i="1"/>
  <c r="S786" i="1"/>
  <c r="R786" i="1"/>
  <c r="Q786" i="1"/>
  <c r="P786" i="1"/>
  <c r="N786" i="1"/>
  <c r="K786" i="1"/>
  <c r="J786" i="1"/>
  <c r="I786" i="1"/>
  <c r="O786" i="1" s="1"/>
  <c r="G786" i="1"/>
  <c r="AG786" i="1" s="1"/>
  <c r="F786" i="1"/>
  <c r="E786" i="1"/>
  <c r="D786" i="1"/>
  <c r="C786" i="1"/>
  <c r="AI785" i="1"/>
  <c r="AE785" i="1"/>
  <c r="Z785" i="1"/>
  <c r="X785" i="1"/>
  <c r="U785" i="1"/>
  <c r="S785" i="1"/>
  <c r="P785" i="1"/>
  <c r="R785" i="1" s="1"/>
  <c r="N785" i="1"/>
  <c r="K785" i="1"/>
  <c r="J785" i="1"/>
  <c r="I785" i="1"/>
  <c r="AG785" i="1" s="1"/>
  <c r="G785" i="1"/>
  <c r="O785" i="1" s="1"/>
  <c r="F785" i="1"/>
  <c r="E785" i="1"/>
  <c r="D785" i="1"/>
  <c r="C785" i="1"/>
  <c r="AI784" i="1"/>
  <c r="AE784" i="1"/>
  <c r="X784" i="1"/>
  <c r="Z784" i="1" s="1"/>
  <c r="U784" i="1"/>
  <c r="S784" i="1"/>
  <c r="P784" i="1"/>
  <c r="K784" i="1"/>
  <c r="N784" i="1" s="1"/>
  <c r="J784" i="1"/>
  <c r="I784" i="1"/>
  <c r="O784" i="1" s="1"/>
  <c r="G784" i="1"/>
  <c r="F784" i="1"/>
  <c r="E784" i="1"/>
  <c r="D784" i="1"/>
  <c r="C784" i="1"/>
  <c r="AI783" i="1"/>
  <c r="AE783" i="1"/>
  <c r="X783" i="1"/>
  <c r="Z783" i="1" s="1"/>
  <c r="U783" i="1"/>
  <c r="S783" i="1"/>
  <c r="P783" i="1"/>
  <c r="Q783" i="1" s="1"/>
  <c r="K783" i="1"/>
  <c r="N783" i="1" s="1"/>
  <c r="J783" i="1"/>
  <c r="I783" i="1"/>
  <c r="G783" i="1"/>
  <c r="F783" i="1"/>
  <c r="E783" i="1"/>
  <c r="D783" i="1"/>
  <c r="C783" i="1"/>
  <c r="AI782" i="1"/>
  <c r="AE782" i="1"/>
  <c r="X782" i="1"/>
  <c r="U782" i="1"/>
  <c r="S782" i="1"/>
  <c r="R782" i="1"/>
  <c r="P782" i="1"/>
  <c r="O782" i="1"/>
  <c r="K782" i="1"/>
  <c r="N782" i="1" s="1"/>
  <c r="J782" i="1"/>
  <c r="I782" i="1"/>
  <c r="G782" i="1"/>
  <c r="F782" i="1"/>
  <c r="E782" i="1"/>
  <c r="D782" i="1"/>
  <c r="C782" i="1"/>
  <c r="AI781" i="1"/>
  <c r="AE781" i="1"/>
  <c r="Z781" i="1" s="1"/>
  <c r="X781" i="1"/>
  <c r="U781" i="1"/>
  <c r="S781" i="1"/>
  <c r="R781" i="1"/>
  <c r="P781" i="1"/>
  <c r="Q781" i="1" s="1"/>
  <c r="O781" i="1"/>
  <c r="K781" i="1"/>
  <c r="J781" i="1"/>
  <c r="N781" i="1" s="1"/>
  <c r="I781" i="1"/>
  <c r="G781" i="1"/>
  <c r="AG781" i="1" s="1"/>
  <c r="F781" i="1"/>
  <c r="E781" i="1"/>
  <c r="D781" i="1"/>
  <c r="C781" i="1"/>
  <c r="AI780" i="1"/>
  <c r="AE780" i="1"/>
  <c r="X780" i="1"/>
  <c r="U780" i="1"/>
  <c r="S780" i="1"/>
  <c r="R780" i="1"/>
  <c r="Q780" i="1"/>
  <c r="P780" i="1"/>
  <c r="K780" i="1"/>
  <c r="J780" i="1"/>
  <c r="I780" i="1"/>
  <c r="G780" i="1"/>
  <c r="F780" i="1"/>
  <c r="E780" i="1"/>
  <c r="D780" i="1"/>
  <c r="C780" i="1"/>
  <c r="AI779" i="1"/>
  <c r="AE779" i="1"/>
  <c r="Z779" i="1"/>
  <c r="X779" i="1"/>
  <c r="U779" i="1"/>
  <c r="S779" i="1"/>
  <c r="P779" i="1"/>
  <c r="R779" i="1" s="1"/>
  <c r="K779" i="1"/>
  <c r="J779" i="1"/>
  <c r="N779" i="1" s="1"/>
  <c r="AG779" i="1" s="1"/>
  <c r="I779" i="1"/>
  <c r="G779" i="1"/>
  <c r="F779" i="1"/>
  <c r="E779" i="1"/>
  <c r="D779" i="1"/>
  <c r="C779" i="1"/>
  <c r="AI778" i="1"/>
  <c r="AE778" i="1"/>
  <c r="Z778" i="1"/>
  <c r="X778" i="1"/>
  <c r="U778" i="1"/>
  <c r="S778" i="1"/>
  <c r="R778" i="1"/>
  <c r="Q778" i="1"/>
  <c r="P778" i="1"/>
  <c r="N778" i="1"/>
  <c r="O778" i="1" s="1"/>
  <c r="K778" i="1"/>
  <c r="J778" i="1"/>
  <c r="I778" i="1"/>
  <c r="G778" i="1"/>
  <c r="F778" i="1"/>
  <c r="E778" i="1"/>
  <c r="D778" i="1"/>
  <c r="C778" i="1"/>
  <c r="AI777" i="1"/>
  <c r="AE777" i="1"/>
  <c r="Z777" i="1"/>
  <c r="X777" i="1"/>
  <c r="U777" i="1"/>
  <c r="S777" i="1"/>
  <c r="P777" i="1"/>
  <c r="R777" i="1" s="1"/>
  <c r="K777" i="1"/>
  <c r="J777" i="1"/>
  <c r="N777" i="1" s="1"/>
  <c r="I777" i="1"/>
  <c r="G777" i="1"/>
  <c r="F777" i="1"/>
  <c r="E777" i="1"/>
  <c r="D777" i="1"/>
  <c r="C777" i="1"/>
  <c r="AI776" i="1"/>
  <c r="AE776" i="1"/>
  <c r="X776" i="1"/>
  <c r="U776" i="1"/>
  <c r="S776" i="1"/>
  <c r="Q776" i="1"/>
  <c r="P776" i="1"/>
  <c r="R776" i="1" s="1"/>
  <c r="K776" i="1"/>
  <c r="N776" i="1" s="1"/>
  <c r="J776" i="1"/>
  <c r="I776" i="1"/>
  <c r="O776" i="1" s="1"/>
  <c r="G776" i="1"/>
  <c r="F776" i="1"/>
  <c r="E776" i="1"/>
  <c r="D776" i="1"/>
  <c r="C776" i="1"/>
  <c r="AI775" i="1"/>
  <c r="AE775" i="1"/>
  <c r="X775" i="1"/>
  <c r="Z775" i="1" s="1"/>
  <c r="U775" i="1"/>
  <c r="S775" i="1"/>
  <c r="P775" i="1"/>
  <c r="K775" i="1"/>
  <c r="N775" i="1" s="1"/>
  <c r="J775" i="1"/>
  <c r="I775" i="1"/>
  <c r="G775" i="1"/>
  <c r="F775" i="1"/>
  <c r="E775" i="1"/>
  <c r="D775" i="1"/>
  <c r="C775" i="1"/>
  <c r="AI774" i="1"/>
  <c r="AE774" i="1"/>
  <c r="X774" i="1"/>
  <c r="Z774" i="1" s="1"/>
  <c r="U774" i="1"/>
  <c r="S774" i="1"/>
  <c r="R774" i="1"/>
  <c r="Q774" i="1"/>
  <c r="P774" i="1"/>
  <c r="K774" i="1"/>
  <c r="N774" i="1" s="1"/>
  <c r="J774" i="1"/>
  <c r="I774" i="1"/>
  <c r="G774" i="1"/>
  <c r="F774" i="1"/>
  <c r="E774" i="1"/>
  <c r="D774" i="1"/>
  <c r="C774" i="1"/>
  <c r="AI773" i="1"/>
  <c r="AE773" i="1"/>
  <c r="X773" i="1"/>
  <c r="U773" i="1"/>
  <c r="S773" i="1"/>
  <c r="P773" i="1"/>
  <c r="Q773" i="1" s="1"/>
  <c r="N773" i="1"/>
  <c r="K773" i="1"/>
  <c r="J773" i="1"/>
  <c r="I773" i="1"/>
  <c r="G773" i="1"/>
  <c r="F773" i="1"/>
  <c r="E773" i="1"/>
  <c r="D773" i="1"/>
  <c r="C773" i="1"/>
  <c r="AI772" i="1"/>
  <c r="AE772" i="1"/>
  <c r="X772" i="1"/>
  <c r="Z772" i="1" s="1"/>
  <c r="U772" i="1"/>
  <c r="S772" i="1"/>
  <c r="R772" i="1"/>
  <c r="Q772" i="1"/>
  <c r="P772" i="1"/>
  <c r="O772" i="1"/>
  <c r="K772" i="1"/>
  <c r="J772" i="1"/>
  <c r="N772" i="1" s="1"/>
  <c r="I772" i="1"/>
  <c r="G772" i="1"/>
  <c r="F772" i="1"/>
  <c r="E772" i="1"/>
  <c r="D772" i="1"/>
  <c r="C772" i="1"/>
  <c r="AI771" i="1"/>
  <c r="AE771" i="1"/>
  <c r="Z771" i="1"/>
  <c r="X771" i="1"/>
  <c r="U771" i="1"/>
  <c r="S771" i="1"/>
  <c r="Q771" i="1"/>
  <c r="P771" i="1"/>
  <c r="R771" i="1" s="1"/>
  <c r="K771" i="1"/>
  <c r="J771" i="1"/>
  <c r="N771" i="1" s="1"/>
  <c r="O771" i="1" s="1"/>
  <c r="I771" i="1"/>
  <c r="G771" i="1"/>
  <c r="F771" i="1"/>
  <c r="E771" i="1"/>
  <c r="D771" i="1"/>
  <c r="C771" i="1"/>
  <c r="AI770" i="1"/>
  <c r="AE770" i="1"/>
  <c r="Z770" i="1"/>
  <c r="X770" i="1"/>
  <c r="U770" i="1"/>
  <c r="S770" i="1"/>
  <c r="R770" i="1"/>
  <c r="Q770" i="1"/>
  <c r="P770" i="1"/>
  <c r="N770" i="1"/>
  <c r="O770" i="1" s="1"/>
  <c r="K770" i="1"/>
  <c r="J770" i="1"/>
  <c r="I770" i="1"/>
  <c r="G770" i="1"/>
  <c r="F770" i="1"/>
  <c r="E770" i="1"/>
  <c r="D770" i="1"/>
  <c r="C770" i="1"/>
  <c r="AI769" i="1"/>
  <c r="AE769" i="1"/>
  <c r="Z769" i="1"/>
  <c r="X769" i="1"/>
  <c r="U769" i="1"/>
  <c r="S769" i="1"/>
  <c r="P769" i="1"/>
  <c r="R769" i="1" s="1"/>
  <c r="K769" i="1"/>
  <c r="J769" i="1"/>
  <c r="N769" i="1" s="1"/>
  <c r="I769" i="1"/>
  <c r="G769" i="1"/>
  <c r="F769" i="1"/>
  <c r="E769" i="1"/>
  <c r="D769" i="1"/>
  <c r="C769" i="1"/>
  <c r="AI768" i="1"/>
  <c r="AE768" i="1"/>
  <c r="Z768" i="1"/>
  <c r="X768" i="1"/>
  <c r="U768" i="1"/>
  <c r="S768" i="1"/>
  <c r="P768" i="1"/>
  <c r="R768" i="1" s="1"/>
  <c r="O768" i="1"/>
  <c r="K768" i="1"/>
  <c r="N768" i="1" s="1"/>
  <c r="AG768" i="1" s="1"/>
  <c r="J768" i="1"/>
  <c r="I768" i="1"/>
  <c r="G768" i="1"/>
  <c r="F768" i="1"/>
  <c r="E768" i="1"/>
  <c r="D768" i="1"/>
  <c r="C768" i="1"/>
  <c r="AI767" i="1"/>
  <c r="AE767" i="1"/>
  <c r="X767" i="1"/>
  <c r="Z767" i="1" s="1"/>
  <c r="U767" i="1"/>
  <c r="S767" i="1"/>
  <c r="R767" i="1"/>
  <c r="P767" i="1"/>
  <c r="N767" i="1"/>
  <c r="K767" i="1"/>
  <c r="J767" i="1"/>
  <c r="I767" i="1"/>
  <c r="G767" i="1"/>
  <c r="F767" i="1"/>
  <c r="E767" i="1"/>
  <c r="D767" i="1"/>
  <c r="C767" i="1"/>
  <c r="AI766" i="1"/>
  <c r="AE766" i="1"/>
  <c r="X766" i="1"/>
  <c r="U766" i="1"/>
  <c r="S766" i="1"/>
  <c r="R766" i="1"/>
  <c r="P766" i="1"/>
  <c r="Q766" i="1" s="1"/>
  <c r="K766" i="1"/>
  <c r="N766" i="1" s="1"/>
  <c r="J766" i="1"/>
  <c r="I766" i="1"/>
  <c r="G766" i="1"/>
  <c r="F766" i="1"/>
  <c r="E766" i="1"/>
  <c r="D766" i="1"/>
  <c r="C766" i="1"/>
  <c r="AI765" i="1"/>
  <c r="AE765" i="1"/>
  <c r="Z765" i="1"/>
  <c r="X765" i="1"/>
  <c r="U765" i="1"/>
  <c r="S765" i="1"/>
  <c r="R765" i="1"/>
  <c r="P765" i="1"/>
  <c r="K765" i="1"/>
  <c r="N765" i="1" s="1"/>
  <c r="AG765" i="1" s="1"/>
  <c r="J765" i="1"/>
  <c r="I765" i="1"/>
  <c r="G765" i="1"/>
  <c r="F765" i="1"/>
  <c r="E765" i="1"/>
  <c r="D765" i="1"/>
  <c r="C765" i="1"/>
  <c r="AI764" i="1"/>
  <c r="AE764" i="1"/>
  <c r="X764" i="1"/>
  <c r="Z764" i="1" s="1"/>
  <c r="U764" i="1"/>
  <c r="S764" i="1"/>
  <c r="R764" i="1"/>
  <c r="P764" i="1"/>
  <c r="K764" i="1"/>
  <c r="J764" i="1"/>
  <c r="N764" i="1" s="1"/>
  <c r="I764" i="1"/>
  <c r="G764" i="1"/>
  <c r="Q764" i="1" s="1"/>
  <c r="F764" i="1"/>
  <c r="E764" i="1"/>
  <c r="D764" i="1"/>
  <c r="C764" i="1"/>
  <c r="AI763" i="1"/>
  <c r="AE763" i="1"/>
  <c r="Z763" i="1"/>
  <c r="X763" i="1"/>
  <c r="U763" i="1"/>
  <c r="S763" i="1"/>
  <c r="P763" i="1"/>
  <c r="N763" i="1"/>
  <c r="O763" i="1" s="1"/>
  <c r="K763" i="1"/>
  <c r="J763" i="1"/>
  <c r="I763" i="1"/>
  <c r="G763" i="1"/>
  <c r="F763" i="1"/>
  <c r="E763" i="1"/>
  <c r="D763" i="1"/>
  <c r="C763" i="1"/>
  <c r="AI762" i="1"/>
  <c r="AE762" i="1"/>
  <c r="X762" i="1"/>
  <c r="Z762" i="1" s="1"/>
  <c r="U762" i="1"/>
  <c r="S762" i="1"/>
  <c r="R762" i="1"/>
  <c r="Q762" i="1"/>
  <c r="P762" i="1"/>
  <c r="K762" i="1"/>
  <c r="J762" i="1"/>
  <c r="N762" i="1" s="1"/>
  <c r="I762" i="1"/>
  <c r="O762" i="1" s="1"/>
  <c r="G762" i="1"/>
  <c r="F762" i="1"/>
  <c r="E762" i="1"/>
  <c r="D762" i="1"/>
  <c r="C762" i="1"/>
  <c r="AI761" i="1"/>
  <c r="AE761" i="1"/>
  <c r="Z761" i="1"/>
  <c r="X761" i="1"/>
  <c r="U761" i="1"/>
  <c r="S761" i="1"/>
  <c r="P761" i="1"/>
  <c r="N761" i="1"/>
  <c r="K761" i="1"/>
  <c r="J761" i="1"/>
  <c r="I761" i="1"/>
  <c r="G761" i="1"/>
  <c r="F761" i="1"/>
  <c r="E761" i="1"/>
  <c r="D761" i="1"/>
  <c r="C761" i="1"/>
  <c r="AI760" i="1"/>
  <c r="AE760" i="1"/>
  <c r="X760" i="1"/>
  <c r="Z760" i="1" s="1"/>
  <c r="U760" i="1"/>
  <c r="S760" i="1"/>
  <c r="P760" i="1"/>
  <c r="N760" i="1"/>
  <c r="K760" i="1"/>
  <c r="J760" i="1"/>
  <c r="I760" i="1"/>
  <c r="G760" i="1"/>
  <c r="F760" i="1"/>
  <c r="E760" i="1"/>
  <c r="D760" i="1"/>
  <c r="C760" i="1"/>
  <c r="AI759" i="1"/>
  <c r="AE759" i="1"/>
  <c r="X759" i="1"/>
  <c r="Z759" i="1" s="1"/>
  <c r="U759" i="1"/>
  <c r="S759" i="1"/>
  <c r="P759" i="1"/>
  <c r="Q759" i="1" s="1"/>
  <c r="K759" i="1"/>
  <c r="N759" i="1" s="1"/>
  <c r="J759" i="1"/>
  <c r="I759" i="1"/>
  <c r="G759" i="1"/>
  <c r="F759" i="1"/>
  <c r="E759" i="1"/>
  <c r="D759" i="1"/>
  <c r="C759" i="1"/>
  <c r="AI758" i="1"/>
  <c r="AG758" i="1"/>
  <c r="AE758" i="1"/>
  <c r="X758" i="1"/>
  <c r="Z758" i="1" s="1"/>
  <c r="U758" i="1"/>
  <c r="S758" i="1"/>
  <c r="R758" i="1"/>
  <c r="Q758" i="1"/>
  <c r="P758" i="1"/>
  <c r="O758" i="1"/>
  <c r="K758" i="1"/>
  <c r="N758" i="1" s="1"/>
  <c r="J758" i="1"/>
  <c r="I758" i="1"/>
  <c r="G758" i="1"/>
  <c r="F758" i="1"/>
  <c r="E758" i="1"/>
  <c r="D758" i="1"/>
  <c r="C758" i="1"/>
  <c r="AI757" i="1"/>
  <c r="AE757" i="1"/>
  <c r="X757" i="1"/>
  <c r="Z757" i="1" s="1"/>
  <c r="U757" i="1"/>
  <c r="S757" i="1"/>
  <c r="P757" i="1"/>
  <c r="R757" i="1" s="1"/>
  <c r="K757" i="1"/>
  <c r="J757" i="1"/>
  <c r="N757" i="1" s="1"/>
  <c r="I757" i="1"/>
  <c r="G757" i="1"/>
  <c r="F757" i="1"/>
  <c r="E757" i="1"/>
  <c r="D757" i="1"/>
  <c r="C757" i="1"/>
  <c r="AI756" i="1"/>
  <c r="AE756" i="1"/>
  <c r="X756" i="1"/>
  <c r="Z756" i="1" s="1"/>
  <c r="U756" i="1"/>
  <c r="S756" i="1"/>
  <c r="R756" i="1"/>
  <c r="P756" i="1"/>
  <c r="K756" i="1"/>
  <c r="J756" i="1"/>
  <c r="N756" i="1" s="1"/>
  <c r="O756" i="1" s="1"/>
  <c r="I756" i="1"/>
  <c r="G756" i="1"/>
  <c r="Q756" i="1" s="1"/>
  <c r="F756" i="1"/>
  <c r="E756" i="1"/>
  <c r="D756" i="1"/>
  <c r="C756" i="1"/>
  <c r="AI755" i="1"/>
  <c r="AE755" i="1"/>
  <c r="Z755" i="1" s="1"/>
  <c r="X755" i="1"/>
  <c r="U755" i="1"/>
  <c r="S755" i="1"/>
  <c r="R755" i="1"/>
  <c r="Q755" i="1"/>
  <c r="P755" i="1"/>
  <c r="K755" i="1"/>
  <c r="J755" i="1"/>
  <c r="N755" i="1" s="1"/>
  <c r="I755" i="1"/>
  <c r="G755" i="1"/>
  <c r="O755" i="1" s="1"/>
  <c r="F755" i="1"/>
  <c r="E755" i="1"/>
  <c r="D755" i="1"/>
  <c r="C755" i="1"/>
  <c r="AI754" i="1"/>
  <c r="AE754" i="1"/>
  <c r="Z754" i="1"/>
  <c r="X754" i="1"/>
  <c r="U754" i="1"/>
  <c r="S754" i="1"/>
  <c r="R754" i="1"/>
  <c r="Q754" i="1"/>
  <c r="P754" i="1"/>
  <c r="K754" i="1"/>
  <c r="J754" i="1"/>
  <c r="N754" i="1" s="1"/>
  <c r="O754" i="1" s="1"/>
  <c r="I754" i="1"/>
  <c r="G754" i="1"/>
  <c r="F754" i="1"/>
  <c r="E754" i="1"/>
  <c r="D754" i="1"/>
  <c r="C754" i="1"/>
  <c r="AI753" i="1"/>
  <c r="AE753" i="1"/>
  <c r="Z753" i="1"/>
  <c r="X753" i="1"/>
  <c r="U753" i="1"/>
  <c r="S753" i="1"/>
  <c r="R753" i="1"/>
  <c r="Q753" i="1"/>
  <c r="P753" i="1"/>
  <c r="N753" i="1"/>
  <c r="K753" i="1"/>
  <c r="J753" i="1"/>
  <c r="I753" i="1"/>
  <c r="G753" i="1"/>
  <c r="F753" i="1"/>
  <c r="E753" i="1"/>
  <c r="D753" i="1"/>
  <c r="C753" i="1"/>
  <c r="AI752" i="1"/>
  <c r="AE752" i="1"/>
  <c r="Z752" i="1"/>
  <c r="X752" i="1"/>
  <c r="U752" i="1"/>
  <c r="S752" i="1"/>
  <c r="Q752" i="1"/>
  <c r="P752" i="1"/>
  <c r="R752" i="1" s="1"/>
  <c r="K752" i="1"/>
  <c r="N752" i="1" s="1"/>
  <c r="J752" i="1"/>
  <c r="I752" i="1"/>
  <c r="G752" i="1"/>
  <c r="F752" i="1"/>
  <c r="E752" i="1"/>
  <c r="D752" i="1"/>
  <c r="C752" i="1"/>
  <c r="AI751" i="1"/>
  <c r="AE751" i="1"/>
  <c r="Z751" i="1"/>
  <c r="X751" i="1"/>
  <c r="U751" i="1"/>
  <c r="S751" i="1"/>
  <c r="R751" i="1"/>
  <c r="P751" i="1"/>
  <c r="Q751" i="1" s="1"/>
  <c r="N751" i="1"/>
  <c r="AG751" i="1" s="1"/>
  <c r="K751" i="1"/>
  <c r="J751" i="1"/>
  <c r="I751" i="1"/>
  <c r="G751" i="1"/>
  <c r="F751" i="1"/>
  <c r="E751" i="1"/>
  <c r="D751" i="1"/>
  <c r="C751" i="1"/>
  <c r="AI750" i="1"/>
  <c r="AE750" i="1"/>
  <c r="X750" i="1"/>
  <c r="Z750" i="1" s="1"/>
  <c r="U750" i="1"/>
  <c r="S750" i="1"/>
  <c r="R750" i="1"/>
  <c r="P750" i="1"/>
  <c r="Q750" i="1" s="1"/>
  <c r="K750" i="1"/>
  <c r="N750" i="1" s="1"/>
  <c r="J750" i="1"/>
  <c r="I750" i="1"/>
  <c r="G750" i="1"/>
  <c r="AG750" i="1" s="1"/>
  <c r="F750" i="1"/>
  <c r="E750" i="1"/>
  <c r="D750" i="1"/>
  <c r="C750" i="1"/>
  <c r="AI749" i="1"/>
  <c r="AE749" i="1"/>
  <c r="Z749" i="1"/>
  <c r="X749" i="1"/>
  <c r="U749" i="1"/>
  <c r="S749" i="1"/>
  <c r="P749" i="1"/>
  <c r="O749" i="1"/>
  <c r="K749" i="1"/>
  <c r="N749" i="1" s="1"/>
  <c r="J749" i="1"/>
  <c r="I749" i="1"/>
  <c r="G749" i="1"/>
  <c r="F749" i="1"/>
  <c r="E749" i="1"/>
  <c r="D749" i="1"/>
  <c r="C749" i="1"/>
  <c r="AI748" i="1"/>
  <c r="AE748" i="1"/>
  <c r="X748" i="1"/>
  <c r="U748" i="1"/>
  <c r="S748" i="1"/>
  <c r="R748" i="1"/>
  <c r="P748" i="1"/>
  <c r="K748" i="1"/>
  <c r="J748" i="1"/>
  <c r="I748" i="1"/>
  <c r="G748" i="1"/>
  <c r="F748" i="1"/>
  <c r="E748" i="1"/>
  <c r="D748" i="1"/>
  <c r="C748" i="1"/>
  <c r="AI747" i="1"/>
  <c r="AE747" i="1"/>
  <c r="Z747" i="1"/>
  <c r="X747" i="1"/>
  <c r="U747" i="1"/>
  <c r="S747" i="1"/>
  <c r="R747" i="1"/>
  <c r="P747" i="1"/>
  <c r="Q747" i="1" s="1"/>
  <c r="K747" i="1"/>
  <c r="J747" i="1"/>
  <c r="N747" i="1" s="1"/>
  <c r="O747" i="1" s="1"/>
  <c r="I747" i="1"/>
  <c r="G747" i="1"/>
  <c r="F747" i="1"/>
  <c r="E747" i="1"/>
  <c r="D747" i="1"/>
  <c r="C747" i="1"/>
  <c r="AI746" i="1"/>
  <c r="AE746" i="1"/>
  <c r="X746" i="1"/>
  <c r="Z746" i="1" s="1"/>
  <c r="U746" i="1"/>
  <c r="S746" i="1"/>
  <c r="R746" i="1"/>
  <c r="Q746" i="1"/>
  <c r="P746" i="1"/>
  <c r="O746" i="1"/>
  <c r="K746" i="1"/>
  <c r="J746" i="1"/>
  <c r="N746" i="1" s="1"/>
  <c r="I746" i="1"/>
  <c r="G746" i="1"/>
  <c r="F746" i="1"/>
  <c r="E746" i="1"/>
  <c r="D746" i="1"/>
  <c r="C746" i="1"/>
  <c r="AI745" i="1"/>
  <c r="AE745" i="1"/>
  <c r="Z745" i="1"/>
  <c r="X745" i="1"/>
  <c r="U745" i="1"/>
  <c r="S745" i="1"/>
  <c r="P745" i="1"/>
  <c r="R745" i="1" s="1"/>
  <c r="N745" i="1"/>
  <c r="K745" i="1"/>
  <c r="J745" i="1"/>
  <c r="I745" i="1"/>
  <c r="G745" i="1"/>
  <c r="F745" i="1"/>
  <c r="E745" i="1"/>
  <c r="D745" i="1"/>
  <c r="C745" i="1"/>
  <c r="AI744" i="1"/>
  <c r="AE744" i="1"/>
  <c r="X744" i="1"/>
  <c r="U744" i="1"/>
  <c r="S744" i="1"/>
  <c r="P744" i="1"/>
  <c r="R744" i="1" s="1"/>
  <c r="O744" i="1"/>
  <c r="N744" i="1"/>
  <c r="K744" i="1"/>
  <c r="J744" i="1"/>
  <c r="I744" i="1"/>
  <c r="G744" i="1"/>
  <c r="F744" i="1"/>
  <c r="E744" i="1"/>
  <c r="D744" i="1"/>
  <c r="C744" i="1"/>
  <c r="AI743" i="1"/>
  <c r="AE743" i="1"/>
  <c r="X743" i="1"/>
  <c r="Z743" i="1" s="1"/>
  <c r="U743" i="1"/>
  <c r="S743" i="1"/>
  <c r="P743" i="1"/>
  <c r="R743" i="1" s="1"/>
  <c r="K743" i="1"/>
  <c r="J743" i="1"/>
  <c r="N743" i="1" s="1"/>
  <c r="I743" i="1"/>
  <c r="G743" i="1"/>
  <c r="F743" i="1"/>
  <c r="E743" i="1"/>
  <c r="D743" i="1"/>
  <c r="C743" i="1"/>
  <c r="AI742" i="1"/>
  <c r="AE742" i="1"/>
  <c r="X742" i="1"/>
  <c r="Z742" i="1" s="1"/>
  <c r="U742" i="1"/>
  <c r="S742" i="1"/>
  <c r="P742" i="1"/>
  <c r="O742" i="1"/>
  <c r="K742" i="1"/>
  <c r="N742" i="1" s="1"/>
  <c r="J742" i="1"/>
  <c r="I742" i="1"/>
  <c r="G742" i="1"/>
  <c r="F742" i="1"/>
  <c r="E742" i="1"/>
  <c r="D742" i="1"/>
  <c r="C742" i="1"/>
  <c r="AI741" i="1"/>
  <c r="AE741" i="1"/>
  <c r="X741" i="1"/>
  <c r="Z741" i="1" s="1"/>
  <c r="U741" i="1"/>
  <c r="S741" i="1"/>
  <c r="P741" i="1"/>
  <c r="Q741" i="1" s="1"/>
  <c r="N741" i="1"/>
  <c r="K741" i="1"/>
  <c r="J741" i="1"/>
  <c r="I741" i="1"/>
  <c r="G741" i="1"/>
  <c r="F741" i="1"/>
  <c r="E741" i="1"/>
  <c r="D741" i="1"/>
  <c r="C741" i="1"/>
  <c r="AI740" i="1"/>
  <c r="AE740" i="1"/>
  <c r="X740" i="1"/>
  <c r="Z740" i="1" s="1"/>
  <c r="U740" i="1"/>
  <c r="S740" i="1"/>
  <c r="R740" i="1"/>
  <c r="P740" i="1"/>
  <c r="K740" i="1"/>
  <c r="J740" i="1"/>
  <c r="N740" i="1" s="1"/>
  <c r="I740" i="1"/>
  <c r="G740" i="1"/>
  <c r="F740" i="1"/>
  <c r="E740" i="1"/>
  <c r="D740" i="1"/>
  <c r="C740" i="1"/>
  <c r="AI739" i="1"/>
  <c r="AE739" i="1"/>
  <c r="Z739" i="1" s="1"/>
  <c r="X739" i="1"/>
  <c r="U739" i="1"/>
  <c r="S739" i="1"/>
  <c r="R739" i="1"/>
  <c r="P739" i="1"/>
  <c r="Q739" i="1" s="1"/>
  <c r="K739" i="1"/>
  <c r="J739" i="1"/>
  <c r="N739" i="1" s="1"/>
  <c r="I739" i="1"/>
  <c r="G739" i="1"/>
  <c r="F739" i="1"/>
  <c r="E739" i="1"/>
  <c r="D739" i="1"/>
  <c r="C739" i="1"/>
  <c r="AI738" i="1"/>
  <c r="AE738" i="1"/>
  <c r="X738" i="1"/>
  <c r="Z738" i="1" s="1"/>
  <c r="U738" i="1"/>
  <c r="S738" i="1"/>
  <c r="R738" i="1"/>
  <c r="Q738" i="1"/>
  <c r="P738" i="1"/>
  <c r="K738" i="1"/>
  <c r="J738" i="1"/>
  <c r="I738" i="1"/>
  <c r="G738" i="1"/>
  <c r="F738" i="1"/>
  <c r="E738" i="1"/>
  <c r="D738" i="1"/>
  <c r="C738" i="1"/>
  <c r="AI737" i="1"/>
  <c r="AE737" i="1"/>
  <c r="Z737" i="1"/>
  <c r="X737" i="1"/>
  <c r="U737" i="1"/>
  <c r="S737" i="1"/>
  <c r="R737" i="1"/>
  <c r="Q737" i="1"/>
  <c r="P737" i="1"/>
  <c r="N737" i="1"/>
  <c r="AG737" i="1" s="1"/>
  <c r="K737" i="1"/>
  <c r="J737" i="1"/>
  <c r="I737" i="1"/>
  <c r="G737" i="1"/>
  <c r="F737" i="1"/>
  <c r="E737" i="1"/>
  <c r="D737" i="1"/>
  <c r="C737" i="1"/>
  <c r="AI736" i="1"/>
  <c r="AE736" i="1"/>
  <c r="X736" i="1"/>
  <c r="Z736" i="1" s="1"/>
  <c r="U736" i="1"/>
  <c r="S736" i="1"/>
  <c r="Q736" i="1"/>
  <c r="P736" i="1"/>
  <c r="R736" i="1" s="1"/>
  <c r="K736" i="1"/>
  <c r="N736" i="1" s="1"/>
  <c r="J736" i="1"/>
  <c r="I736" i="1"/>
  <c r="G736" i="1"/>
  <c r="F736" i="1"/>
  <c r="E736" i="1"/>
  <c r="D736" i="1"/>
  <c r="C736" i="1"/>
  <c r="AI735" i="1"/>
  <c r="AE735" i="1"/>
  <c r="Z735" i="1"/>
  <c r="X735" i="1"/>
  <c r="U735" i="1"/>
  <c r="S735" i="1"/>
  <c r="P735" i="1"/>
  <c r="K735" i="1"/>
  <c r="J735" i="1"/>
  <c r="I735" i="1"/>
  <c r="G735" i="1"/>
  <c r="F735" i="1"/>
  <c r="E735" i="1"/>
  <c r="D735" i="1"/>
  <c r="C735" i="1"/>
  <c r="AI734" i="1"/>
  <c r="AE734" i="1"/>
  <c r="X734" i="1"/>
  <c r="U734" i="1"/>
  <c r="S734" i="1"/>
  <c r="P734" i="1"/>
  <c r="K734" i="1"/>
  <c r="N734" i="1" s="1"/>
  <c r="J734" i="1"/>
  <c r="I734" i="1"/>
  <c r="G734" i="1"/>
  <c r="F734" i="1"/>
  <c r="E734" i="1"/>
  <c r="D734" i="1"/>
  <c r="C734" i="1"/>
  <c r="AI733" i="1"/>
  <c r="AE733" i="1"/>
  <c r="X733" i="1"/>
  <c r="U733" i="1"/>
  <c r="S733" i="1"/>
  <c r="R733" i="1"/>
  <c r="P733" i="1"/>
  <c r="Q733" i="1" s="1"/>
  <c r="K733" i="1"/>
  <c r="N733" i="1" s="1"/>
  <c r="J733" i="1"/>
  <c r="I733" i="1"/>
  <c r="G733" i="1"/>
  <c r="F733" i="1"/>
  <c r="E733" i="1"/>
  <c r="D733" i="1"/>
  <c r="C733" i="1"/>
  <c r="AI732" i="1"/>
  <c r="AE732" i="1"/>
  <c r="X732" i="1"/>
  <c r="U732" i="1"/>
  <c r="S732" i="1"/>
  <c r="R732" i="1"/>
  <c r="Q732" i="1"/>
  <c r="P732" i="1"/>
  <c r="K732" i="1"/>
  <c r="J732" i="1"/>
  <c r="I732" i="1"/>
  <c r="G732" i="1"/>
  <c r="F732" i="1"/>
  <c r="E732" i="1"/>
  <c r="D732" i="1"/>
  <c r="C732" i="1"/>
  <c r="AI731" i="1"/>
  <c r="AE731" i="1"/>
  <c r="Z731" i="1"/>
  <c r="X731" i="1"/>
  <c r="U731" i="1"/>
  <c r="S731" i="1"/>
  <c r="R731" i="1"/>
  <c r="P731" i="1"/>
  <c r="K731" i="1"/>
  <c r="J731" i="1"/>
  <c r="N731" i="1" s="1"/>
  <c r="I731" i="1"/>
  <c r="G731" i="1"/>
  <c r="F731" i="1"/>
  <c r="E731" i="1"/>
  <c r="D731" i="1"/>
  <c r="C731" i="1"/>
  <c r="AI730" i="1"/>
  <c r="AE730" i="1"/>
  <c r="X730" i="1"/>
  <c r="Z730" i="1" s="1"/>
  <c r="U730" i="1"/>
  <c r="S730" i="1"/>
  <c r="Q730" i="1"/>
  <c r="P730" i="1"/>
  <c r="R730" i="1" s="1"/>
  <c r="K730" i="1"/>
  <c r="J730" i="1"/>
  <c r="N730" i="1" s="1"/>
  <c r="O730" i="1" s="1"/>
  <c r="I730" i="1"/>
  <c r="G730" i="1"/>
  <c r="F730" i="1"/>
  <c r="E730" i="1"/>
  <c r="D730" i="1"/>
  <c r="C730" i="1"/>
  <c r="AI729" i="1"/>
  <c r="AE729" i="1"/>
  <c r="Z729" i="1"/>
  <c r="X729" i="1"/>
  <c r="U729" i="1"/>
  <c r="S729" i="1"/>
  <c r="R729" i="1"/>
  <c r="P729" i="1"/>
  <c r="K729" i="1"/>
  <c r="J729" i="1"/>
  <c r="N729" i="1" s="1"/>
  <c r="I729" i="1"/>
  <c r="G729" i="1"/>
  <c r="Q729" i="1" s="1"/>
  <c r="F729" i="1"/>
  <c r="E729" i="1"/>
  <c r="D729" i="1"/>
  <c r="C729" i="1"/>
  <c r="AI728" i="1"/>
  <c r="AE728" i="1"/>
  <c r="X728" i="1"/>
  <c r="U728" i="1"/>
  <c r="S728" i="1"/>
  <c r="Q728" i="1"/>
  <c r="P728" i="1"/>
  <c r="R728" i="1" s="1"/>
  <c r="K728" i="1"/>
  <c r="N728" i="1" s="1"/>
  <c r="J728" i="1"/>
  <c r="I728" i="1"/>
  <c r="G728" i="1"/>
  <c r="F728" i="1"/>
  <c r="E728" i="1"/>
  <c r="D728" i="1"/>
  <c r="C728" i="1"/>
  <c r="AI727" i="1"/>
  <c r="AE727" i="1"/>
  <c r="Z727" i="1"/>
  <c r="X727" i="1"/>
  <c r="U727" i="1"/>
  <c r="S727" i="1"/>
  <c r="R727" i="1"/>
  <c r="P727" i="1"/>
  <c r="Q727" i="1" s="1"/>
  <c r="N727" i="1"/>
  <c r="AG727" i="1" s="1"/>
  <c r="K727" i="1"/>
  <c r="J727" i="1"/>
  <c r="I727" i="1"/>
  <c r="G727" i="1"/>
  <c r="F727" i="1"/>
  <c r="E727" i="1"/>
  <c r="D727" i="1"/>
  <c r="C727" i="1"/>
  <c r="AI726" i="1"/>
  <c r="AE726" i="1"/>
  <c r="X726" i="1"/>
  <c r="Z726" i="1" s="1"/>
  <c r="U726" i="1"/>
  <c r="S726" i="1"/>
  <c r="R726" i="1"/>
  <c r="P726" i="1"/>
  <c r="K726" i="1"/>
  <c r="J726" i="1"/>
  <c r="N726" i="1" s="1"/>
  <c r="I726" i="1"/>
  <c r="G726" i="1"/>
  <c r="F726" i="1"/>
  <c r="E726" i="1"/>
  <c r="D726" i="1"/>
  <c r="C726" i="1"/>
  <c r="AI725" i="1"/>
  <c r="AE725" i="1"/>
  <c r="Z725" i="1"/>
  <c r="X725" i="1"/>
  <c r="U725" i="1"/>
  <c r="S725" i="1"/>
  <c r="P725" i="1"/>
  <c r="N725" i="1"/>
  <c r="O725" i="1" s="1"/>
  <c r="K725" i="1"/>
  <c r="J725" i="1"/>
  <c r="I725" i="1"/>
  <c r="G725" i="1"/>
  <c r="F725" i="1"/>
  <c r="E725" i="1"/>
  <c r="D725" i="1"/>
  <c r="C725" i="1"/>
  <c r="AI724" i="1"/>
  <c r="AE724" i="1"/>
  <c r="X724" i="1"/>
  <c r="U724" i="1"/>
  <c r="S724" i="1"/>
  <c r="R724" i="1"/>
  <c r="P724" i="1"/>
  <c r="K724" i="1"/>
  <c r="J724" i="1"/>
  <c r="I724" i="1"/>
  <c r="G724" i="1"/>
  <c r="F724" i="1"/>
  <c r="E724" i="1"/>
  <c r="D724" i="1"/>
  <c r="C724" i="1"/>
  <c r="AI723" i="1"/>
  <c r="AE723" i="1"/>
  <c r="Z723" i="1" s="1"/>
  <c r="X723" i="1"/>
  <c r="U723" i="1"/>
  <c r="S723" i="1"/>
  <c r="P723" i="1"/>
  <c r="N723" i="1"/>
  <c r="K723" i="1"/>
  <c r="J723" i="1"/>
  <c r="I723" i="1"/>
  <c r="G723" i="1"/>
  <c r="F723" i="1"/>
  <c r="E723" i="1"/>
  <c r="D723" i="1"/>
  <c r="C723" i="1"/>
  <c r="AI722" i="1"/>
  <c r="AE722" i="1"/>
  <c r="X722" i="1"/>
  <c r="Z722" i="1" s="1"/>
  <c r="U722" i="1"/>
  <c r="S722" i="1"/>
  <c r="Q722" i="1"/>
  <c r="P722" i="1"/>
  <c r="R722" i="1" s="1"/>
  <c r="O722" i="1"/>
  <c r="K722" i="1"/>
  <c r="J722" i="1"/>
  <c r="N722" i="1" s="1"/>
  <c r="I722" i="1"/>
  <c r="G722" i="1"/>
  <c r="F722" i="1"/>
  <c r="E722" i="1"/>
  <c r="D722" i="1"/>
  <c r="C722" i="1"/>
  <c r="AI721" i="1"/>
  <c r="AE721" i="1"/>
  <c r="Z721" i="1"/>
  <c r="X721" i="1"/>
  <c r="U721" i="1"/>
  <c r="S721" i="1"/>
  <c r="P721" i="1"/>
  <c r="R721" i="1" s="1"/>
  <c r="N721" i="1"/>
  <c r="K721" i="1"/>
  <c r="J721" i="1"/>
  <c r="I721" i="1"/>
  <c r="G721" i="1"/>
  <c r="Q721" i="1" s="1"/>
  <c r="F721" i="1"/>
  <c r="E721" i="1"/>
  <c r="D721" i="1"/>
  <c r="C721" i="1"/>
  <c r="AI720" i="1"/>
  <c r="AE720" i="1"/>
  <c r="Z720" i="1"/>
  <c r="X720" i="1"/>
  <c r="U720" i="1"/>
  <c r="S720" i="1"/>
  <c r="P720" i="1"/>
  <c r="R720" i="1" s="1"/>
  <c r="K720" i="1"/>
  <c r="N720" i="1" s="1"/>
  <c r="J720" i="1"/>
  <c r="I720" i="1"/>
  <c r="G720" i="1"/>
  <c r="F720" i="1"/>
  <c r="E720" i="1"/>
  <c r="D720" i="1"/>
  <c r="C720" i="1"/>
  <c r="AI719" i="1"/>
  <c r="AG719" i="1"/>
  <c r="AE719" i="1"/>
  <c r="X719" i="1"/>
  <c r="Z719" i="1" s="1"/>
  <c r="U719" i="1"/>
  <c r="S719" i="1"/>
  <c r="R719" i="1"/>
  <c r="P719" i="1"/>
  <c r="N719" i="1"/>
  <c r="K719" i="1"/>
  <c r="J719" i="1"/>
  <c r="I719" i="1"/>
  <c r="G719" i="1"/>
  <c r="F719" i="1"/>
  <c r="E719" i="1"/>
  <c r="D719" i="1"/>
  <c r="C719" i="1"/>
  <c r="AI718" i="1"/>
  <c r="AE718" i="1"/>
  <c r="X718" i="1"/>
  <c r="U718" i="1"/>
  <c r="S718" i="1"/>
  <c r="P718" i="1"/>
  <c r="K718" i="1"/>
  <c r="J718" i="1"/>
  <c r="N718" i="1" s="1"/>
  <c r="I718" i="1"/>
  <c r="O718" i="1" s="1"/>
  <c r="G718" i="1"/>
  <c r="F718" i="1"/>
  <c r="E718" i="1"/>
  <c r="D718" i="1"/>
  <c r="C718" i="1"/>
  <c r="AI717" i="1"/>
  <c r="AE717" i="1"/>
  <c r="Z717" i="1"/>
  <c r="X717" i="1"/>
  <c r="U717" i="1"/>
  <c r="S717" i="1"/>
  <c r="P717" i="1"/>
  <c r="Q717" i="1" s="1"/>
  <c r="K717" i="1"/>
  <c r="J717" i="1"/>
  <c r="N717" i="1" s="1"/>
  <c r="I717" i="1"/>
  <c r="G717" i="1"/>
  <c r="F717" i="1"/>
  <c r="E717" i="1"/>
  <c r="D717" i="1"/>
  <c r="C717" i="1"/>
  <c r="AI716" i="1"/>
  <c r="AE716" i="1"/>
  <c r="X716" i="1"/>
  <c r="Z716" i="1" s="1"/>
  <c r="U716" i="1"/>
  <c r="S716" i="1"/>
  <c r="R716" i="1"/>
  <c r="P716" i="1"/>
  <c r="K716" i="1"/>
  <c r="J716" i="1"/>
  <c r="N716" i="1" s="1"/>
  <c r="I716" i="1"/>
  <c r="G716" i="1"/>
  <c r="F716" i="1"/>
  <c r="E716" i="1"/>
  <c r="D716" i="1"/>
  <c r="C716" i="1"/>
  <c r="AI715" i="1"/>
  <c r="AE715" i="1"/>
  <c r="Z715" i="1" s="1"/>
  <c r="X715" i="1"/>
  <c r="U715" i="1"/>
  <c r="S715" i="1"/>
  <c r="R715" i="1"/>
  <c r="Q715" i="1"/>
  <c r="P715" i="1"/>
  <c r="O715" i="1"/>
  <c r="K715" i="1"/>
  <c r="J715" i="1"/>
  <c r="N715" i="1" s="1"/>
  <c r="I715" i="1"/>
  <c r="G715" i="1"/>
  <c r="F715" i="1"/>
  <c r="E715" i="1"/>
  <c r="D715" i="1"/>
  <c r="C715" i="1"/>
  <c r="AI714" i="1"/>
  <c r="AE714" i="1"/>
  <c r="X714" i="1"/>
  <c r="U714" i="1"/>
  <c r="S714" i="1"/>
  <c r="Q714" i="1"/>
  <c r="P714" i="1"/>
  <c r="R714" i="1" s="1"/>
  <c r="K714" i="1"/>
  <c r="J714" i="1"/>
  <c r="N714" i="1" s="1"/>
  <c r="I714" i="1"/>
  <c r="G714" i="1"/>
  <c r="F714" i="1"/>
  <c r="E714" i="1"/>
  <c r="D714" i="1"/>
  <c r="C714" i="1"/>
  <c r="AI713" i="1"/>
  <c r="AE713" i="1"/>
  <c r="Z713" i="1"/>
  <c r="X713" i="1"/>
  <c r="U713" i="1"/>
  <c r="S713" i="1"/>
  <c r="P713" i="1"/>
  <c r="N713" i="1"/>
  <c r="K713" i="1"/>
  <c r="J713" i="1"/>
  <c r="I713" i="1"/>
  <c r="G713" i="1"/>
  <c r="F713" i="1"/>
  <c r="E713" i="1"/>
  <c r="D713" i="1"/>
  <c r="C713" i="1"/>
  <c r="AI712" i="1"/>
  <c r="AE712" i="1"/>
  <c r="Z712" i="1"/>
  <c r="X712" i="1"/>
  <c r="U712" i="1"/>
  <c r="S712" i="1"/>
  <c r="Q712" i="1"/>
  <c r="P712" i="1"/>
  <c r="R712" i="1" s="1"/>
  <c r="K712" i="1"/>
  <c r="N712" i="1" s="1"/>
  <c r="J712" i="1"/>
  <c r="I712" i="1"/>
  <c r="G712" i="1"/>
  <c r="F712" i="1"/>
  <c r="E712" i="1"/>
  <c r="D712" i="1"/>
  <c r="C712" i="1"/>
  <c r="AI711" i="1"/>
  <c r="AE711" i="1"/>
  <c r="Z711" i="1"/>
  <c r="X711" i="1"/>
  <c r="U711" i="1"/>
  <c r="S711" i="1"/>
  <c r="R711" i="1"/>
  <c r="P711" i="1"/>
  <c r="N711" i="1"/>
  <c r="AG711" i="1" s="1"/>
  <c r="K711" i="1"/>
  <c r="J711" i="1"/>
  <c r="I711" i="1"/>
  <c r="G711" i="1"/>
  <c r="F711" i="1"/>
  <c r="E711" i="1"/>
  <c r="D711" i="1"/>
  <c r="C711" i="1"/>
  <c r="AI710" i="1"/>
  <c r="AE710" i="1"/>
  <c r="X710" i="1"/>
  <c r="U710" i="1"/>
  <c r="S710" i="1"/>
  <c r="P710" i="1"/>
  <c r="Q710" i="1" s="1"/>
  <c r="O710" i="1"/>
  <c r="K710" i="1"/>
  <c r="N710" i="1" s="1"/>
  <c r="J710" i="1"/>
  <c r="I710" i="1"/>
  <c r="G710" i="1"/>
  <c r="F710" i="1"/>
  <c r="E710" i="1"/>
  <c r="D710" i="1"/>
  <c r="C710" i="1"/>
  <c r="AI709" i="1"/>
  <c r="AE709" i="1"/>
  <c r="Z709" i="1"/>
  <c r="X709" i="1"/>
  <c r="U709" i="1"/>
  <c r="S709" i="1"/>
  <c r="R709" i="1"/>
  <c r="P709" i="1"/>
  <c r="K709" i="1"/>
  <c r="J709" i="1"/>
  <c r="N709" i="1" s="1"/>
  <c r="AG709" i="1" s="1"/>
  <c r="I709" i="1"/>
  <c r="G709" i="1"/>
  <c r="F709" i="1"/>
  <c r="E709" i="1"/>
  <c r="D709" i="1"/>
  <c r="C709" i="1"/>
  <c r="AI708" i="1"/>
  <c r="AE708" i="1"/>
  <c r="X708" i="1"/>
  <c r="Z708" i="1" s="1"/>
  <c r="U708" i="1"/>
  <c r="S708" i="1"/>
  <c r="R708" i="1"/>
  <c r="Q708" i="1"/>
  <c r="P708" i="1"/>
  <c r="K708" i="1"/>
  <c r="J708" i="1"/>
  <c r="N708" i="1" s="1"/>
  <c r="I708" i="1"/>
  <c r="O708" i="1" s="1"/>
  <c r="G708" i="1"/>
  <c r="F708" i="1"/>
  <c r="E708" i="1"/>
  <c r="D708" i="1"/>
  <c r="C708" i="1"/>
  <c r="AI707" i="1"/>
  <c r="AE707" i="1"/>
  <c r="Z707" i="1"/>
  <c r="X707" i="1"/>
  <c r="U707" i="1"/>
  <c r="S707" i="1"/>
  <c r="P707" i="1"/>
  <c r="R707" i="1" s="1"/>
  <c r="K707" i="1"/>
  <c r="J707" i="1"/>
  <c r="N707" i="1" s="1"/>
  <c r="I707" i="1"/>
  <c r="G707" i="1"/>
  <c r="O707" i="1" s="1"/>
  <c r="F707" i="1"/>
  <c r="E707" i="1"/>
  <c r="D707" i="1"/>
  <c r="C707" i="1"/>
  <c r="AI706" i="1"/>
  <c r="AE706" i="1"/>
  <c r="Z706" i="1"/>
  <c r="X706" i="1"/>
  <c r="U706" i="1"/>
  <c r="S706" i="1"/>
  <c r="Q706" i="1"/>
  <c r="P706" i="1"/>
  <c r="R706" i="1" s="1"/>
  <c r="K706" i="1"/>
  <c r="J706" i="1"/>
  <c r="N706" i="1" s="1"/>
  <c r="I706" i="1"/>
  <c r="G706" i="1"/>
  <c r="F706" i="1"/>
  <c r="E706" i="1"/>
  <c r="D706" i="1"/>
  <c r="C706" i="1"/>
  <c r="AI705" i="1"/>
  <c r="AE705" i="1"/>
  <c r="Z705" i="1"/>
  <c r="X705" i="1"/>
  <c r="U705" i="1"/>
  <c r="S705" i="1"/>
  <c r="Q705" i="1"/>
  <c r="P705" i="1"/>
  <c r="R705" i="1" s="1"/>
  <c r="K705" i="1"/>
  <c r="J705" i="1"/>
  <c r="N705" i="1" s="1"/>
  <c r="I705" i="1"/>
  <c r="G705" i="1"/>
  <c r="O705" i="1" s="1"/>
  <c r="F705" i="1"/>
  <c r="E705" i="1"/>
  <c r="D705" i="1"/>
  <c r="C705" i="1"/>
  <c r="AI704" i="1"/>
  <c r="AE704" i="1"/>
  <c r="Z704" i="1"/>
  <c r="X704" i="1"/>
  <c r="U704" i="1"/>
  <c r="S704" i="1"/>
  <c r="P704" i="1"/>
  <c r="R704" i="1" s="1"/>
  <c r="K704" i="1"/>
  <c r="N704" i="1" s="1"/>
  <c r="J704" i="1"/>
  <c r="I704" i="1"/>
  <c r="G704" i="1"/>
  <c r="Q704" i="1" s="1"/>
  <c r="F704" i="1"/>
  <c r="E704" i="1"/>
  <c r="D704" i="1"/>
  <c r="C704" i="1"/>
  <c r="AI703" i="1"/>
  <c r="AE703" i="1"/>
  <c r="Z703" i="1" s="1"/>
  <c r="X703" i="1"/>
  <c r="U703" i="1"/>
  <c r="S703" i="1"/>
  <c r="P703" i="1"/>
  <c r="R703" i="1" s="1"/>
  <c r="N703" i="1"/>
  <c r="K703" i="1"/>
  <c r="J703" i="1"/>
  <c r="I703" i="1"/>
  <c r="G703" i="1"/>
  <c r="F703" i="1"/>
  <c r="E703" i="1"/>
  <c r="D703" i="1"/>
  <c r="C703" i="1"/>
  <c r="AI702" i="1"/>
  <c r="AE702" i="1"/>
  <c r="Z702" i="1"/>
  <c r="X702" i="1"/>
  <c r="U702" i="1"/>
  <c r="S702" i="1"/>
  <c r="Q702" i="1"/>
  <c r="P702" i="1"/>
  <c r="R702" i="1" s="1"/>
  <c r="N702" i="1"/>
  <c r="K702" i="1"/>
  <c r="J702" i="1"/>
  <c r="I702" i="1"/>
  <c r="O702" i="1" s="1"/>
  <c r="G702" i="1"/>
  <c r="F702" i="1"/>
  <c r="E702" i="1"/>
  <c r="D702" i="1"/>
  <c r="C702" i="1"/>
  <c r="AI701" i="1"/>
  <c r="AE701" i="1"/>
  <c r="Z701" i="1"/>
  <c r="X701" i="1"/>
  <c r="U701" i="1"/>
  <c r="S701" i="1"/>
  <c r="P701" i="1"/>
  <c r="Q701" i="1" s="1"/>
  <c r="N701" i="1"/>
  <c r="K701" i="1"/>
  <c r="J701" i="1"/>
  <c r="I701" i="1"/>
  <c r="G701" i="1"/>
  <c r="O701" i="1" s="1"/>
  <c r="F701" i="1"/>
  <c r="E701" i="1"/>
  <c r="D701" i="1"/>
  <c r="C701" i="1"/>
  <c r="AI700" i="1"/>
  <c r="AE700" i="1"/>
  <c r="Z700" i="1"/>
  <c r="X700" i="1"/>
  <c r="U700" i="1"/>
  <c r="S700" i="1"/>
  <c r="Q700" i="1"/>
  <c r="P700" i="1"/>
  <c r="R700" i="1" s="1"/>
  <c r="AG700" i="1" s="1"/>
  <c r="O700" i="1"/>
  <c r="K700" i="1"/>
  <c r="N700" i="1" s="1"/>
  <c r="J700" i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R699" i="1"/>
  <c r="P699" i="1"/>
  <c r="K699" i="1"/>
  <c r="J699" i="1"/>
  <c r="I699" i="1"/>
  <c r="G699" i="1"/>
  <c r="F699" i="1"/>
  <c r="E699" i="1"/>
  <c r="D699" i="1"/>
  <c r="C699" i="1"/>
  <c r="AI698" i="1"/>
  <c r="AE698" i="1"/>
  <c r="X698" i="1"/>
  <c r="U698" i="1"/>
  <c r="S698" i="1"/>
  <c r="P698" i="1"/>
  <c r="R698" i="1" s="1"/>
  <c r="K698" i="1"/>
  <c r="J698" i="1"/>
  <c r="I698" i="1"/>
  <c r="G698" i="1"/>
  <c r="F698" i="1"/>
  <c r="E698" i="1"/>
  <c r="D698" i="1"/>
  <c r="C698" i="1"/>
  <c r="AI697" i="1"/>
  <c r="AE697" i="1"/>
  <c r="X697" i="1"/>
  <c r="Z697" i="1" s="1"/>
  <c r="U697" i="1"/>
  <c r="S697" i="1"/>
  <c r="R697" i="1"/>
  <c r="P697" i="1"/>
  <c r="N697" i="1"/>
  <c r="K697" i="1"/>
  <c r="J697" i="1"/>
  <c r="I697" i="1"/>
  <c r="G697" i="1"/>
  <c r="O697" i="1" s="1"/>
  <c r="F697" i="1"/>
  <c r="E697" i="1"/>
  <c r="D697" i="1"/>
  <c r="C697" i="1"/>
  <c r="AI696" i="1"/>
  <c r="AE696" i="1"/>
  <c r="X696" i="1"/>
  <c r="U696" i="1"/>
  <c r="S696" i="1"/>
  <c r="R696" i="1"/>
  <c r="Q696" i="1"/>
  <c r="P696" i="1"/>
  <c r="K696" i="1"/>
  <c r="J696" i="1"/>
  <c r="I696" i="1"/>
  <c r="G696" i="1"/>
  <c r="F696" i="1"/>
  <c r="E696" i="1"/>
  <c r="D696" i="1"/>
  <c r="C696" i="1"/>
  <c r="AI695" i="1"/>
  <c r="AE695" i="1"/>
  <c r="Z695" i="1"/>
  <c r="X695" i="1"/>
  <c r="U695" i="1"/>
  <c r="S695" i="1"/>
  <c r="P695" i="1"/>
  <c r="R695" i="1" s="1"/>
  <c r="AG695" i="1" s="1"/>
  <c r="N695" i="1"/>
  <c r="K695" i="1"/>
  <c r="J695" i="1"/>
  <c r="I695" i="1"/>
  <c r="G695" i="1"/>
  <c r="F695" i="1"/>
  <c r="E695" i="1"/>
  <c r="D695" i="1"/>
  <c r="C695" i="1"/>
  <c r="AI694" i="1"/>
  <c r="AE694" i="1"/>
  <c r="X694" i="1"/>
  <c r="Z694" i="1" s="1"/>
  <c r="U694" i="1"/>
  <c r="S694" i="1"/>
  <c r="Q694" i="1"/>
  <c r="P694" i="1"/>
  <c r="R694" i="1" s="1"/>
  <c r="K694" i="1"/>
  <c r="J694" i="1"/>
  <c r="I694" i="1"/>
  <c r="G694" i="1"/>
  <c r="F694" i="1"/>
  <c r="E694" i="1"/>
  <c r="D694" i="1"/>
  <c r="C694" i="1"/>
  <c r="AI693" i="1"/>
  <c r="AE693" i="1"/>
  <c r="Z693" i="1"/>
  <c r="X693" i="1"/>
  <c r="U693" i="1"/>
  <c r="S693" i="1"/>
  <c r="R693" i="1"/>
  <c r="Q693" i="1"/>
  <c r="P693" i="1"/>
  <c r="K693" i="1"/>
  <c r="J693" i="1"/>
  <c r="N693" i="1" s="1"/>
  <c r="I693" i="1"/>
  <c r="G693" i="1"/>
  <c r="F693" i="1"/>
  <c r="E693" i="1"/>
  <c r="D693" i="1"/>
  <c r="C693" i="1"/>
  <c r="AI692" i="1"/>
  <c r="AE692" i="1"/>
  <c r="X692" i="1"/>
  <c r="U692" i="1"/>
  <c r="S692" i="1"/>
  <c r="Q692" i="1"/>
  <c r="P692" i="1"/>
  <c r="R692" i="1" s="1"/>
  <c r="N692" i="1"/>
  <c r="K692" i="1"/>
  <c r="J692" i="1"/>
  <c r="I692" i="1"/>
  <c r="G692" i="1"/>
  <c r="F692" i="1"/>
  <c r="E692" i="1"/>
  <c r="D692" i="1"/>
  <c r="C692" i="1"/>
  <c r="AI691" i="1"/>
  <c r="AE691" i="1"/>
  <c r="Z691" i="1"/>
  <c r="X691" i="1"/>
  <c r="U691" i="1"/>
  <c r="S691" i="1"/>
  <c r="P691" i="1"/>
  <c r="K691" i="1"/>
  <c r="J691" i="1"/>
  <c r="N691" i="1" s="1"/>
  <c r="I691" i="1"/>
  <c r="G691" i="1"/>
  <c r="F691" i="1"/>
  <c r="E691" i="1"/>
  <c r="D691" i="1"/>
  <c r="C691" i="1"/>
  <c r="AI690" i="1"/>
  <c r="AE690" i="1"/>
  <c r="X690" i="1"/>
  <c r="U690" i="1"/>
  <c r="S690" i="1"/>
  <c r="R690" i="1"/>
  <c r="Q690" i="1"/>
  <c r="P690" i="1"/>
  <c r="K690" i="1"/>
  <c r="J690" i="1"/>
  <c r="I690" i="1"/>
  <c r="G690" i="1"/>
  <c r="F690" i="1"/>
  <c r="E690" i="1"/>
  <c r="D690" i="1"/>
  <c r="C690" i="1"/>
  <c r="AI689" i="1"/>
  <c r="AE689" i="1"/>
  <c r="Z689" i="1" s="1"/>
  <c r="X689" i="1"/>
  <c r="U689" i="1"/>
  <c r="S689" i="1"/>
  <c r="P689" i="1"/>
  <c r="Q689" i="1" s="1"/>
  <c r="N689" i="1"/>
  <c r="K689" i="1"/>
  <c r="J689" i="1"/>
  <c r="I689" i="1"/>
  <c r="G689" i="1"/>
  <c r="F689" i="1"/>
  <c r="E689" i="1"/>
  <c r="D689" i="1"/>
  <c r="C689" i="1"/>
  <c r="AI688" i="1"/>
  <c r="AE688" i="1"/>
  <c r="X688" i="1"/>
  <c r="U688" i="1"/>
  <c r="S688" i="1"/>
  <c r="R688" i="1"/>
  <c r="Q688" i="1"/>
  <c r="P688" i="1"/>
  <c r="K688" i="1"/>
  <c r="J688" i="1"/>
  <c r="I688" i="1"/>
  <c r="G688" i="1"/>
  <c r="F688" i="1"/>
  <c r="E688" i="1"/>
  <c r="D688" i="1"/>
  <c r="C688" i="1"/>
  <c r="AI687" i="1"/>
  <c r="AE687" i="1"/>
  <c r="Z687" i="1" s="1"/>
  <c r="X687" i="1"/>
  <c r="U687" i="1"/>
  <c r="S687" i="1"/>
  <c r="R687" i="1"/>
  <c r="P687" i="1"/>
  <c r="O687" i="1"/>
  <c r="K687" i="1"/>
  <c r="J687" i="1"/>
  <c r="N687" i="1" s="1"/>
  <c r="I687" i="1"/>
  <c r="G687" i="1"/>
  <c r="AG687" i="1" s="1"/>
  <c r="F687" i="1"/>
  <c r="E687" i="1"/>
  <c r="D687" i="1"/>
  <c r="C687" i="1"/>
  <c r="AI686" i="1"/>
  <c r="AE686" i="1"/>
  <c r="Z686" i="1"/>
  <c r="X686" i="1"/>
  <c r="U686" i="1"/>
  <c r="S686" i="1"/>
  <c r="Q686" i="1"/>
  <c r="P686" i="1"/>
  <c r="R686" i="1" s="1"/>
  <c r="K686" i="1"/>
  <c r="J686" i="1"/>
  <c r="N686" i="1" s="1"/>
  <c r="O686" i="1" s="1"/>
  <c r="I686" i="1"/>
  <c r="G686" i="1"/>
  <c r="F686" i="1"/>
  <c r="E686" i="1"/>
  <c r="D686" i="1"/>
  <c r="C686" i="1"/>
  <c r="AI685" i="1"/>
  <c r="AE685" i="1"/>
  <c r="Z685" i="1"/>
  <c r="X685" i="1"/>
  <c r="U685" i="1"/>
  <c r="S685" i="1"/>
  <c r="R685" i="1"/>
  <c r="Q685" i="1"/>
  <c r="P685" i="1"/>
  <c r="N685" i="1"/>
  <c r="K685" i="1"/>
  <c r="J685" i="1"/>
  <c r="I685" i="1"/>
  <c r="G685" i="1"/>
  <c r="F685" i="1"/>
  <c r="E685" i="1"/>
  <c r="D685" i="1"/>
  <c r="C685" i="1"/>
  <c r="AI684" i="1"/>
  <c r="AE684" i="1"/>
  <c r="Z684" i="1"/>
  <c r="X684" i="1"/>
  <c r="U684" i="1"/>
  <c r="S684" i="1"/>
  <c r="Q684" i="1"/>
  <c r="P684" i="1"/>
  <c r="R684" i="1" s="1"/>
  <c r="N684" i="1"/>
  <c r="K684" i="1"/>
  <c r="J684" i="1"/>
  <c r="I684" i="1"/>
  <c r="G684" i="1"/>
  <c r="F684" i="1"/>
  <c r="E684" i="1"/>
  <c r="D684" i="1"/>
  <c r="C684" i="1"/>
  <c r="AI683" i="1"/>
  <c r="AE683" i="1"/>
  <c r="Z683" i="1"/>
  <c r="X683" i="1"/>
  <c r="U683" i="1"/>
  <c r="S683" i="1"/>
  <c r="P683" i="1"/>
  <c r="Q683" i="1" s="1"/>
  <c r="K683" i="1"/>
  <c r="J683" i="1"/>
  <c r="N683" i="1" s="1"/>
  <c r="I683" i="1"/>
  <c r="G683" i="1"/>
  <c r="F683" i="1"/>
  <c r="E683" i="1"/>
  <c r="D683" i="1"/>
  <c r="C683" i="1"/>
  <c r="AI682" i="1"/>
  <c r="AG682" i="1"/>
  <c r="AE682" i="1"/>
  <c r="X682" i="1"/>
  <c r="Z682" i="1" s="1"/>
  <c r="U682" i="1"/>
  <c r="S682" i="1"/>
  <c r="R682" i="1"/>
  <c r="P682" i="1"/>
  <c r="Q682" i="1" s="1"/>
  <c r="K682" i="1"/>
  <c r="J682" i="1"/>
  <c r="N682" i="1" s="1"/>
  <c r="I682" i="1"/>
  <c r="G682" i="1"/>
  <c r="O682" i="1" s="1"/>
  <c r="F682" i="1"/>
  <c r="E682" i="1"/>
  <c r="D682" i="1"/>
  <c r="C682" i="1"/>
  <c r="AI681" i="1"/>
  <c r="AE681" i="1"/>
  <c r="Z681" i="1" s="1"/>
  <c r="X681" i="1"/>
  <c r="U681" i="1"/>
  <c r="S681" i="1"/>
  <c r="P681" i="1"/>
  <c r="K681" i="1"/>
  <c r="N681" i="1" s="1"/>
  <c r="O681" i="1" s="1"/>
  <c r="J681" i="1"/>
  <c r="I681" i="1"/>
  <c r="G681" i="1"/>
  <c r="F681" i="1"/>
  <c r="E681" i="1"/>
  <c r="D681" i="1"/>
  <c r="C681" i="1"/>
  <c r="AI680" i="1"/>
  <c r="AE680" i="1"/>
  <c r="X680" i="1"/>
  <c r="Z680" i="1" s="1"/>
  <c r="U680" i="1"/>
  <c r="S680" i="1"/>
  <c r="R680" i="1"/>
  <c r="Q680" i="1"/>
  <c r="P680" i="1"/>
  <c r="K680" i="1"/>
  <c r="J680" i="1"/>
  <c r="I680" i="1"/>
  <c r="G680" i="1"/>
  <c r="F680" i="1"/>
  <c r="E680" i="1"/>
  <c r="D680" i="1"/>
  <c r="C680" i="1"/>
  <c r="AI679" i="1"/>
  <c r="AE679" i="1"/>
  <c r="Z679" i="1" s="1"/>
  <c r="X679" i="1"/>
  <c r="U679" i="1"/>
  <c r="S679" i="1"/>
  <c r="R679" i="1"/>
  <c r="P679" i="1"/>
  <c r="K679" i="1"/>
  <c r="J679" i="1"/>
  <c r="N679" i="1" s="1"/>
  <c r="O679" i="1" s="1"/>
  <c r="I679" i="1"/>
  <c r="G679" i="1"/>
  <c r="Q679" i="1" s="1"/>
  <c r="F679" i="1"/>
  <c r="E679" i="1"/>
  <c r="D679" i="1"/>
  <c r="C679" i="1"/>
  <c r="AI678" i="1"/>
  <c r="AE678" i="1"/>
  <c r="X678" i="1"/>
  <c r="U678" i="1"/>
  <c r="S678" i="1"/>
  <c r="Q678" i="1"/>
  <c r="P678" i="1"/>
  <c r="R678" i="1" s="1"/>
  <c r="K678" i="1"/>
  <c r="J678" i="1"/>
  <c r="N678" i="1" s="1"/>
  <c r="I678" i="1"/>
  <c r="O678" i="1" s="1"/>
  <c r="G678" i="1"/>
  <c r="F678" i="1"/>
  <c r="E678" i="1"/>
  <c r="D678" i="1"/>
  <c r="C678" i="1"/>
  <c r="AI677" i="1"/>
  <c r="AE677" i="1"/>
  <c r="Z677" i="1"/>
  <c r="X677" i="1"/>
  <c r="U677" i="1"/>
  <c r="S677" i="1"/>
  <c r="P677" i="1"/>
  <c r="R677" i="1" s="1"/>
  <c r="K677" i="1"/>
  <c r="J677" i="1"/>
  <c r="N677" i="1" s="1"/>
  <c r="I677" i="1"/>
  <c r="AG677" i="1" s="1"/>
  <c r="G677" i="1"/>
  <c r="F677" i="1"/>
  <c r="E677" i="1"/>
  <c r="D677" i="1"/>
  <c r="C677" i="1"/>
  <c r="AI676" i="1"/>
  <c r="AE676" i="1"/>
  <c r="Z676" i="1" s="1"/>
  <c r="X676" i="1"/>
  <c r="U676" i="1"/>
  <c r="S676" i="1"/>
  <c r="P676" i="1"/>
  <c r="N676" i="1"/>
  <c r="K676" i="1"/>
  <c r="J676" i="1"/>
  <c r="I676" i="1"/>
  <c r="O676" i="1" s="1"/>
  <c r="G676" i="1"/>
  <c r="F676" i="1"/>
  <c r="E676" i="1"/>
  <c r="D676" i="1"/>
  <c r="C676" i="1"/>
  <c r="AI675" i="1"/>
  <c r="AE675" i="1"/>
  <c r="X675" i="1"/>
  <c r="Z675" i="1" s="1"/>
  <c r="U675" i="1"/>
  <c r="S675" i="1"/>
  <c r="R675" i="1"/>
  <c r="P675" i="1"/>
  <c r="K675" i="1"/>
  <c r="N675" i="1" s="1"/>
  <c r="J675" i="1"/>
  <c r="I675" i="1"/>
  <c r="G675" i="1"/>
  <c r="F675" i="1"/>
  <c r="E675" i="1"/>
  <c r="D675" i="1"/>
  <c r="C675" i="1"/>
  <c r="AI674" i="1"/>
  <c r="AE674" i="1"/>
  <c r="X674" i="1"/>
  <c r="U674" i="1"/>
  <c r="S674" i="1"/>
  <c r="R674" i="1"/>
  <c r="Q674" i="1"/>
  <c r="P674" i="1"/>
  <c r="K674" i="1"/>
  <c r="N674" i="1" s="1"/>
  <c r="J674" i="1"/>
  <c r="I674" i="1"/>
  <c r="G674" i="1"/>
  <c r="F674" i="1"/>
  <c r="E674" i="1"/>
  <c r="D674" i="1"/>
  <c r="C674" i="1"/>
  <c r="AI673" i="1"/>
  <c r="AE673" i="1"/>
  <c r="X673" i="1"/>
  <c r="Z673" i="1" s="1"/>
  <c r="U673" i="1"/>
  <c r="S673" i="1"/>
  <c r="R673" i="1"/>
  <c r="P673" i="1"/>
  <c r="Q673" i="1" s="1"/>
  <c r="K673" i="1"/>
  <c r="J673" i="1"/>
  <c r="I673" i="1"/>
  <c r="G673" i="1"/>
  <c r="F673" i="1"/>
  <c r="E673" i="1"/>
  <c r="D673" i="1"/>
  <c r="C673" i="1"/>
  <c r="AI672" i="1"/>
  <c r="AE672" i="1"/>
  <c r="X672" i="1"/>
  <c r="Z672" i="1" s="1"/>
  <c r="U672" i="1"/>
  <c r="S672" i="1"/>
  <c r="R672" i="1"/>
  <c r="P672" i="1"/>
  <c r="K672" i="1"/>
  <c r="J672" i="1"/>
  <c r="N672" i="1" s="1"/>
  <c r="I672" i="1"/>
  <c r="O672" i="1" s="1"/>
  <c r="G672" i="1"/>
  <c r="F672" i="1"/>
  <c r="E672" i="1"/>
  <c r="D672" i="1"/>
  <c r="C672" i="1"/>
  <c r="AI671" i="1"/>
  <c r="AE671" i="1"/>
  <c r="Z671" i="1" s="1"/>
  <c r="X671" i="1"/>
  <c r="U671" i="1"/>
  <c r="S671" i="1"/>
  <c r="Q671" i="1"/>
  <c r="P671" i="1"/>
  <c r="R671" i="1" s="1"/>
  <c r="K671" i="1"/>
  <c r="J671" i="1"/>
  <c r="N671" i="1" s="1"/>
  <c r="I671" i="1"/>
  <c r="G671" i="1"/>
  <c r="F671" i="1"/>
  <c r="E671" i="1"/>
  <c r="D671" i="1"/>
  <c r="C671" i="1"/>
  <c r="AI670" i="1"/>
  <c r="AE670" i="1"/>
  <c r="Z670" i="1" s="1"/>
  <c r="X670" i="1"/>
  <c r="U670" i="1"/>
  <c r="S670" i="1"/>
  <c r="R670" i="1"/>
  <c r="P670" i="1"/>
  <c r="O670" i="1"/>
  <c r="N670" i="1"/>
  <c r="K670" i="1"/>
  <c r="J670" i="1"/>
  <c r="I670" i="1"/>
  <c r="G670" i="1"/>
  <c r="Q670" i="1" s="1"/>
  <c r="F670" i="1"/>
  <c r="E670" i="1"/>
  <c r="D670" i="1"/>
  <c r="C670" i="1"/>
  <c r="AI669" i="1"/>
  <c r="AE669" i="1"/>
  <c r="Z669" i="1"/>
  <c r="X669" i="1"/>
  <c r="U669" i="1"/>
  <c r="S669" i="1"/>
  <c r="Q669" i="1"/>
  <c r="P669" i="1"/>
  <c r="R669" i="1" s="1"/>
  <c r="K669" i="1"/>
  <c r="J669" i="1"/>
  <c r="N669" i="1" s="1"/>
  <c r="I669" i="1"/>
  <c r="G669" i="1"/>
  <c r="F669" i="1"/>
  <c r="E669" i="1"/>
  <c r="D669" i="1"/>
  <c r="C669" i="1"/>
  <c r="AI668" i="1"/>
  <c r="AE668" i="1"/>
  <c r="Z668" i="1"/>
  <c r="X668" i="1"/>
  <c r="U668" i="1"/>
  <c r="S668" i="1"/>
  <c r="P668" i="1"/>
  <c r="R668" i="1" s="1"/>
  <c r="K668" i="1"/>
  <c r="J668" i="1"/>
  <c r="N668" i="1" s="1"/>
  <c r="I668" i="1"/>
  <c r="G668" i="1"/>
  <c r="F668" i="1"/>
  <c r="E668" i="1"/>
  <c r="D668" i="1"/>
  <c r="C668" i="1"/>
  <c r="AI667" i="1"/>
  <c r="AE667" i="1"/>
  <c r="Z667" i="1"/>
  <c r="X667" i="1"/>
  <c r="U667" i="1"/>
  <c r="S667" i="1"/>
  <c r="Q667" i="1"/>
  <c r="P667" i="1"/>
  <c r="R667" i="1" s="1"/>
  <c r="K667" i="1"/>
  <c r="N667" i="1" s="1"/>
  <c r="J667" i="1"/>
  <c r="I667" i="1"/>
  <c r="AG667" i="1" s="1"/>
  <c r="G667" i="1"/>
  <c r="F667" i="1"/>
  <c r="E667" i="1"/>
  <c r="D667" i="1"/>
  <c r="C667" i="1"/>
  <c r="AI666" i="1"/>
  <c r="AE666" i="1"/>
  <c r="X666" i="1"/>
  <c r="Z666" i="1" s="1"/>
  <c r="AG666" i="1" s="1"/>
  <c r="U666" i="1"/>
  <c r="S666" i="1"/>
  <c r="R666" i="1"/>
  <c r="P666" i="1"/>
  <c r="O666" i="1"/>
  <c r="N666" i="1"/>
  <c r="K666" i="1"/>
  <c r="J666" i="1"/>
  <c r="I666" i="1"/>
  <c r="G666" i="1"/>
  <c r="F666" i="1"/>
  <c r="E666" i="1"/>
  <c r="D666" i="1"/>
  <c r="C666" i="1"/>
  <c r="AI665" i="1"/>
  <c r="AE665" i="1"/>
  <c r="X665" i="1"/>
  <c r="U665" i="1"/>
  <c r="S665" i="1"/>
  <c r="R665" i="1"/>
  <c r="P665" i="1"/>
  <c r="O665" i="1"/>
  <c r="K665" i="1"/>
  <c r="J665" i="1"/>
  <c r="N665" i="1" s="1"/>
  <c r="I665" i="1"/>
  <c r="G665" i="1"/>
  <c r="F665" i="1"/>
  <c r="E665" i="1"/>
  <c r="D665" i="1"/>
  <c r="C665" i="1"/>
  <c r="AI664" i="1"/>
  <c r="AE664" i="1"/>
  <c r="X664" i="1"/>
  <c r="Z664" i="1" s="1"/>
  <c r="U664" i="1"/>
  <c r="S664" i="1"/>
  <c r="R664" i="1"/>
  <c r="P664" i="1"/>
  <c r="Q664" i="1" s="1"/>
  <c r="K664" i="1"/>
  <c r="J664" i="1"/>
  <c r="N664" i="1" s="1"/>
  <c r="AG664" i="1" s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Q663" i="1"/>
  <c r="P663" i="1"/>
  <c r="K663" i="1"/>
  <c r="J663" i="1"/>
  <c r="N663" i="1" s="1"/>
  <c r="I663" i="1"/>
  <c r="G663" i="1"/>
  <c r="F663" i="1"/>
  <c r="E663" i="1"/>
  <c r="D663" i="1"/>
  <c r="C663" i="1"/>
  <c r="AI662" i="1"/>
  <c r="AE662" i="1"/>
  <c r="Z662" i="1" s="1"/>
  <c r="X662" i="1"/>
  <c r="U662" i="1"/>
  <c r="S662" i="1"/>
  <c r="Q662" i="1"/>
  <c r="P662" i="1"/>
  <c r="K662" i="1"/>
  <c r="J662" i="1"/>
  <c r="N662" i="1" s="1"/>
  <c r="O662" i="1" s="1"/>
  <c r="I662" i="1"/>
  <c r="G662" i="1"/>
  <c r="F662" i="1"/>
  <c r="E662" i="1"/>
  <c r="D662" i="1"/>
  <c r="C662" i="1"/>
  <c r="AI661" i="1"/>
  <c r="AE661" i="1"/>
  <c r="Z661" i="1" s="1"/>
  <c r="X661" i="1"/>
  <c r="U661" i="1"/>
  <c r="S661" i="1"/>
  <c r="Q661" i="1"/>
  <c r="P661" i="1"/>
  <c r="R661" i="1" s="1"/>
  <c r="K661" i="1"/>
  <c r="J661" i="1"/>
  <c r="N661" i="1" s="1"/>
  <c r="I661" i="1"/>
  <c r="G661" i="1"/>
  <c r="F661" i="1"/>
  <c r="E661" i="1"/>
  <c r="D661" i="1"/>
  <c r="C661" i="1"/>
  <c r="AI660" i="1"/>
  <c r="AE660" i="1"/>
  <c r="X660" i="1"/>
  <c r="Z660" i="1" s="1"/>
  <c r="U660" i="1"/>
  <c r="S660" i="1"/>
  <c r="Q660" i="1"/>
  <c r="P660" i="1"/>
  <c r="R660" i="1" s="1"/>
  <c r="N660" i="1"/>
  <c r="K660" i="1"/>
  <c r="J660" i="1"/>
  <c r="I660" i="1"/>
  <c r="G660" i="1"/>
  <c r="F660" i="1"/>
  <c r="E660" i="1"/>
  <c r="D660" i="1"/>
  <c r="C660" i="1"/>
  <c r="AI659" i="1"/>
  <c r="AE659" i="1"/>
  <c r="Z659" i="1"/>
  <c r="X659" i="1"/>
  <c r="U659" i="1"/>
  <c r="S659" i="1"/>
  <c r="P659" i="1"/>
  <c r="R659" i="1" s="1"/>
  <c r="K659" i="1"/>
  <c r="N659" i="1" s="1"/>
  <c r="J659" i="1"/>
  <c r="I659" i="1"/>
  <c r="G659" i="1"/>
  <c r="F659" i="1"/>
  <c r="E659" i="1"/>
  <c r="D659" i="1"/>
  <c r="C659" i="1"/>
  <c r="AI658" i="1"/>
  <c r="AE658" i="1"/>
  <c r="Z658" i="1" s="1"/>
  <c r="X658" i="1"/>
  <c r="U658" i="1"/>
  <c r="S658" i="1"/>
  <c r="R658" i="1"/>
  <c r="P658" i="1"/>
  <c r="Q658" i="1" s="1"/>
  <c r="N658" i="1"/>
  <c r="K658" i="1"/>
  <c r="J658" i="1"/>
  <c r="I658" i="1"/>
  <c r="G658" i="1"/>
  <c r="F658" i="1"/>
  <c r="E658" i="1"/>
  <c r="D658" i="1"/>
  <c r="C658" i="1"/>
  <c r="AI657" i="1"/>
  <c r="AE657" i="1"/>
  <c r="X657" i="1"/>
  <c r="Z657" i="1" s="1"/>
  <c r="U657" i="1"/>
  <c r="S657" i="1"/>
  <c r="R657" i="1"/>
  <c r="P657" i="1"/>
  <c r="Q657" i="1" s="1"/>
  <c r="K657" i="1"/>
  <c r="J657" i="1"/>
  <c r="I657" i="1"/>
  <c r="G657" i="1"/>
  <c r="F657" i="1"/>
  <c r="E657" i="1"/>
  <c r="D657" i="1"/>
  <c r="C657" i="1"/>
  <c r="AI656" i="1"/>
  <c r="AE656" i="1"/>
  <c r="X656" i="1"/>
  <c r="U656" i="1"/>
  <c r="S656" i="1"/>
  <c r="R656" i="1"/>
  <c r="Q656" i="1"/>
  <c r="P656" i="1"/>
  <c r="K656" i="1"/>
  <c r="J656" i="1"/>
  <c r="I656" i="1"/>
  <c r="G656" i="1"/>
  <c r="F656" i="1"/>
  <c r="E656" i="1"/>
  <c r="D656" i="1"/>
  <c r="C656" i="1"/>
  <c r="AI655" i="1"/>
  <c r="AE655" i="1"/>
  <c r="Z655" i="1" s="1"/>
  <c r="X655" i="1"/>
  <c r="U655" i="1"/>
  <c r="S655" i="1"/>
  <c r="Q655" i="1"/>
  <c r="P655" i="1"/>
  <c r="K655" i="1"/>
  <c r="J655" i="1"/>
  <c r="N655" i="1" s="1"/>
  <c r="O655" i="1" s="1"/>
  <c r="I655" i="1"/>
  <c r="G655" i="1"/>
  <c r="F655" i="1"/>
  <c r="E655" i="1"/>
  <c r="D655" i="1"/>
  <c r="C655" i="1"/>
  <c r="AI654" i="1"/>
  <c r="AE654" i="1"/>
  <c r="Z654" i="1"/>
  <c r="X654" i="1"/>
  <c r="U654" i="1"/>
  <c r="S654" i="1"/>
  <c r="R654" i="1"/>
  <c r="P654" i="1"/>
  <c r="N654" i="1"/>
  <c r="K654" i="1"/>
  <c r="J654" i="1"/>
  <c r="I654" i="1"/>
  <c r="G654" i="1"/>
  <c r="Q654" i="1" s="1"/>
  <c r="F654" i="1"/>
  <c r="E654" i="1"/>
  <c r="D654" i="1"/>
  <c r="C654" i="1"/>
  <c r="AI653" i="1"/>
  <c r="AE653" i="1"/>
  <c r="Z653" i="1" s="1"/>
  <c r="X653" i="1"/>
  <c r="U653" i="1"/>
  <c r="S653" i="1"/>
  <c r="Q653" i="1"/>
  <c r="P653" i="1"/>
  <c r="R653" i="1" s="1"/>
  <c r="N653" i="1"/>
  <c r="K653" i="1"/>
  <c r="J653" i="1"/>
  <c r="I653" i="1"/>
  <c r="AG653" i="1" s="1"/>
  <c r="G653" i="1"/>
  <c r="F653" i="1"/>
  <c r="E653" i="1"/>
  <c r="D653" i="1"/>
  <c r="C653" i="1"/>
  <c r="AI652" i="1"/>
  <c r="AE652" i="1"/>
  <c r="X652" i="1"/>
  <c r="Z652" i="1" s="1"/>
  <c r="U652" i="1"/>
  <c r="S652" i="1"/>
  <c r="Q652" i="1"/>
  <c r="P652" i="1"/>
  <c r="R652" i="1" s="1"/>
  <c r="K652" i="1"/>
  <c r="N652" i="1" s="1"/>
  <c r="J652" i="1"/>
  <c r="I652" i="1"/>
  <c r="G652" i="1"/>
  <c r="F652" i="1"/>
  <c r="E652" i="1"/>
  <c r="D652" i="1"/>
  <c r="C652" i="1"/>
  <c r="AI651" i="1"/>
  <c r="AE651" i="1"/>
  <c r="X651" i="1"/>
  <c r="Z651" i="1" s="1"/>
  <c r="U651" i="1"/>
  <c r="S651" i="1"/>
  <c r="P651" i="1"/>
  <c r="R651" i="1" s="1"/>
  <c r="N651" i="1"/>
  <c r="K651" i="1"/>
  <c r="J651" i="1"/>
  <c r="I651" i="1"/>
  <c r="G651" i="1"/>
  <c r="O651" i="1" s="1"/>
  <c r="F651" i="1"/>
  <c r="E651" i="1"/>
  <c r="D651" i="1"/>
  <c r="C651" i="1"/>
  <c r="AI650" i="1"/>
  <c r="AE650" i="1"/>
  <c r="Z650" i="1" s="1"/>
  <c r="X650" i="1"/>
  <c r="U650" i="1"/>
  <c r="S650" i="1"/>
  <c r="P650" i="1"/>
  <c r="Q650" i="1" s="1"/>
  <c r="N650" i="1"/>
  <c r="K650" i="1"/>
  <c r="J650" i="1"/>
  <c r="I650" i="1"/>
  <c r="G650" i="1"/>
  <c r="F650" i="1"/>
  <c r="E650" i="1"/>
  <c r="D650" i="1"/>
  <c r="C650" i="1"/>
  <c r="AI649" i="1"/>
  <c r="AE649" i="1"/>
  <c r="X649" i="1"/>
  <c r="U649" i="1"/>
  <c r="S649" i="1"/>
  <c r="P649" i="1"/>
  <c r="Q649" i="1" s="1"/>
  <c r="K649" i="1"/>
  <c r="J649" i="1"/>
  <c r="I649" i="1"/>
  <c r="G649" i="1"/>
  <c r="F649" i="1"/>
  <c r="E649" i="1"/>
  <c r="D649" i="1"/>
  <c r="C649" i="1"/>
  <c r="AI648" i="1"/>
  <c r="AE648" i="1"/>
  <c r="X648" i="1"/>
  <c r="U648" i="1"/>
  <c r="S648" i="1"/>
  <c r="Q648" i="1"/>
  <c r="P648" i="1"/>
  <c r="R648" i="1" s="1"/>
  <c r="K648" i="1"/>
  <c r="J648" i="1"/>
  <c r="I648" i="1"/>
  <c r="G648" i="1"/>
  <c r="F648" i="1"/>
  <c r="E648" i="1"/>
  <c r="D648" i="1"/>
  <c r="C648" i="1"/>
  <c r="AI647" i="1"/>
  <c r="AE647" i="1"/>
  <c r="Z647" i="1"/>
  <c r="X647" i="1"/>
  <c r="U647" i="1"/>
  <c r="S647" i="1"/>
  <c r="Q647" i="1"/>
  <c r="P647" i="1"/>
  <c r="K647" i="1"/>
  <c r="J647" i="1"/>
  <c r="N647" i="1" s="1"/>
  <c r="O647" i="1" s="1"/>
  <c r="I647" i="1"/>
  <c r="G647" i="1"/>
  <c r="F647" i="1"/>
  <c r="E647" i="1"/>
  <c r="D647" i="1"/>
  <c r="C647" i="1"/>
  <c r="AI646" i="1"/>
  <c r="AE646" i="1"/>
  <c r="Z646" i="1" s="1"/>
  <c r="X646" i="1"/>
  <c r="U646" i="1"/>
  <c r="S646" i="1"/>
  <c r="R646" i="1"/>
  <c r="P646" i="1"/>
  <c r="K646" i="1"/>
  <c r="J646" i="1"/>
  <c r="N646" i="1" s="1"/>
  <c r="I646" i="1"/>
  <c r="G646" i="1"/>
  <c r="Q646" i="1" s="1"/>
  <c r="F646" i="1"/>
  <c r="E646" i="1"/>
  <c r="D646" i="1"/>
  <c r="C646" i="1"/>
  <c r="AI645" i="1"/>
  <c r="AE645" i="1"/>
  <c r="Z645" i="1"/>
  <c r="X645" i="1"/>
  <c r="U645" i="1"/>
  <c r="S645" i="1"/>
  <c r="P645" i="1"/>
  <c r="R645" i="1" s="1"/>
  <c r="N645" i="1"/>
  <c r="K645" i="1"/>
  <c r="J645" i="1"/>
  <c r="I645" i="1"/>
  <c r="AG645" i="1" s="1"/>
  <c r="G645" i="1"/>
  <c r="F645" i="1"/>
  <c r="E645" i="1"/>
  <c r="D645" i="1"/>
  <c r="C645" i="1"/>
  <c r="AI644" i="1"/>
  <c r="AE644" i="1"/>
  <c r="Z644" i="1"/>
  <c r="X644" i="1"/>
  <c r="U644" i="1"/>
  <c r="S644" i="1"/>
  <c r="P644" i="1"/>
  <c r="R644" i="1" s="1"/>
  <c r="K644" i="1"/>
  <c r="J644" i="1"/>
  <c r="N644" i="1" s="1"/>
  <c r="AG644" i="1" s="1"/>
  <c r="I644" i="1"/>
  <c r="G644" i="1"/>
  <c r="F644" i="1"/>
  <c r="E644" i="1"/>
  <c r="D644" i="1"/>
  <c r="C644" i="1"/>
  <c r="AI643" i="1"/>
  <c r="AE643" i="1"/>
  <c r="Z643" i="1"/>
  <c r="X643" i="1"/>
  <c r="U643" i="1"/>
  <c r="S643" i="1"/>
  <c r="R643" i="1"/>
  <c r="Q643" i="1"/>
  <c r="P643" i="1"/>
  <c r="N643" i="1"/>
  <c r="K643" i="1"/>
  <c r="J643" i="1"/>
  <c r="I643" i="1"/>
  <c r="G643" i="1"/>
  <c r="F643" i="1"/>
  <c r="E643" i="1"/>
  <c r="D643" i="1"/>
  <c r="C643" i="1"/>
  <c r="AI642" i="1"/>
  <c r="AE642" i="1"/>
  <c r="Z642" i="1"/>
  <c r="X642" i="1"/>
  <c r="U642" i="1"/>
  <c r="S642" i="1"/>
  <c r="R642" i="1"/>
  <c r="P642" i="1"/>
  <c r="K642" i="1"/>
  <c r="N642" i="1" s="1"/>
  <c r="J642" i="1"/>
  <c r="I642" i="1"/>
  <c r="G642" i="1"/>
  <c r="F642" i="1"/>
  <c r="E642" i="1"/>
  <c r="D642" i="1"/>
  <c r="C642" i="1"/>
  <c r="AI641" i="1"/>
  <c r="AE641" i="1"/>
  <c r="X641" i="1"/>
  <c r="U641" i="1"/>
  <c r="S641" i="1"/>
  <c r="P641" i="1"/>
  <c r="Q641" i="1" s="1"/>
  <c r="K641" i="1"/>
  <c r="J641" i="1"/>
  <c r="N641" i="1" s="1"/>
  <c r="I641" i="1"/>
  <c r="G641" i="1"/>
  <c r="O641" i="1" s="1"/>
  <c r="F641" i="1"/>
  <c r="E641" i="1"/>
  <c r="D641" i="1"/>
  <c r="C641" i="1"/>
  <c r="AI640" i="1"/>
  <c r="AE640" i="1"/>
  <c r="X640" i="1"/>
  <c r="Z640" i="1" s="1"/>
  <c r="U640" i="1"/>
  <c r="S640" i="1"/>
  <c r="P640" i="1"/>
  <c r="R640" i="1" s="1"/>
  <c r="K640" i="1"/>
  <c r="J640" i="1"/>
  <c r="N640" i="1" s="1"/>
  <c r="I640" i="1"/>
  <c r="G640" i="1"/>
  <c r="F640" i="1"/>
  <c r="E640" i="1"/>
  <c r="D640" i="1"/>
  <c r="C640" i="1"/>
  <c r="AI639" i="1"/>
  <c r="AE639" i="1"/>
  <c r="Z639" i="1"/>
  <c r="X639" i="1"/>
  <c r="U639" i="1"/>
  <c r="S639" i="1"/>
  <c r="Q639" i="1"/>
  <c r="P639" i="1"/>
  <c r="N639" i="1"/>
  <c r="K639" i="1"/>
  <c r="J639" i="1"/>
  <c r="I639" i="1"/>
  <c r="G639" i="1"/>
  <c r="O639" i="1" s="1"/>
  <c r="F639" i="1"/>
  <c r="E639" i="1"/>
  <c r="D639" i="1"/>
  <c r="C639" i="1"/>
  <c r="AI638" i="1"/>
  <c r="AE638" i="1"/>
  <c r="Z638" i="1" s="1"/>
  <c r="X638" i="1"/>
  <c r="U638" i="1"/>
  <c r="S638" i="1"/>
  <c r="R638" i="1"/>
  <c r="P638" i="1"/>
  <c r="K638" i="1"/>
  <c r="J638" i="1"/>
  <c r="N638" i="1" s="1"/>
  <c r="I638" i="1"/>
  <c r="G638" i="1"/>
  <c r="Q638" i="1" s="1"/>
  <c r="F638" i="1"/>
  <c r="E638" i="1"/>
  <c r="D638" i="1"/>
  <c r="C638" i="1"/>
  <c r="AI637" i="1"/>
  <c r="AE637" i="1"/>
  <c r="Z637" i="1"/>
  <c r="X637" i="1"/>
  <c r="U637" i="1"/>
  <c r="S637" i="1"/>
  <c r="P637" i="1"/>
  <c r="R637" i="1" s="1"/>
  <c r="K637" i="1"/>
  <c r="J637" i="1"/>
  <c r="N637" i="1" s="1"/>
  <c r="I637" i="1"/>
  <c r="G637" i="1"/>
  <c r="F637" i="1"/>
  <c r="E637" i="1"/>
  <c r="D637" i="1"/>
  <c r="C637" i="1"/>
  <c r="AI636" i="1"/>
  <c r="AE636" i="1"/>
  <c r="Z636" i="1"/>
  <c r="X636" i="1"/>
  <c r="U636" i="1"/>
  <c r="S636" i="1"/>
  <c r="P636" i="1"/>
  <c r="R636" i="1" s="1"/>
  <c r="K636" i="1"/>
  <c r="J636" i="1"/>
  <c r="N636" i="1" s="1"/>
  <c r="I636" i="1"/>
  <c r="G636" i="1"/>
  <c r="F636" i="1"/>
  <c r="E636" i="1"/>
  <c r="D636" i="1"/>
  <c r="C636" i="1"/>
  <c r="AI635" i="1"/>
  <c r="AE635" i="1"/>
  <c r="Z635" i="1"/>
  <c r="X635" i="1"/>
  <c r="U635" i="1"/>
  <c r="S635" i="1"/>
  <c r="Q635" i="1"/>
  <c r="P635" i="1"/>
  <c r="R635" i="1" s="1"/>
  <c r="K635" i="1"/>
  <c r="J635" i="1"/>
  <c r="N635" i="1" s="1"/>
  <c r="I635" i="1"/>
  <c r="G635" i="1"/>
  <c r="F635" i="1"/>
  <c r="E635" i="1"/>
  <c r="D635" i="1"/>
  <c r="C635" i="1"/>
  <c r="AI634" i="1"/>
  <c r="AE634" i="1"/>
  <c r="Z634" i="1"/>
  <c r="X634" i="1"/>
  <c r="U634" i="1"/>
  <c r="S634" i="1"/>
  <c r="Q634" i="1"/>
  <c r="P634" i="1"/>
  <c r="R634" i="1" s="1"/>
  <c r="N634" i="1"/>
  <c r="K634" i="1"/>
  <c r="J634" i="1"/>
  <c r="I634" i="1"/>
  <c r="AG634" i="1" s="1"/>
  <c r="G634" i="1"/>
  <c r="O634" i="1" s="1"/>
  <c r="F634" i="1"/>
  <c r="E634" i="1"/>
  <c r="D634" i="1"/>
  <c r="C634" i="1"/>
  <c r="AI633" i="1"/>
  <c r="AE633" i="1"/>
  <c r="Z633" i="1"/>
  <c r="X633" i="1"/>
  <c r="U633" i="1"/>
  <c r="S633" i="1"/>
  <c r="Q633" i="1"/>
  <c r="P633" i="1"/>
  <c r="R633" i="1" s="1"/>
  <c r="N633" i="1"/>
  <c r="K633" i="1"/>
  <c r="J633" i="1"/>
  <c r="I633" i="1"/>
  <c r="G633" i="1"/>
  <c r="AG633" i="1" s="1"/>
  <c r="F633" i="1"/>
  <c r="E633" i="1"/>
  <c r="D633" i="1"/>
  <c r="C633" i="1"/>
  <c r="AI632" i="1"/>
  <c r="AE632" i="1"/>
  <c r="Z632" i="1"/>
  <c r="X632" i="1"/>
  <c r="U632" i="1"/>
  <c r="S632" i="1"/>
  <c r="P632" i="1"/>
  <c r="R632" i="1" s="1"/>
  <c r="N632" i="1"/>
  <c r="K632" i="1"/>
  <c r="J632" i="1"/>
  <c r="I632" i="1"/>
  <c r="AG632" i="1" s="1"/>
  <c r="G632" i="1"/>
  <c r="O632" i="1" s="1"/>
  <c r="F632" i="1"/>
  <c r="E632" i="1"/>
  <c r="D632" i="1"/>
  <c r="C632" i="1"/>
  <c r="AI631" i="1"/>
  <c r="AE631" i="1"/>
  <c r="X631" i="1"/>
  <c r="Z631" i="1" s="1"/>
  <c r="U631" i="1"/>
  <c r="S631" i="1"/>
  <c r="P631" i="1"/>
  <c r="R631" i="1" s="1"/>
  <c r="K631" i="1"/>
  <c r="J631" i="1"/>
  <c r="N631" i="1" s="1"/>
  <c r="I631" i="1"/>
  <c r="G631" i="1"/>
  <c r="O631" i="1" s="1"/>
  <c r="F631" i="1"/>
  <c r="E631" i="1"/>
  <c r="D631" i="1"/>
  <c r="C631" i="1"/>
  <c r="AI630" i="1"/>
  <c r="AE630" i="1"/>
  <c r="X630" i="1"/>
  <c r="Z630" i="1" s="1"/>
  <c r="U630" i="1"/>
  <c r="S630" i="1"/>
  <c r="R630" i="1"/>
  <c r="P630" i="1"/>
  <c r="Q630" i="1" s="1"/>
  <c r="K630" i="1"/>
  <c r="J630" i="1"/>
  <c r="N630" i="1" s="1"/>
  <c r="I630" i="1"/>
  <c r="G630" i="1"/>
  <c r="AG630" i="1" s="1"/>
  <c r="F630" i="1"/>
  <c r="E630" i="1"/>
  <c r="D630" i="1"/>
  <c r="C630" i="1"/>
  <c r="AI629" i="1"/>
  <c r="AE629" i="1"/>
  <c r="X629" i="1"/>
  <c r="Z629" i="1" s="1"/>
  <c r="U629" i="1"/>
  <c r="S629" i="1"/>
  <c r="R629" i="1"/>
  <c r="P629" i="1"/>
  <c r="K629" i="1"/>
  <c r="J629" i="1"/>
  <c r="N629" i="1" s="1"/>
  <c r="I629" i="1"/>
  <c r="G629" i="1"/>
  <c r="Q629" i="1" s="1"/>
  <c r="F629" i="1"/>
  <c r="E629" i="1"/>
  <c r="D629" i="1"/>
  <c r="C629" i="1"/>
  <c r="AI628" i="1"/>
  <c r="AE628" i="1"/>
  <c r="Z628" i="1" s="1"/>
  <c r="X628" i="1"/>
  <c r="U628" i="1"/>
  <c r="S628" i="1"/>
  <c r="R628" i="1"/>
  <c r="P628" i="1"/>
  <c r="K628" i="1"/>
  <c r="J628" i="1"/>
  <c r="N628" i="1" s="1"/>
  <c r="O628" i="1" s="1"/>
  <c r="I628" i="1"/>
  <c r="G628" i="1"/>
  <c r="Q628" i="1" s="1"/>
  <c r="F628" i="1"/>
  <c r="E628" i="1"/>
  <c r="D628" i="1"/>
  <c r="C628" i="1"/>
  <c r="AI627" i="1"/>
  <c r="AE627" i="1"/>
  <c r="Z627" i="1" s="1"/>
  <c r="X627" i="1"/>
  <c r="U627" i="1"/>
  <c r="S627" i="1"/>
  <c r="Q627" i="1"/>
  <c r="P627" i="1"/>
  <c r="R627" i="1" s="1"/>
  <c r="K627" i="1"/>
  <c r="J627" i="1"/>
  <c r="N627" i="1" s="1"/>
  <c r="O627" i="1" s="1"/>
  <c r="I627" i="1"/>
  <c r="G627" i="1"/>
  <c r="F627" i="1"/>
  <c r="E627" i="1"/>
  <c r="D627" i="1"/>
  <c r="C627" i="1"/>
  <c r="AI626" i="1"/>
  <c r="AE626" i="1"/>
  <c r="Z626" i="1"/>
  <c r="X626" i="1"/>
  <c r="U626" i="1"/>
  <c r="S626" i="1"/>
  <c r="Q626" i="1"/>
  <c r="P626" i="1"/>
  <c r="R626" i="1" s="1"/>
  <c r="N626" i="1"/>
  <c r="K626" i="1"/>
  <c r="J626" i="1"/>
  <c r="I626" i="1"/>
  <c r="G626" i="1"/>
  <c r="O626" i="1" s="1"/>
  <c r="F626" i="1"/>
  <c r="E626" i="1"/>
  <c r="D626" i="1"/>
  <c r="C626" i="1"/>
  <c r="AI625" i="1"/>
  <c r="AE625" i="1"/>
  <c r="Z625" i="1"/>
  <c r="X625" i="1"/>
  <c r="U625" i="1"/>
  <c r="S625" i="1"/>
  <c r="Q625" i="1"/>
  <c r="P625" i="1"/>
  <c r="R625" i="1" s="1"/>
  <c r="N625" i="1"/>
  <c r="K625" i="1"/>
  <c r="J625" i="1"/>
  <c r="I625" i="1"/>
  <c r="G625" i="1"/>
  <c r="AG625" i="1" s="1"/>
  <c r="F625" i="1"/>
  <c r="E625" i="1"/>
  <c r="D625" i="1"/>
  <c r="C625" i="1"/>
  <c r="AI624" i="1"/>
  <c r="AE624" i="1"/>
  <c r="Z624" i="1"/>
  <c r="X624" i="1"/>
  <c r="U624" i="1"/>
  <c r="S624" i="1"/>
  <c r="P624" i="1"/>
  <c r="R624" i="1" s="1"/>
  <c r="N624" i="1"/>
  <c r="K624" i="1"/>
  <c r="J624" i="1"/>
  <c r="I624" i="1"/>
  <c r="G624" i="1"/>
  <c r="O624" i="1" s="1"/>
  <c r="F624" i="1"/>
  <c r="E624" i="1"/>
  <c r="D624" i="1"/>
  <c r="C624" i="1"/>
  <c r="AI623" i="1"/>
  <c r="AE623" i="1"/>
  <c r="X623" i="1"/>
  <c r="Z623" i="1" s="1"/>
  <c r="U623" i="1"/>
  <c r="S623" i="1"/>
  <c r="P623" i="1"/>
  <c r="R623" i="1" s="1"/>
  <c r="K623" i="1"/>
  <c r="J623" i="1"/>
  <c r="N623" i="1" s="1"/>
  <c r="I623" i="1"/>
  <c r="O623" i="1" s="1"/>
  <c r="G623" i="1"/>
  <c r="F623" i="1"/>
  <c r="E623" i="1"/>
  <c r="D623" i="1"/>
  <c r="C623" i="1"/>
  <c r="AI622" i="1"/>
  <c r="AE622" i="1"/>
  <c r="X622" i="1"/>
  <c r="Z622" i="1" s="1"/>
  <c r="U622" i="1"/>
  <c r="S622" i="1"/>
  <c r="R622" i="1"/>
  <c r="P622" i="1"/>
  <c r="Q622" i="1" s="1"/>
  <c r="K622" i="1"/>
  <c r="J622" i="1"/>
  <c r="N622" i="1" s="1"/>
  <c r="I622" i="1"/>
  <c r="G622" i="1"/>
  <c r="AG622" i="1" s="1"/>
  <c r="F622" i="1"/>
  <c r="E622" i="1"/>
  <c r="D622" i="1"/>
  <c r="C622" i="1"/>
  <c r="AI621" i="1"/>
  <c r="AE621" i="1"/>
  <c r="X621" i="1"/>
  <c r="Z621" i="1" s="1"/>
  <c r="U621" i="1"/>
  <c r="S621" i="1"/>
  <c r="Q621" i="1"/>
  <c r="P621" i="1"/>
  <c r="K621" i="1"/>
  <c r="N621" i="1" s="1"/>
  <c r="J621" i="1"/>
  <c r="I621" i="1"/>
  <c r="G621" i="1"/>
  <c r="R621" i="1" s="1"/>
  <c r="F621" i="1"/>
  <c r="E621" i="1"/>
  <c r="D621" i="1"/>
  <c r="C621" i="1"/>
  <c r="AI620" i="1"/>
  <c r="AE620" i="1"/>
  <c r="Z620" i="1" s="1"/>
  <c r="X620" i="1"/>
  <c r="U620" i="1"/>
  <c r="S620" i="1"/>
  <c r="Q620" i="1"/>
  <c r="P620" i="1"/>
  <c r="K620" i="1"/>
  <c r="J620" i="1"/>
  <c r="N620" i="1" s="1"/>
  <c r="O620" i="1" s="1"/>
  <c r="I620" i="1"/>
  <c r="G620" i="1"/>
  <c r="R620" i="1" s="1"/>
  <c r="F620" i="1"/>
  <c r="E620" i="1"/>
  <c r="D620" i="1"/>
  <c r="C620" i="1"/>
  <c r="AI619" i="1"/>
  <c r="AE619" i="1"/>
  <c r="Z619" i="1" s="1"/>
  <c r="X619" i="1"/>
  <c r="U619" i="1"/>
  <c r="S619" i="1"/>
  <c r="Q619" i="1"/>
  <c r="P619" i="1"/>
  <c r="R619" i="1" s="1"/>
  <c r="K619" i="1"/>
  <c r="J619" i="1"/>
  <c r="N619" i="1" s="1"/>
  <c r="I619" i="1"/>
  <c r="AG619" i="1" s="1"/>
  <c r="G619" i="1"/>
  <c r="F619" i="1"/>
  <c r="E619" i="1"/>
  <c r="D619" i="1"/>
  <c r="C619" i="1"/>
  <c r="AI618" i="1"/>
  <c r="AE618" i="1"/>
  <c r="Z618" i="1"/>
  <c r="X618" i="1"/>
  <c r="U618" i="1"/>
  <c r="S618" i="1"/>
  <c r="Q618" i="1"/>
  <c r="P618" i="1"/>
  <c r="R618" i="1" s="1"/>
  <c r="N618" i="1"/>
  <c r="K618" i="1"/>
  <c r="J618" i="1"/>
  <c r="I618" i="1"/>
  <c r="AG618" i="1" s="1"/>
  <c r="G618" i="1"/>
  <c r="F618" i="1"/>
  <c r="E618" i="1"/>
  <c r="D618" i="1"/>
  <c r="C618" i="1"/>
  <c r="AI617" i="1"/>
  <c r="AE617" i="1"/>
  <c r="Z617" i="1"/>
  <c r="X617" i="1"/>
  <c r="U617" i="1"/>
  <c r="S617" i="1"/>
  <c r="Q617" i="1"/>
  <c r="P617" i="1"/>
  <c r="R617" i="1" s="1"/>
  <c r="N617" i="1"/>
  <c r="K617" i="1"/>
  <c r="J617" i="1"/>
  <c r="I617" i="1"/>
  <c r="G617" i="1"/>
  <c r="AG617" i="1" s="1"/>
  <c r="F617" i="1"/>
  <c r="E617" i="1"/>
  <c r="D617" i="1"/>
  <c r="C617" i="1"/>
  <c r="AI616" i="1"/>
  <c r="AE616" i="1"/>
  <c r="Z616" i="1"/>
  <c r="X616" i="1"/>
  <c r="U616" i="1"/>
  <c r="S616" i="1"/>
  <c r="P616" i="1"/>
  <c r="R616" i="1" s="1"/>
  <c r="N616" i="1"/>
  <c r="K616" i="1"/>
  <c r="J616" i="1"/>
  <c r="I616" i="1"/>
  <c r="AG616" i="1" s="1"/>
  <c r="G616" i="1"/>
  <c r="O616" i="1" s="1"/>
  <c r="F616" i="1"/>
  <c r="E616" i="1"/>
  <c r="D616" i="1"/>
  <c r="C616" i="1"/>
  <c r="AI615" i="1"/>
  <c r="AE615" i="1"/>
  <c r="X615" i="1"/>
  <c r="Z615" i="1" s="1"/>
  <c r="U615" i="1"/>
  <c r="S615" i="1"/>
  <c r="P615" i="1"/>
  <c r="R615" i="1" s="1"/>
  <c r="K615" i="1"/>
  <c r="J615" i="1"/>
  <c r="N615" i="1" s="1"/>
  <c r="I615" i="1"/>
  <c r="O615" i="1" s="1"/>
  <c r="G615" i="1"/>
  <c r="F615" i="1"/>
  <c r="E615" i="1"/>
  <c r="D615" i="1"/>
  <c r="C615" i="1"/>
  <c r="AI614" i="1"/>
  <c r="AE614" i="1"/>
  <c r="X614" i="1"/>
  <c r="Z614" i="1" s="1"/>
  <c r="U614" i="1"/>
  <c r="S614" i="1"/>
  <c r="P614" i="1"/>
  <c r="Q614" i="1" s="1"/>
  <c r="K614" i="1"/>
  <c r="J614" i="1"/>
  <c r="N614" i="1" s="1"/>
  <c r="I614" i="1"/>
  <c r="G614" i="1"/>
  <c r="R614" i="1" s="1"/>
  <c r="F614" i="1"/>
  <c r="E614" i="1"/>
  <c r="D614" i="1"/>
  <c r="C614" i="1"/>
  <c r="AI613" i="1"/>
  <c r="AE613" i="1"/>
  <c r="X613" i="1"/>
  <c r="Z613" i="1" s="1"/>
  <c r="U613" i="1"/>
  <c r="S613" i="1"/>
  <c r="R613" i="1"/>
  <c r="P613" i="1"/>
  <c r="K613" i="1"/>
  <c r="N613" i="1" s="1"/>
  <c r="J613" i="1"/>
  <c r="I613" i="1"/>
  <c r="G613" i="1"/>
  <c r="Q613" i="1" s="1"/>
  <c r="F613" i="1"/>
  <c r="E613" i="1"/>
  <c r="D613" i="1"/>
  <c r="C613" i="1"/>
  <c r="AI612" i="1"/>
  <c r="AE612" i="1"/>
  <c r="Z612" i="1" s="1"/>
  <c r="X612" i="1"/>
  <c r="U612" i="1"/>
  <c r="S612" i="1"/>
  <c r="R612" i="1"/>
  <c r="P612" i="1"/>
  <c r="K612" i="1"/>
  <c r="J612" i="1"/>
  <c r="N612" i="1" s="1"/>
  <c r="O612" i="1" s="1"/>
  <c r="I612" i="1"/>
  <c r="G612" i="1"/>
  <c r="Q612" i="1" s="1"/>
  <c r="F612" i="1"/>
  <c r="E612" i="1"/>
  <c r="D612" i="1"/>
  <c r="C612" i="1"/>
  <c r="AI611" i="1"/>
  <c r="AE611" i="1"/>
  <c r="Z611" i="1" s="1"/>
  <c r="X611" i="1"/>
  <c r="U611" i="1"/>
  <c r="S611" i="1"/>
  <c r="Q611" i="1"/>
  <c r="P611" i="1"/>
  <c r="R611" i="1" s="1"/>
  <c r="K611" i="1"/>
  <c r="J611" i="1"/>
  <c r="N611" i="1" s="1"/>
  <c r="I611" i="1"/>
  <c r="G611" i="1"/>
  <c r="F611" i="1"/>
  <c r="E611" i="1"/>
  <c r="D611" i="1"/>
  <c r="C611" i="1"/>
  <c r="AI610" i="1"/>
  <c r="AE610" i="1"/>
  <c r="Z610" i="1"/>
  <c r="X610" i="1"/>
  <c r="U610" i="1"/>
  <c r="S610" i="1"/>
  <c r="Q610" i="1"/>
  <c r="P610" i="1"/>
  <c r="R610" i="1" s="1"/>
  <c r="N610" i="1"/>
  <c r="K610" i="1"/>
  <c r="J610" i="1"/>
  <c r="I610" i="1"/>
  <c r="G610" i="1"/>
  <c r="O610" i="1" s="1"/>
  <c r="F610" i="1"/>
  <c r="E610" i="1"/>
  <c r="D610" i="1"/>
  <c r="C610" i="1"/>
  <c r="AI609" i="1"/>
  <c r="AE609" i="1"/>
  <c r="Z609" i="1"/>
  <c r="X609" i="1"/>
  <c r="U609" i="1"/>
  <c r="S609" i="1"/>
  <c r="Q609" i="1"/>
  <c r="P609" i="1"/>
  <c r="R609" i="1" s="1"/>
  <c r="N609" i="1"/>
  <c r="K609" i="1"/>
  <c r="J609" i="1"/>
  <c r="I609" i="1"/>
  <c r="G609" i="1"/>
  <c r="F609" i="1"/>
  <c r="E609" i="1"/>
  <c r="D609" i="1"/>
  <c r="C609" i="1"/>
  <c r="AI608" i="1"/>
  <c r="AE608" i="1"/>
  <c r="Z608" i="1"/>
  <c r="X608" i="1"/>
  <c r="U608" i="1"/>
  <c r="S608" i="1"/>
  <c r="P608" i="1"/>
  <c r="R608" i="1" s="1"/>
  <c r="N608" i="1"/>
  <c r="K608" i="1"/>
  <c r="J608" i="1"/>
  <c r="I608" i="1"/>
  <c r="G608" i="1"/>
  <c r="O608" i="1" s="1"/>
  <c r="F608" i="1"/>
  <c r="E608" i="1"/>
  <c r="D608" i="1"/>
  <c r="C608" i="1"/>
  <c r="AI607" i="1"/>
  <c r="AE607" i="1"/>
  <c r="X607" i="1"/>
  <c r="Z607" i="1" s="1"/>
  <c r="U607" i="1"/>
  <c r="S607" i="1"/>
  <c r="P607" i="1"/>
  <c r="R607" i="1" s="1"/>
  <c r="K607" i="1"/>
  <c r="J607" i="1"/>
  <c r="N607" i="1" s="1"/>
  <c r="I607" i="1"/>
  <c r="G607" i="1"/>
  <c r="F607" i="1"/>
  <c r="E607" i="1"/>
  <c r="D607" i="1"/>
  <c r="C607" i="1"/>
  <c r="AI606" i="1"/>
  <c r="AE606" i="1"/>
  <c r="X606" i="1"/>
  <c r="Z606" i="1" s="1"/>
  <c r="U606" i="1"/>
  <c r="S606" i="1"/>
  <c r="R606" i="1"/>
  <c r="P606" i="1"/>
  <c r="Q606" i="1" s="1"/>
  <c r="K606" i="1"/>
  <c r="J606" i="1"/>
  <c r="N606" i="1" s="1"/>
  <c r="I606" i="1"/>
  <c r="G606" i="1"/>
  <c r="F606" i="1"/>
  <c r="E606" i="1"/>
  <c r="D606" i="1"/>
  <c r="C606" i="1"/>
  <c r="AI605" i="1"/>
  <c r="AE605" i="1"/>
  <c r="X605" i="1"/>
  <c r="Z605" i="1" s="1"/>
  <c r="U605" i="1"/>
  <c r="S605" i="1"/>
  <c r="Q605" i="1"/>
  <c r="P605" i="1"/>
  <c r="K605" i="1"/>
  <c r="J605" i="1"/>
  <c r="N605" i="1" s="1"/>
  <c r="I605" i="1"/>
  <c r="G605" i="1"/>
  <c r="R605" i="1" s="1"/>
  <c r="F605" i="1"/>
  <c r="E605" i="1"/>
  <c r="D605" i="1"/>
  <c r="C605" i="1"/>
  <c r="AI604" i="1"/>
  <c r="AE604" i="1"/>
  <c r="Z604" i="1" s="1"/>
  <c r="X604" i="1"/>
  <c r="U604" i="1"/>
  <c r="S604" i="1"/>
  <c r="R604" i="1"/>
  <c r="P604" i="1"/>
  <c r="K604" i="1"/>
  <c r="J604" i="1"/>
  <c r="N604" i="1" s="1"/>
  <c r="O604" i="1" s="1"/>
  <c r="I604" i="1"/>
  <c r="G604" i="1"/>
  <c r="Q604" i="1" s="1"/>
  <c r="F604" i="1"/>
  <c r="E604" i="1"/>
  <c r="D604" i="1"/>
  <c r="C604" i="1"/>
  <c r="AI603" i="1"/>
  <c r="AE603" i="1"/>
  <c r="Z603" i="1" s="1"/>
  <c r="X603" i="1"/>
  <c r="U603" i="1"/>
  <c r="S603" i="1"/>
  <c r="Q603" i="1"/>
  <c r="P603" i="1"/>
  <c r="R603" i="1" s="1"/>
  <c r="K603" i="1"/>
  <c r="J603" i="1"/>
  <c r="N603" i="1" s="1"/>
  <c r="I603" i="1"/>
  <c r="AG603" i="1" s="1"/>
  <c r="G603" i="1"/>
  <c r="F603" i="1"/>
  <c r="E603" i="1"/>
  <c r="D603" i="1"/>
  <c r="C603" i="1"/>
  <c r="AI602" i="1"/>
  <c r="AE602" i="1"/>
  <c r="Z602" i="1"/>
  <c r="X602" i="1"/>
  <c r="U602" i="1"/>
  <c r="S602" i="1"/>
  <c r="Q602" i="1"/>
  <c r="P602" i="1"/>
  <c r="R602" i="1" s="1"/>
  <c r="N602" i="1"/>
  <c r="AG602" i="1" s="1"/>
  <c r="K602" i="1"/>
  <c r="J602" i="1"/>
  <c r="I602" i="1"/>
  <c r="G602" i="1"/>
  <c r="O602" i="1" s="1"/>
  <c r="F602" i="1"/>
  <c r="E602" i="1"/>
  <c r="D602" i="1"/>
  <c r="C602" i="1"/>
  <c r="AI601" i="1"/>
  <c r="AE601" i="1"/>
  <c r="Z601" i="1"/>
  <c r="X601" i="1"/>
  <c r="U601" i="1"/>
  <c r="S601" i="1"/>
  <c r="Q601" i="1"/>
  <c r="P601" i="1"/>
  <c r="R601" i="1" s="1"/>
  <c r="N601" i="1"/>
  <c r="K601" i="1"/>
  <c r="J601" i="1"/>
  <c r="I601" i="1"/>
  <c r="G601" i="1"/>
  <c r="AG601" i="1" s="1"/>
  <c r="F601" i="1"/>
  <c r="E601" i="1"/>
  <c r="D601" i="1"/>
  <c r="C601" i="1"/>
  <c r="AI600" i="1"/>
  <c r="AE600" i="1"/>
  <c r="Z600" i="1"/>
  <c r="X600" i="1"/>
  <c r="U600" i="1"/>
  <c r="S600" i="1"/>
  <c r="P600" i="1"/>
  <c r="R600" i="1" s="1"/>
  <c r="N600" i="1"/>
  <c r="K600" i="1"/>
  <c r="J600" i="1"/>
  <c r="I600" i="1"/>
  <c r="AG600" i="1" s="1"/>
  <c r="G600" i="1"/>
  <c r="O600" i="1" s="1"/>
  <c r="F600" i="1"/>
  <c r="E600" i="1"/>
  <c r="D600" i="1"/>
  <c r="C600" i="1"/>
  <c r="AI599" i="1"/>
  <c r="AE599" i="1"/>
  <c r="X599" i="1"/>
  <c r="Z599" i="1" s="1"/>
  <c r="U599" i="1"/>
  <c r="S599" i="1"/>
  <c r="P599" i="1"/>
  <c r="K599" i="1"/>
  <c r="J599" i="1"/>
  <c r="N599" i="1" s="1"/>
  <c r="O599" i="1" s="1"/>
  <c r="I599" i="1"/>
  <c r="G599" i="1"/>
  <c r="F599" i="1"/>
  <c r="E599" i="1"/>
  <c r="D599" i="1"/>
  <c r="C599" i="1"/>
  <c r="AI598" i="1"/>
  <c r="AE598" i="1"/>
  <c r="X598" i="1"/>
  <c r="Z598" i="1" s="1"/>
  <c r="U598" i="1"/>
  <c r="S598" i="1"/>
  <c r="R598" i="1"/>
  <c r="P598" i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Z597" i="1" s="1"/>
  <c r="U597" i="1"/>
  <c r="S597" i="1"/>
  <c r="R597" i="1"/>
  <c r="Q597" i="1"/>
  <c r="P597" i="1"/>
  <c r="K597" i="1"/>
  <c r="N597" i="1" s="1"/>
  <c r="O597" i="1" s="1"/>
  <c r="J597" i="1"/>
  <c r="I597" i="1"/>
  <c r="G597" i="1"/>
  <c r="F597" i="1"/>
  <c r="E597" i="1"/>
  <c r="D597" i="1"/>
  <c r="C597" i="1"/>
  <c r="AI596" i="1"/>
  <c r="AE596" i="1"/>
  <c r="Z596" i="1" s="1"/>
  <c r="X596" i="1"/>
  <c r="U596" i="1"/>
  <c r="S596" i="1"/>
  <c r="R596" i="1"/>
  <c r="P596" i="1"/>
  <c r="K596" i="1"/>
  <c r="J596" i="1"/>
  <c r="N596" i="1" s="1"/>
  <c r="O596" i="1" s="1"/>
  <c r="I596" i="1"/>
  <c r="G596" i="1"/>
  <c r="F596" i="1"/>
  <c r="E596" i="1"/>
  <c r="D596" i="1"/>
  <c r="C596" i="1"/>
  <c r="AI595" i="1"/>
  <c r="AE595" i="1"/>
  <c r="Z595" i="1" s="1"/>
  <c r="X595" i="1"/>
  <c r="U595" i="1"/>
  <c r="S595" i="1"/>
  <c r="Q595" i="1"/>
  <c r="P595" i="1"/>
  <c r="R595" i="1" s="1"/>
  <c r="K595" i="1"/>
  <c r="J595" i="1"/>
  <c r="N595" i="1" s="1"/>
  <c r="O595" i="1" s="1"/>
  <c r="I595" i="1"/>
  <c r="G595" i="1"/>
  <c r="F595" i="1"/>
  <c r="E595" i="1"/>
  <c r="D595" i="1"/>
  <c r="C595" i="1"/>
  <c r="AI594" i="1"/>
  <c r="AE594" i="1"/>
  <c r="X594" i="1"/>
  <c r="Z594" i="1" s="1"/>
  <c r="U594" i="1"/>
  <c r="S594" i="1"/>
  <c r="Q594" i="1"/>
  <c r="P594" i="1"/>
  <c r="R594" i="1" s="1"/>
  <c r="N594" i="1"/>
  <c r="K594" i="1"/>
  <c r="J594" i="1"/>
  <c r="I594" i="1"/>
  <c r="AG594" i="1" s="1"/>
  <c r="G594" i="1"/>
  <c r="F594" i="1"/>
  <c r="E594" i="1"/>
  <c r="D594" i="1"/>
  <c r="C594" i="1"/>
  <c r="AI593" i="1"/>
  <c r="AE593" i="1"/>
  <c r="X593" i="1"/>
  <c r="Z593" i="1" s="1"/>
  <c r="U593" i="1"/>
  <c r="S593" i="1"/>
  <c r="P593" i="1"/>
  <c r="R593" i="1" s="1"/>
  <c r="K593" i="1"/>
  <c r="N593" i="1" s="1"/>
  <c r="J593" i="1"/>
  <c r="I593" i="1"/>
  <c r="G593" i="1"/>
  <c r="F593" i="1"/>
  <c r="E593" i="1"/>
  <c r="D593" i="1"/>
  <c r="C593" i="1"/>
  <c r="AI592" i="1"/>
  <c r="AE592" i="1"/>
  <c r="Z592" i="1" s="1"/>
  <c r="X592" i="1"/>
  <c r="U592" i="1"/>
  <c r="S592" i="1"/>
  <c r="R592" i="1"/>
  <c r="P592" i="1"/>
  <c r="Q592" i="1" s="1"/>
  <c r="N592" i="1"/>
  <c r="K592" i="1"/>
  <c r="J592" i="1"/>
  <c r="I592" i="1"/>
  <c r="G592" i="1"/>
  <c r="F592" i="1"/>
  <c r="E592" i="1"/>
  <c r="D592" i="1"/>
  <c r="C592" i="1"/>
  <c r="AI591" i="1"/>
  <c r="AE591" i="1"/>
  <c r="X591" i="1"/>
  <c r="Z591" i="1" s="1"/>
  <c r="U591" i="1"/>
  <c r="S591" i="1"/>
  <c r="R591" i="1"/>
  <c r="P591" i="1"/>
  <c r="K591" i="1"/>
  <c r="J591" i="1"/>
  <c r="I591" i="1"/>
  <c r="G591" i="1"/>
  <c r="F591" i="1"/>
  <c r="E591" i="1"/>
  <c r="D591" i="1"/>
  <c r="C591" i="1"/>
  <c r="AI590" i="1"/>
  <c r="AE590" i="1"/>
  <c r="X590" i="1"/>
  <c r="U590" i="1"/>
  <c r="S590" i="1"/>
  <c r="P590" i="1"/>
  <c r="R590" i="1" s="1"/>
  <c r="K590" i="1"/>
  <c r="J590" i="1"/>
  <c r="I590" i="1"/>
  <c r="G590" i="1"/>
  <c r="F590" i="1"/>
  <c r="E590" i="1"/>
  <c r="D590" i="1"/>
  <c r="C590" i="1"/>
  <c r="AI589" i="1"/>
  <c r="AE589" i="1"/>
  <c r="Z589" i="1" s="1"/>
  <c r="X589" i="1"/>
  <c r="U589" i="1"/>
  <c r="S589" i="1"/>
  <c r="R589" i="1"/>
  <c r="P589" i="1"/>
  <c r="K589" i="1"/>
  <c r="J589" i="1"/>
  <c r="N589" i="1" s="1"/>
  <c r="O589" i="1" s="1"/>
  <c r="I589" i="1"/>
  <c r="G589" i="1"/>
  <c r="Q589" i="1" s="1"/>
  <c r="F589" i="1"/>
  <c r="E589" i="1"/>
  <c r="D589" i="1"/>
  <c r="C589" i="1"/>
  <c r="AI588" i="1"/>
  <c r="AE588" i="1"/>
  <c r="Z588" i="1" s="1"/>
  <c r="X588" i="1"/>
  <c r="U588" i="1"/>
  <c r="S588" i="1"/>
  <c r="R588" i="1"/>
  <c r="P588" i="1"/>
  <c r="N588" i="1"/>
  <c r="K588" i="1"/>
  <c r="J588" i="1"/>
  <c r="I588" i="1"/>
  <c r="O588" i="1" s="1"/>
  <c r="G588" i="1"/>
  <c r="Q588" i="1" s="1"/>
  <c r="F588" i="1"/>
  <c r="E588" i="1"/>
  <c r="D588" i="1"/>
  <c r="C588" i="1"/>
  <c r="AI587" i="1"/>
  <c r="AE587" i="1"/>
  <c r="Z587" i="1" s="1"/>
  <c r="X587" i="1"/>
  <c r="U587" i="1"/>
  <c r="S587" i="1"/>
  <c r="P587" i="1"/>
  <c r="R587" i="1" s="1"/>
  <c r="N587" i="1"/>
  <c r="K587" i="1"/>
  <c r="J587" i="1"/>
  <c r="I587" i="1"/>
  <c r="AG587" i="1" s="1"/>
  <c r="G587" i="1"/>
  <c r="F587" i="1"/>
  <c r="E587" i="1"/>
  <c r="D587" i="1"/>
  <c r="C587" i="1"/>
  <c r="AI586" i="1"/>
  <c r="AE586" i="1"/>
  <c r="X586" i="1"/>
  <c r="Z586" i="1" s="1"/>
  <c r="U586" i="1"/>
  <c r="S586" i="1"/>
  <c r="Q586" i="1"/>
  <c r="P586" i="1"/>
  <c r="R586" i="1" s="1"/>
  <c r="K586" i="1"/>
  <c r="J586" i="1"/>
  <c r="N586" i="1" s="1"/>
  <c r="I586" i="1"/>
  <c r="AG586" i="1" s="1"/>
  <c r="G586" i="1"/>
  <c r="F586" i="1"/>
  <c r="E586" i="1"/>
  <c r="D586" i="1"/>
  <c r="C586" i="1"/>
  <c r="AI585" i="1"/>
  <c r="AE585" i="1"/>
  <c r="X585" i="1"/>
  <c r="Z585" i="1" s="1"/>
  <c r="U585" i="1"/>
  <c r="S585" i="1"/>
  <c r="P585" i="1"/>
  <c r="R585" i="1" s="1"/>
  <c r="N585" i="1"/>
  <c r="K585" i="1"/>
  <c r="J585" i="1"/>
  <c r="I585" i="1"/>
  <c r="G585" i="1"/>
  <c r="F585" i="1"/>
  <c r="E585" i="1"/>
  <c r="D585" i="1"/>
  <c r="C585" i="1"/>
  <c r="AI584" i="1"/>
  <c r="AE584" i="1"/>
  <c r="Z584" i="1"/>
  <c r="X584" i="1"/>
  <c r="U584" i="1"/>
  <c r="S584" i="1"/>
  <c r="P584" i="1"/>
  <c r="Q584" i="1" s="1"/>
  <c r="K584" i="1"/>
  <c r="N584" i="1" s="1"/>
  <c r="J584" i="1"/>
  <c r="I584" i="1"/>
  <c r="G584" i="1"/>
  <c r="F584" i="1"/>
  <c r="E584" i="1"/>
  <c r="D584" i="1"/>
  <c r="C584" i="1"/>
  <c r="AI583" i="1"/>
  <c r="AE583" i="1"/>
  <c r="X583" i="1"/>
  <c r="U583" i="1"/>
  <c r="S583" i="1"/>
  <c r="P583" i="1"/>
  <c r="Q583" i="1" s="1"/>
  <c r="K583" i="1"/>
  <c r="J583" i="1"/>
  <c r="I583" i="1"/>
  <c r="G583" i="1"/>
  <c r="F583" i="1"/>
  <c r="E583" i="1"/>
  <c r="D583" i="1"/>
  <c r="C583" i="1"/>
  <c r="AI582" i="1"/>
  <c r="AE582" i="1"/>
  <c r="X582" i="1"/>
  <c r="U582" i="1"/>
  <c r="S582" i="1"/>
  <c r="P582" i="1"/>
  <c r="R582" i="1" s="1"/>
  <c r="K582" i="1"/>
  <c r="J582" i="1"/>
  <c r="N582" i="1" s="1"/>
  <c r="I582" i="1"/>
  <c r="G582" i="1"/>
  <c r="F582" i="1"/>
  <c r="E582" i="1"/>
  <c r="D582" i="1"/>
  <c r="C582" i="1"/>
  <c r="AI581" i="1"/>
  <c r="AE581" i="1"/>
  <c r="Z581" i="1"/>
  <c r="X581" i="1"/>
  <c r="U581" i="1"/>
  <c r="S581" i="1"/>
  <c r="R581" i="1"/>
  <c r="Q581" i="1"/>
  <c r="P581" i="1"/>
  <c r="N581" i="1"/>
  <c r="K581" i="1"/>
  <c r="J581" i="1"/>
  <c r="I581" i="1"/>
  <c r="G581" i="1"/>
  <c r="F581" i="1"/>
  <c r="E581" i="1"/>
  <c r="D581" i="1"/>
  <c r="C581" i="1"/>
  <c r="AI580" i="1"/>
  <c r="AE580" i="1"/>
  <c r="Z580" i="1" s="1"/>
  <c r="X580" i="1"/>
  <c r="U580" i="1"/>
  <c r="S580" i="1"/>
  <c r="R580" i="1"/>
  <c r="P580" i="1"/>
  <c r="K580" i="1"/>
  <c r="J580" i="1"/>
  <c r="N580" i="1" s="1"/>
  <c r="I580" i="1"/>
  <c r="G580" i="1"/>
  <c r="Q580" i="1" s="1"/>
  <c r="F580" i="1"/>
  <c r="E580" i="1"/>
  <c r="D580" i="1"/>
  <c r="C580" i="1"/>
  <c r="AI579" i="1"/>
  <c r="AE579" i="1"/>
  <c r="Z579" i="1"/>
  <c r="X579" i="1"/>
  <c r="U579" i="1"/>
  <c r="S579" i="1"/>
  <c r="P579" i="1"/>
  <c r="R579" i="1" s="1"/>
  <c r="K579" i="1"/>
  <c r="J579" i="1"/>
  <c r="N579" i="1" s="1"/>
  <c r="I579" i="1"/>
  <c r="G579" i="1"/>
  <c r="F579" i="1"/>
  <c r="E579" i="1"/>
  <c r="D579" i="1"/>
  <c r="C579" i="1"/>
  <c r="AI578" i="1"/>
  <c r="AE578" i="1"/>
  <c r="Z578" i="1"/>
  <c r="X578" i="1"/>
  <c r="U578" i="1"/>
  <c r="S578" i="1"/>
  <c r="P578" i="1"/>
  <c r="R578" i="1" s="1"/>
  <c r="K578" i="1"/>
  <c r="J578" i="1"/>
  <c r="N578" i="1" s="1"/>
  <c r="AG578" i="1" s="1"/>
  <c r="I578" i="1"/>
  <c r="G578" i="1"/>
  <c r="F578" i="1"/>
  <c r="E578" i="1"/>
  <c r="D578" i="1"/>
  <c r="C578" i="1"/>
  <c r="AI577" i="1"/>
  <c r="AE577" i="1"/>
  <c r="Z577" i="1"/>
  <c r="X577" i="1"/>
  <c r="U577" i="1"/>
  <c r="S577" i="1"/>
  <c r="R577" i="1"/>
  <c r="Q577" i="1"/>
  <c r="P577" i="1"/>
  <c r="K577" i="1"/>
  <c r="N577" i="1" s="1"/>
  <c r="J577" i="1"/>
  <c r="I577" i="1"/>
  <c r="G577" i="1"/>
  <c r="F577" i="1"/>
  <c r="E577" i="1"/>
  <c r="D577" i="1"/>
  <c r="C577" i="1"/>
  <c r="AI576" i="1"/>
  <c r="AE576" i="1"/>
  <c r="Z576" i="1"/>
  <c r="X576" i="1"/>
  <c r="U576" i="1"/>
  <c r="S576" i="1"/>
  <c r="R576" i="1"/>
  <c r="P576" i="1"/>
  <c r="Q576" i="1" s="1"/>
  <c r="K576" i="1"/>
  <c r="N576" i="1" s="1"/>
  <c r="J576" i="1"/>
  <c r="I576" i="1"/>
  <c r="G576" i="1"/>
  <c r="F576" i="1"/>
  <c r="E576" i="1"/>
  <c r="D576" i="1"/>
  <c r="C576" i="1"/>
  <c r="AI575" i="1"/>
  <c r="AE575" i="1"/>
  <c r="X575" i="1"/>
  <c r="Z575" i="1" s="1"/>
  <c r="U575" i="1"/>
  <c r="S575" i="1"/>
  <c r="P575" i="1"/>
  <c r="Q575" i="1" s="1"/>
  <c r="K575" i="1"/>
  <c r="J575" i="1"/>
  <c r="N575" i="1" s="1"/>
  <c r="I575" i="1"/>
  <c r="O575" i="1" s="1"/>
  <c r="G575" i="1"/>
  <c r="F575" i="1"/>
  <c r="E575" i="1"/>
  <c r="D575" i="1"/>
  <c r="C575" i="1"/>
  <c r="AI574" i="1"/>
  <c r="AE574" i="1"/>
  <c r="X574" i="1"/>
  <c r="Z574" i="1" s="1"/>
  <c r="U574" i="1"/>
  <c r="S574" i="1"/>
  <c r="P574" i="1"/>
  <c r="R574" i="1" s="1"/>
  <c r="O574" i="1"/>
  <c r="K574" i="1"/>
  <c r="J574" i="1"/>
  <c r="N574" i="1" s="1"/>
  <c r="I574" i="1"/>
  <c r="G574" i="1"/>
  <c r="AG574" i="1" s="1"/>
  <c r="F574" i="1"/>
  <c r="E574" i="1"/>
  <c r="D574" i="1"/>
  <c r="C574" i="1"/>
  <c r="AI573" i="1"/>
  <c r="AE573" i="1"/>
  <c r="Z573" i="1"/>
  <c r="X573" i="1"/>
  <c r="U573" i="1"/>
  <c r="S573" i="1"/>
  <c r="R573" i="1"/>
  <c r="P573" i="1"/>
  <c r="N573" i="1"/>
  <c r="K573" i="1"/>
  <c r="J573" i="1"/>
  <c r="I573" i="1"/>
  <c r="G573" i="1"/>
  <c r="AG573" i="1" s="1"/>
  <c r="F573" i="1"/>
  <c r="E573" i="1"/>
  <c r="D573" i="1"/>
  <c r="C573" i="1"/>
  <c r="AI572" i="1"/>
  <c r="AE572" i="1"/>
  <c r="Z572" i="1"/>
  <c r="X572" i="1"/>
  <c r="U572" i="1"/>
  <c r="S572" i="1"/>
  <c r="R572" i="1"/>
  <c r="P572" i="1"/>
  <c r="N572" i="1"/>
  <c r="K572" i="1"/>
  <c r="J572" i="1"/>
  <c r="I572" i="1"/>
  <c r="G572" i="1"/>
  <c r="Q572" i="1" s="1"/>
  <c r="F572" i="1"/>
  <c r="E572" i="1"/>
  <c r="D572" i="1"/>
  <c r="C572" i="1"/>
  <c r="AI571" i="1"/>
  <c r="AE571" i="1"/>
  <c r="Z571" i="1"/>
  <c r="AG571" i="1" s="1"/>
  <c r="X571" i="1"/>
  <c r="U571" i="1"/>
  <c r="S571" i="1"/>
  <c r="Q571" i="1"/>
  <c r="P571" i="1"/>
  <c r="R571" i="1" s="1"/>
  <c r="O571" i="1"/>
  <c r="N571" i="1"/>
  <c r="K571" i="1"/>
  <c r="J571" i="1"/>
  <c r="I571" i="1"/>
  <c r="G571" i="1"/>
  <c r="F571" i="1"/>
  <c r="E571" i="1"/>
  <c r="D571" i="1"/>
  <c r="C571" i="1"/>
  <c r="AI570" i="1"/>
  <c r="AE570" i="1"/>
  <c r="X570" i="1"/>
  <c r="Z570" i="1" s="1"/>
  <c r="U570" i="1"/>
  <c r="S570" i="1"/>
  <c r="P570" i="1"/>
  <c r="R570" i="1" s="1"/>
  <c r="K570" i="1"/>
  <c r="J570" i="1"/>
  <c r="N570" i="1" s="1"/>
  <c r="I570" i="1"/>
  <c r="G570" i="1"/>
  <c r="F570" i="1"/>
  <c r="E570" i="1"/>
  <c r="D570" i="1"/>
  <c r="C570" i="1"/>
  <c r="AI569" i="1"/>
  <c r="AE569" i="1"/>
  <c r="Z569" i="1"/>
  <c r="X569" i="1"/>
  <c r="U569" i="1"/>
  <c r="S569" i="1"/>
  <c r="P569" i="1"/>
  <c r="Q569" i="1" s="1"/>
  <c r="K569" i="1"/>
  <c r="N569" i="1" s="1"/>
  <c r="J569" i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R568" i="1"/>
  <c r="P568" i="1"/>
  <c r="Q568" i="1" s="1"/>
  <c r="N568" i="1"/>
  <c r="K568" i="1"/>
  <c r="J568" i="1"/>
  <c r="I568" i="1"/>
  <c r="AG568" i="1" s="1"/>
  <c r="G568" i="1"/>
  <c r="F568" i="1"/>
  <c r="E568" i="1"/>
  <c r="D568" i="1"/>
  <c r="C568" i="1"/>
  <c r="AI567" i="1"/>
  <c r="AE567" i="1"/>
  <c r="X567" i="1"/>
  <c r="Z567" i="1" s="1"/>
  <c r="U567" i="1"/>
  <c r="S567" i="1"/>
  <c r="R567" i="1"/>
  <c r="P567" i="1"/>
  <c r="K567" i="1"/>
  <c r="J567" i="1"/>
  <c r="I567" i="1"/>
  <c r="G567" i="1"/>
  <c r="F567" i="1"/>
  <c r="E567" i="1"/>
  <c r="D567" i="1"/>
  <c r="C567" i="1"/>
  <c r="AI566" i="1"/>
  <c r="AE566" i="1"/>
  <c r="X566" i="1"/>
  <c r="Z566" i="1" s="1"/>
  <c r="U566" i="1"/>
  <c r="S566" i="1"/>
  <c r="R566" i="1"/>
  <c r="Q566" i="1"/>
  <c r="P566" i="1"/>
  <c r="K566" i="1"/>
  <c r="J566" i="1"/>
  <c r="N566" i="1" s="1"/>
  <c r="AG566" i="1" s="1"/>
  <c r="I566" i="1"/>
  <c r="G566" i="1"/>
  <c r="F566" i="1"/>
  <c r="E566" i="1"/>
  <c r="D566" i="1"/>
  <c r="C566" i="1"/>
  <c r="AI565" i="1"/>
  <c r="AE565" i="1"/>
  <c r="X565" i="1"/>
  <c r="Z565" i="1" s="1"/>
  <c r="U565" i="1"/>
  <c r="S565" i="1"/>
  <c r="R565" i="1"/>
  <c r="P565" i="1"/>
  <c r="K565" i="1"/>
  <c r="J565" i="1"/>
  <c r="N565" i="1" s="1"/>
  <c r="I565" i="1"/>
  <c r="G565" i="1"/>
  <c r="Q565" i="1" s="1"/>
  <c r="F565" i="1"/>
  <c r="E565" i="1"/>
  <c r="D565" i="1"/>
  <c r="C565" i="1"/>
  <c r="AI564" i="1"/>
  <c r="AE564" i="1"/>
  <c r="Z564" i="1"/>
  <c r="X564" i="1"/>
  <c r="U564" i="1"/>
  <c r="S564" i="1"/>
  <c r="Q564" i="1"/>
  <c r="P564" i="1"/>
  <c r="K564" i="1"/>
  <c r="J564" i="1"/>
  <c r="N564" i="1" s="1"/>
  <c r="I564" i="1"/>
  <c r="G564" i="1"/>
  <c r="F564" i="1"/>
  <c r="E564" i="1"/>
  <c r="D564" i="1"/>
  <c r="C564" i="1"/>
  <c r="AI563" i="1"/>
  <c r="AE563" i="1"/>
  <c r="Z563" i="1" s="1"/>
  <c r="X563" i="1"/>
  <c r="U563" i="1"/>
  <c r="S563" i="1"/>
  <c r="Q563" i="1"/>
  <c r="P563" i="1"/>
  <c r="R563" i="1" s="1"/>
  <c r="K563" i="1"/>
  <c r="J563" i="1"/>
  <c r="N563" i="1" s="1"/>
  <c r="I563" i="1"/>
  <c r="AG563" i="1" s="1"/>
  <c r="G563" i="1"/>
  <c r="F563" i="1"/>
  <c r="E563" i="1"/>
  <c r="D563" i="1"/>
  <c r="C563" i="1"/>
  <c r="AI562" i="1"/>
  <c r="AE562" i="1"/>
  <c r="X562" i="1"/>
  <c r="Z562" i="1" s="1"/>
  <c r="U562" i="1"/>
  <c r="S562" i="1"/>
  <c r="Q562" i="1"/>
  <c r="P562" i="1"/>
  <c r="R562" i="1" s="1"/>
  <c r="K562" i="1"/>
  <c r="N562" i="1" s="1"/>
  <c r="J562" i="1"/>
  <c r="I562" i="1"/>
  <c r="G562" i="1"/>
  <c r="F562" i="1"/>
  <c r="E562" i="1"/>
  <c r="D562" i="1"/>
  <c r="C562" i="1"/>
  <c r="AI561" i="1"/>
  <c r="AE561" i="1"/>
  <c r="Z561" i="1"/>
  <c r="X561" i="1"/>
  <c r="U561" i="1"/>
  <c r="S561" i="1"/>
  <c r="P561" i="1"/>
  <c r="R561" i="1" s="1"/>
  <c r="K561" i="1"/>
  <c r="N561" i="1" s="1"/>
  <c r="J561" i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R560" i="1"/>
  <c r="P560" i="1"/>
  <c r="Q560" i="1" s="1"/>
  <c r="K560" i="1"/>
  <c r="N560" i="1" s="1"/>
  <c r="J560" i="1"/>
  <c r="I560" i="1"/>
  <c r="G560" i="1"/>
  <c r="F560" i="1"/>
  <c r="E560" i="1"/>
  <c r="D560" i="1"/>
  <c r="C560" i="1"/>
  <c r="AI559" i="1"/>
  <c r="AE559" i="1"/>
  <c r="X559" i="1"/>
  <c r="Z559" i="1" s="1"/>
  <c r="U559" i="1"/>
  <c r="S559" i="1"/>
  <c r="P559" i="1"/>
  <c r="Q559" i="1" s="1"/>
  <c r="K559" i="1"/>
  <c r="J559" i="1"/>
  <c r="I559" i="1"/>
  <c r="G559" i="1"/>
  <c r="F559" i="1"/>
  <c r="E559" i="1"/>
  <c r="D559" i="1"/>
  <c r="C559" i="1"/>
  <c r="AI558" i="1"/>
  <c r="AE558" i="1"/>
  <c r="X558" i="1"/>
  <c r="U558" i="1"/>
  <c r="S558" i="1"/>
  <c r="P558" i="1"/>
  <c r="R558" i="1" s="1"/>
  <c r="K558" i="1"/>
  <c r="J558" i="1"/>
  <c r="I558" i="1"/>
  <c r="G558" i="1"/>
  <c r="Q558" i="1" s="1"/>
  <c r="F558" i="1"/>
  <c r="E558" i="1"/>
  <c r="D558" i="1"/>
  <c r="C558" i="1"/>
  <c r="AI557" i="1"/>
  <c r="AE557" i="1"/>
  <c r="Z557" i="1"/>
  <c r="X557" i="1"/>
  <c r="U557" i="1"/>
  <c r="S557" i="1"/>
  <c r="R557" i="1"/>
  <c r="P557" i="1"/>
  <c r="N557" i="1"/>
  <c r="K557" i="1"/>
  <c r="J557" i="1"/>
  <c r="I557" i="1"/>
  <c r="G557" i="1"/>
  <c r="Q557" i="1" s="1"/>
  <c r="F557" i="1"/>
  <c r="E557" i="1"/>
  <c r="D557" i="1"/>
  <c r="C557" i="1"/>
  <c r="AI556" i="1"/>
  <c r="AE556" i="1"/>
  <c r="Z556" i="1"/>
  <c r="X556" i="1"/>
  <c r="U556" i="1"/>
  <c r="S556" i="1"/>
  <c r="R556" i="1"/>
  <c r="P556" i="1"/>
  <c r="N556" i="1"/>
  <c r="K556" i="1"/>
  <c r="J556" i="1"/>
  <c r="I556" i="1"/>
  <c r="G556" i="1"/>
  <c r="AG556" i="1" s="1"/>
  <c r="F556" i="1"/>
  <c r="E556" i="1"/>
  <c r="D556" i="1"/>
  <c r="C556" i="1"/>
  <c r="AI555" i="1"/>
  <c r="AE555" i="1"/>
  <c r="Z555" i="1"/>
  <c r="X555" i="1"/>
  <c r="U555" i="1"/>
  <c r="S555" i="1"/>
  <c r="Q555" i="1"/>
  <c r="P555" i="1"/>
  <c r="R555" i="1" s="1"/>
  <c r="N555" i="1"/>
  <c r="K555" i="1"/>
  <c r="J555" i="1"/>
  <c r="I555" i="1"/>
  <c r="AG555" i="1" s="1"/>
  <c r="G555" i="1"/>
  <c r="F555" i="1"/>
  <c r="E555" i="1"/>
  <c r="D555" i="1"/>
  <c r="C555" i="1"/>
  <c r="AI554" i="1"/>
  <c r="AE554" i="1"/>
  <c r="X554" i="1"/>
  <c r="Z554" i="1" s="1"/>
  <c r="U554" i="1"/>
  <c r="S554" i="1"/>
  <c r="P554" i="1"/>
  <c r="R554" i="1" s="1"/>
  <c r="K554" i="1"/>
  <c r="J554" i="1"/>
  <c r="N554" i="1" s="1"/>
  <c r="I554" i="1"/>
  <c r="AG554" i="1" s="1"/>
  <c r="G554" i="1"/>
  <c r="F554" i="1"/>
  <c r="E554" i="1"/>
  <c r="D554" i="1"/>
  <c r="C554" i="1"/>
  <c r="AI553" i="1"/>
  <c r="AE553" i="1"/>
  <c r="X553" i="1"/>
  <c r="Z553" i="1" s="1"/>
  <c r="U553" i="1"/>
  <c r="S553" i="1"/>
  <c r="P553" i="1"/>
  <c r="R553" i="1" s="1"/>
  <c r="N553" i="1"/>
  <c r="K553" i="1"/>
  <c r="J553" i="1"/>
  <c r="I553" i="1"/>
  <c r="G553" i="1"/>
  <c r="F553" i="1"/>
  <c r="E553" i="1"/>
  <c r="D553" i="1"/>
  <c r="C553" i="1"/>
  <c r="AI552" i="1"/>
  <c r="AE552" i="1"/>
  <c r="Z552" i="1"/>
  <c r="X552" i="1"/>
  <c r="U552" i="1"/>
  <c r="S552" i="1"/>
  <c r="P552" i="1"/>
  <c r="Q552" i="1" s="1"/>
  <c r="K552" i="1"/>
  <c r="N552" i="1" s="1"/>
  <c r="J552" i="1"/>
  <c r="I552" i="1"/>
  <c r="G552" i="1"/>
  <c r="F552" i="1"/>
  <c r="E552" i="1"/>
  <c r="D552" i="1"/>
  <c r="C552" i="1"/>
  <c r="AI551" i="1"/>
  <c r="AE551" i="1"/>
  <c r="X551" i="1"/>
  <c r="U551" i="1"/>
  <c r="S551" i="1"/>
  <c r="P551" i="1"/>
  <c r="Q551" i="1" s="1"/>
  <c r="K551" i="1"/>
  <c r="J551" i="1"/>
  <c r="I551" i="1"/>
  <c r="G551" i="1"/>
  <c r="F551" i="1"/>
  <c r="E551" i="1"/>
  <c r="D551" i="1"/>
  <c r="C551" i="1"/>
  <c r="AI550" i="1"/>
  <c r="AE550" i="1"/>
  <c r="X550" i="1"/>
  <c r="Z550" i="1" s="1"/>
  <c r="U550" i="1"/>
  <c r="S550" i="1"/>
  <c r="P550" i="1"/>
  <c r="R550" i="1" s="1"/>
  <c r="K550" i="1"/>
  <c r="J550" i="1"/>
  <c r="N550" i="1" s="1"/>
  <c r="I550" i="1"/>
  <c r="G550" i="1"/>
  <c r="Q550" i="1" s="1"/>
  <c r="F550" i="1"/>
  <c r="E550" i="1"/>
  <c r="D550" i="1"/>
  <c r="C550" i="1"/>
  <c r="AI549" i="1"/>
  <c r="AE549" i="1"/>
  <c r="Z549" i="1"/>
  <c r="X549" i="1"/>
  <c r="U549" i="1"/>
  <c r="S549" i="1"/>
  <c r="R549" i="1"/>
  <c r="Q549" i="1"/>
  <c r="P549" i="1"/>
  <c r="N549" i="1"/>
  <c r="K549" i="1"/>
  <c r="J549" i="1"/>
  <c r="I549" i="1"/>
  <c r="G549" i="1"/>
  <c r="F549" i="1"/>
  <c r="E549" i="1"/>
  <c r="D549" i="1"/>
  <c r="C549" i="1"/>
  <c r="AI548" i="1"/>
  <c r="AE548" i="1"/>
  <c r="Z548" i="1" s="1"/>
  <c r="X548" i="1"/>
  <c r="U548" i="1"/>
  <c r="S548" i="1"/>
  <c r="R548" i="1"/>
  <c r="P548" i="1"/>
  <c r="K548" i="1"/>
  <c r="J548" i="1"/>
  <c r="N548" i="1" s="1"/>
  <c r="I548" i="1"/>
  <c r="G548" i="1"/>
  <c r="Q548" i="1" s="1"/>
  <c r="F548" i="1"/>
  <c r="E548" i="1"/>
  <c r="D548" i="1"/>
  <c r="C548" i="1"/>
  <c r="AI547" i="1"/>
  <c r="AE547" i="1"/>
  <c r="Z547" i="1"/>
  <c r="X547" i="1"/>
  <c r="U547" i="1"/>
  <c r="S547" i="1"/>
  <c r="P547" i="1"/>
  <c r="R547" i="1" s="1"/>
  <c r="K547" i="1"/>
  <c r="J547" i="1"/>
  <c r="N547" i="1" s="1"/>
  <c r="I547" i="1"/>
  <c r="G547" i="1"/>
  <c r="F547" i="1"/>
  <c r="E547" i="1"/>
  <c r="D547" i="1"/>
  <c r="C547" i="1"/>
  <c r="AI546" i="1"/>
  <c r="AE546" i="1"/>
  <c r="Z546" i="1"/>
  <c r="X546" i="1"/>
  <c r="U546" i="1"/>
  <c r="S546" i="1"/>
  <c r="P546" i="1"/>
  <c r="R546" i="1" s="1"/>
  <c r="K546" i="1"/>
  <c r="J546" i="1"/>
  <c r="N546" i="1" s="1"/>
  <c r="AG546" i="1" s="1"/>
  <c r="I546" i="1"/>
  <c r="G546" i="1"/>
  <c r="F546" i="1"/>
  <c r="E546" i="1"/>
  <c r="D546" i="1"/>
  <c r="C546" i="1"/>
  <c r="AI545" i="1"/>
  <c r="AE545" i="1"/>
  <c r="Z545" i="1"/>
  <c r="X545" i="1"/>
  <c r="U545" i="1"/>
  <c r="S545" i="1"/>
  <c r="R545" i="1"/>
  <c r="Q545" i="1"/>
  <c r="P545" i="1"/>
  <c r="K545" i="1"/>
  <c r="N545" i="1" s="1"/>
  <c r="J545" i="1"/>
  <c r="I545" i="1"/>
  <c r="G545" i="1"/>
  <c r="F545" i="1"/>
  <c r="E545" i="1"/>
  <c r="D545" i="1"/>
  <c r="C545" i="1"/>
  <c r="AI544" i="1"/>
  <c r="AE544" i="1"/>
  <c r="Z544" i="1"/>
  <c r="X544" i="1"/>
  <c r="U544" i="1"/>
  <c r="S544" i="1"/>
  <c r="R544" i="1"/>
  <c r="P544" i="1"/>
  <c r="K544" i="1"/>
  <c r="N544" i="1" s="1"/>
  <c r="J544" i="1"/>
  <c r="I544" i="1"/>
  <c r="G544" i="1"/>
  <c r="F544" i="1"/>
  <c r="E544" i="1"/>
  <c r="D544" i="1"/>
  <c r="C544" i="1"/>
  <c r="AI543" i="1"/>
  <c r="AE543" i="1"/>
  <c r="X543" i="1"/>
  <c r="Z543" i="1" s="1"/>
  <c r="U543" i="1"/>
  <c r="S543" i="1"/>
  <c r="P543" i="1"/>
  <c r="Q543" i="1" s="1"/>
  <c r="K543" i="1"/>
  <c r="J543" i="1"/>
  <c r="N543" i="1" s="1"/>
  <c r="I543" i="1"/>
  <c r="O543" i="1" s="1"/>
  <c r="G543" i="1"/>
  <c r="F543" i="1"/>
  <c r="E543" i="1"/>
  <c r="D543" i="1"/>
  <c r="C543" i="1"/>
  <c r="AI542" i="1"/>
  <c r="AE542" i="1"/>
  <c r="X542" i="1"/>
  <c r="Z542" i="1" s="1"/>
  <c r="U542" i="1"/>
  <c r="S542" i="1"/>
  <c r="P542" i="1"/>
  <c r="R542" i="1" s="1"/>
  <c r="AG542" i="1" s="1"/>
  <c r="O542" i="1"/>
  <c r="K542" i="1"/>
  <c r="J542" i="1"/>
  <c r="N542" i="1" s="1"/>
  <c r="I542" i="1"/>
  <c r="G542" i="1"/>
  <c r="F542" i="1"/>
  <c r="E542" i="1"/>
  <c r="D542" i="1"/>
  <c r="C542" i="1"/>
  <c r="AI541" i="1"/>
  <c r="AE541" i="1"/>
  <c r="Z541" i="1"/>
  <c r="X541" i="1"/>
  <c r="U541" i="1"/>
  <c r="S541" i="1"/>
  <c r="R541" i="1"/>
  <c r="P541" i="1"/>
  <c r="N541" i="1"/>
  <c r="K541" i="1"/>
  <c r="J541" i="1"/>
  <c r="I541" i="1"/>
  <c r="G541" i="1"/>
  <c r="AG541" i="1" s="1"/>
  <c r="F541" i="1"/>
  <c r="E541" i="1"/>
  <c r="D541" i="1"/>
  <c r="C541" i="1"/>
  <c r="AI540" i="1"/>
  <c r="AE540" i="1"/>
  <c r="Z540" i="1"/>
  <c r="X540" i="1"/>
  <c r="U540" i="1"/>
  <c r="S540" i="1"/>
  <c r="R540" i="1"/>
  <c r="P540" i="1"/>
  <c r="N540" i="1"/>
  <c r="K540" i="1"/>
  <c r="J540" i="1"/>
  <c r="I540" i="1"/>
  <c r="G540" i="1"/>
  <c r="Q540" i="1" s="1"/>
  <c r="F540" i="1"/>
  <c r="E540" i="1"/>
  <c r="D540" i="1"/>
  <c r="C540" i="1"/>
  <c r="AI539" i="1"/>
  <c r="AE539" i="1"/>
  <c r="Z539" i="1"/>
  <c r="X539" i="1"/>
  <c r="U539" i="1"/>
  <c r="S539" i="1"/>
  <c r="Q539" i="1"/>
  <c r="P539" i="1"/>
  <c r="R539" i="1" s="1"/>
  <c r="K539" i="1"/>
  <c r="J539" i="1"/>
  <c r="N539" i="1" s="1"/>
  <c r="I539" i="1"/>
  <c r="G539" i="1"/>
  <c r="F539" i="1"/>
  <c r="E539" i="1"/>
  <c r="D539" i="1"/>
  <c r="C539" i="1"/>
  <c r="AI538" i="1"/>
  <c r="AE538" i="1"/>
  <c r="X538" i="1"/>
  <c r="Z538" i="1" s="1"/>
  <c r="U538" i="1"/>
  <c r="S538" i="1"/>
  <c r="P538" i="1"/>
  <c r="R538" i="1" s="1"/>
  <c r="K538" i="1"/>
  <c r="J538" i="1"/>
  <c r="N538" i="1" s="1"/>
  <c r="I538" i="1"/>
  <c r="G538" i="1"/>
  <c r="F538" i="1"/>
  <c r="E538" i="1"/>
  <c r="D538" i="1"/>
  <c r="C538" i="1"/>
  <c r="AI537" i="1"/>
  <c r="AE537" i="1"/>
  <c r="Z537" i="1"/>
  <c r="X537" i="1"/>
  <c r="U537" i="1"/>
  <c r="S537" i="1"/>
  <c r="P537" i="1"/>
  <c r="Q537" i="1" s="1"/>
  <c r="K537" i="1"/>
  <c r="N537" i="1" s="1"/>
  <c r="J537" i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R536" i="1"/>
  <c r="P536" i="1"/>
  <c r="Q536" i="1" s="1"/>
  <c r="N536" i="1"/>
  <c r="K536" i="1"/>
  <c r="J536" i="1"/>
  <c r="I536" i="1"/>
  <c r="AG536" i="1" s="1"/>
  <c r="G536" i="1"/>
  <c r="F536" i="1"/>
  <c r="E536" i="1"/>
  <c r="D536" i="1"/>
  <c r="C536" i="1"/>
  <c r="AI535" i="1"/>
  <c r="AE535" i="1"/>
  <c r="X535" i="1"/>
  <c r="Z535" i="1" s="1"/>
  <c r="U535" i="1"/>
  <c r="S535" i="1"/>
  <c r="R535" i="1"/>
  <c r="P535" i="1"/>
  <c r="K535" i="1"/>
  <c r="J535" i="1"/>
  <c r="I535" i="1"/>
  <c r="G535" i="1"/>
  <c r="F535" i="1"/>
  <c r="E535" i="1"/>
  <c r="D535" i="1"/>
  <c r="C535" i="1"/>
  <c r="AI534" i="1"/>
  <c r="AE534" i="1"/>
  <c r="X534" i="1"/>
  <c r="Z534" i="1" s="1"/>
  <c r="U534" i="1"/>
  <c r="S534" i="1"/>
  <c r="R534" i="1"/>
  <c r="Q534" i="1"/>
  <c r="P534" i="1"/>
  <c r="K534" i="1"/>
  <c r="J534" i="1"/>
  <c r="N534" i="1" s="1"/>
  <c r="AG534" i="1" s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R533" i="1"/>
  <c r="P533" i="1"/>
  <c r="K533" i="1"/>
  <c r="J533" i="1"/>
  <c r="N533" i="1" s="1"/>
  <c r="I533" i="1"/>
  <c r="G533" i="1"/>
  <c r="Q533" i="1" s="1"/>
  <c r="F533" i="1"/>
  <c r="E533" i="1"/>
  <c r="D533" i="1"/>
  <c r="C533" i="1"/>
  <c r="AI532" i="1"/>
  <c r="AE532" i="1"/>
  <c r="Z532" i="1"/>
  <c r="X532" i="1"/>
  <c r="U532" i="1"/>
  <c r="S532" i="1"/>
  <c r="R532" i="1"/>
  <c r="Q532" i="1"/>
  <c r="P532" i="1"/>
  <c r="K532" i="1"/>
  <c r="J532" i="1"/>
  <c r="N532" i="1" s="1"/>
  <c r="I532" i="1"/>
  <c r="G532" i="1"/>
  <c r="F532" i="1"/>
  <c r="E532" i="1"/>
  <c r="D532" i="1"/>
  <c r="C532" i="1"/>
  <c r="AI531" i="1"/>
  <c r="AE531" i="1"/>
  <c r="Z531" i="1" s="1"/>
  <c r="X531" i="1"/>
  <c r="U531" i="1"/>
  <c r="S531" i="1"/>
  <c r="Q531" i="1"/>
  <c r="P531" i="1"/>
  <c r="R531" i="1" s="1"/>
  <c r="K531" i="1"/>
  <c r="J531" i="1"/>
  <c r="N531" i="1" s="1"/>
  <c r="I531" i="1"/>
  <c r="G531" i="1"/>
  <c r="F531" i="1"/>
  <c r="E531" i="1"/>
  <c r="D531" i="1"/>
  <c r="C531" i="1"/>
  <c r="AI530" i="1"/>
  <c r="AE530" i="1"/>
  <c r="X530" i="1"/>
  <c r="Z530" i="1" s="1"/>
  <c r="U530" i="1"/>
  <c r="S530" i="1"/>
  <c r="Q530" i="1"/>
  <c r="P530" i="1"/>
  <c r="R530" i="1" s="1"/>
  <c r="K530" i="1"/>
  <c r="N530" i="1" s="1"/>
  <c r="J530" i="1"/>
  <c r="I530" i="1"/>
  <c r="G530" i="1"/>
  <c r="F530" i="1"/>
  <c r="E530" i="1"/>
  <c r="D530" i="1"/>
  <c r="C530" i="1"/>
  <c r="AI529" i="1"/>
  <c r="AE529" i="1"/>
  <c r="Z529" i="1"/>
  <c r="X529" i="1"/>
  <c r="U529" i="1"/>
  <c r="S529" i="1"/>
  <c r="R529" i="1"/>
  <c r="P529" i="1"/>
  <c r="Q529" i="1" s="1"/>
  <c r="K529" i="1"/>
  <c r="N529" i="1" s="1"/>
  <c r="AG529" i="1" s="1"/>
  <c r="J529" i="1"/>
  <c r="I529" i="1"/>
  <c r="G529" i="1"/>
  <c r="F529" i="1"/>
  <c r="E529" i="1"/>
  <c r="D529" i="1"/>
  <c r="C529" i="1"/>
  <c r="AI528" i="1"/>
  <c r="AE528" i="1"/>
  <c r="Z528" i="1"/>
  <c r="X528" i="1"/>
  <c r="U528" i="1"/>
  <c r="S528" i="1"/>
  <c r="R528" i="1"/>
  <c r="P528" i="1"/>
  <c r="Q528" i="1" s="1"/>
  <c r="K528" i="1"/>
  <c r="N528" i="1" s="1"/>
  <c r="J528" i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P527" i="1"/>
  <c r="Q527" i="1" s="1"/>
  <c r="K527" i="1"/>
  <c r="J527" i="1"/>
  <c r="I527" i="1"/>
  <c r="G527" i="1"/>
  <c r="F527" i="1"/>
  <c r="E527" i="1"/>
  <c r="D527" i="1"/>
  <c r="C527" i="1"/>
  <c r="AI526" i="1"/>
  <c r="AE526" i="1"/>
  <c r="X526" i="1"/>
  <c r="U526" i="1"/>
  <c r="S526" i="1"/>
  <c r="P526" i="1"/>
  <c r="R526" i="1" s="1"/>
  <c r="K526" i="1"/>
  <c r="J526" i="1"/>
  <c r="I526" i="1"/>
  <c r="G526" i="1"/>
  <c r="Q526" i="1" s="1"/>
  <c r="F526" i="1"/>
  <c r="E526" i="1"/>
  <c r="D526" i="1"/>
  <c r="C526" i="1"/>
  <c r="AI525" i="1"/>
  <c r="AE525" i="1"/>
  <c r="Z525" i="1"/>
  <c r="X525" i="1"/>
  <c r="U525" i="1"/>
  <c r="S525" i="1"/>
  <c r="R525" i="1"/>
  <c r="P525" i="1"/>
  <c r="N525" i="1"/>
  <c r="K525" i="1"/>
  <c r="J525" i="1"/>
  <c r="I525" i="1"/>
  <c r="G525" i="1"/>
  <c r="Q525" i="1" s="1"/>
  <c r="F525" i="1"/>
  <c r="E525" i="1"/>
  <c r="D525" i="1"/>
  <c r="C525" i="1"/>
  <c r="AI524" i="1"/>
  <c r="AE524" i="1"/>
  <c r="Z524" i="1"/>
  <c r="X524" i="1"/>
  <c r="U524" i="1"/>
  <c r="S524" i="1"/>
  <c r="R524" i="1"/>
  <c r="P524" i="1"/>
  <c r="N524" i="1"/>
  <c r="K524" i="1"/>
  <c r="J524" i="1"/>
  <c r="I524" i="1"/>
  <c r="G524" i="1"/>
  <c r="AG524" i="1" s="1"/>
  <c r="F524" i="1"/>
  <c r="E524" i="1"/>
  <c r="D524" i="1"/>
  <c r="C524" i="1"/>
  <c r="AI523" i="1"/>
  <c r="AE523" i="1"/>
  <c r="Z523" i="1"/>
  <c r="X523" i="1"/>
  <c r="U523" i="1"/>
  <c r="S523" i="1"/>
  <c r="Q523" i="1"/>
  <c r="P523" i="1"/>
  <c r="R523" i="1" s="1"/>
  <c r="N523" i="1"/>
  <c r="K523" i="1"/>
  <c r="J523" i="1"/>
  <c r="I523" i="1"/>
  <c r="AG523" i="1" s="1"/>
  <c r="G523" i="1"/>
  <c r="F523" i="1"/>
  <c r="E523" i="1"/>
  <c r="D523" i="1"/>
  <c r="C523" i="1"/>
  <c r="AI522" i="1"/>
  <c r="AE522" i="1"/>
  <c r="X522" i="1"/>
  <c r="Z522" i="1" s="1"/>
  <c r="U522" i="1"/>
  <c r="S522" i="1"/>
  <c r="P522" i="1"/>
  <c r="R522" i="1" s="1"/>
  <c r="K522" i="1"/>
  <c r="J522" i="1"/>
  <c r="N522" i="1" s="1"/>
  <c r="I522" i="1"/>
  <c r="AG522" i="1" s="1"/>
  <c r="G522" i="1"/>
  <c r="F522" i="1"/>
  <c r="E522" i="1"/>
  <c r="D522" i="1"/>
  <c r="C522" i="1"/>
  <c r="AI521" i="1"/>
  <c r="AE521" i="1"/>
  <c r="X521" i="1"/>
  <c r="Z521" i="1" s="1"/>
  <c r="U521" i="1"/>
  <c r="S521" i="1"/>
  <c r="P521" i="1"/>
  <c r="R521" i="1" s="1"/>
  <c r="N521" i="1"/>
  <c r="K521" i="1"/>
  <c r="J521" i="1"/>
  <c r="I521" i="1"/>
  <c r="G521" i="1"/>
  <c r="F521" i="1"/>
  <c r="E521" i="1"/>
  <c r="D521" i="1"/>
  <c r="C521" i="1"/>
  <c r="AI520" i="1"/>
  <c r="AE520" i="1"/>
  <c r="Z520" i="1"/>
  <c r="X520" i="1"/>
  <c r="U520" i="1"/>
  <c r="S520" i="1"/>
  <c r="P520" i="1"/>
  <c r="Q520" i="1" s="1"/>
  <c r="K520" i="1"/>
  <c r="N520" i="1" s="1"/>
  <c r="J520" i="1"/>
  <c r="I520" i="1"/>
  <c r="G520" i="1"/>
  <c r="F520" i="1"/>
  <c r="E520" i="1"/>
  <c r="D520" i="1"/>
  <c r="C520" i="1"/>
  <c r="AI519" i="1"/>
  <c r="AE519" i="1"/>
  <c r="X519" i="1"/>
  <c r="U519" i="1"/>
  <c r="S519" i="1"/>
  <c r="P519" i="1"/>
  <c r="Q519" i="1" s="1"/>
  <c r="K519" i="1"/>
  <c r="J519" i="1"/>
  <c r="I519" i="1"/>
  <c r="G519" i="1"/>
  <c r="F519" i="1"/>
  <c r="E519" i="1"/>
  <c r="D519" i="1"/>
  <c r="C519" i="1"/>
  <c r="AI518" i="1"/>
  <c r="AE518" i="1"/>
  <c r="X518" i="1"/>
  <c r="Z518" i="1" s="1"/>
  <c r="U518" i="1"/>
  <c r="S518" i="1"/>
  <c r="Q518" i="1"/>
  <c r="P518" i="1"/>
  <c r="R518" i="1" s="1"/>
  <c r="K518" i="1"/>
  <c r="J518" i="1"/>
  <c r="N518" i="1" s="1"/>
  <c r="I518" i="1"/>
  <c r="G518" i="1"/>
  <c r="F518" i="1"/>
  <c r="E518" i="1"/>
  <c r="D518" i="1"/>
  <c r="C518" i="1"/>
  <c r="AI517" i="1"/>
  <c r="AE517" i="1"/>
  <c r="Z517" i="1"/>
  <c r="X517" i="1"/>
  <c r="U517" i="1"/>
  <c r="S517" i="1"/>
  <c r="R517" i="1"/>
  <c r="Q517" i="1"/>
  <c r="P517" i="1"/>
  <c r="K517" i="1"/>
  <c r="J517" i="1"/>
  <c r="N517" i="1" s="1"/>
  <c r="I517" i="1"/>
  <c r="G517" i="1"/>
  <c r="F517" i="1"/>
  <c r="E517" i="1"/>
  <c r="D517" i="1"/>
  <c r="C517" i="1"/>
  <c r="AI516" i="1"/>
  <c r="AE516" i="1"/>
  <c r="Z516" i="1" s="1"/>
  <c r="X516" i="1"/>
  <c r="U516" i="1"/>
  <c r="S516" i="1"/>
  <c r="R516" i="1"/>
  <c r="P516" i="1"/>
  <c r="K516" i="1"/>
  <c r="J516" i="1"/>
  <c r="N516" i="1" s="1"/>
  <c r="I516" i="1"/>
  <c r="G516" i="1"/>
  <c r="Q516" i="1" s="1"/>
  <c r="F516" i="1"/>
  <c r="E516" i="1"/>
  <c r="D516" i="1"/>
  <c r="C516" i="1"/>
  <c r="AI515" i="1"/>
  <c r="AE515" i="1"/>
  <c r="Z515" i="1"/>
  <c r="X515" i="1"/>
  <c r="U515" i="1"/>
  <c r="S515" i="1"/>
  <c r="P515" i="1"/>
  <c r="R515" i="1" s="1"/>
  <c r="K515" i="1"/>
  <c r="J515" i="1"/>
  <c r="N515" i="1" s="1"/>
  <c r="I515" i="1"/>
  <c r="G515" i="1"/>
  <c r="F515" i="1"/>
  <c r="E515" i="1"/>
  <c r="D515" i="1"/>
  <c r="C515" i="1"/>
  <c r="AI514" i="1"/>
  <c r="AE514" i="1"/>
  <c r="Z514" i="1"/>
  <c r="X514" i="1"/>
  <c r="U514" i="1"/>
  <c r="S514" i="1"/>
  <c r="P514" i="1"/>
  <c r="R514" i="1" s="1"/>
  <c r="K514" i="1"/>
  <c r="J514" i="1"/>
  <c r="N514" i="1" s="1"/>
  <c r="AG514" i="1" s="1"/>
  <c r="I514" i="1"/>
  <c r="G514" i="1"/>
  <c r="F514" i="1"/>
  <c r="E514" i="1"/>
  <c r="D514" i="1"/>
  <c r="C514" i="1"/>
  <c r="AI513" i="1"/>
  <c r="AE513" i="1"/>
  <c r="Z513" i="1"/>
  <c r="X513" i="1"/>
  <c r="U513" i="1"/>
  <c r="S513" i="1"/>
  <c r="R513" i="1"/>
  <c r="Q513" i="1"/>
  <c r="P513" i="1"/>
  <c r="K513" i="1"/>
  <c r="N513" i="1" s="1"/>
  <c r="J513" i="1"/>
  <c r="I513" i="1"/>
  <c r="G513" i="1"/>
  <c r="F513" i="1"/>
  <c r="E513" i="1"/>
  <c r="D513" i="1"/>
  <c r="C513" i="1"/>
  <c r="AI512" i="1"/>
  <c r="AE512" i="1"/>
  <c r="Z512" i="1"/>
  <c r="X512" i="1"/>
  <c r="U512" i="1"/>
  <c r="S512" i="1"/>
  <c r="R512" i="1"/>
  <c r="P512" i="1"/>
  <c r="K512" i="1"/>
  <c r="N512" i="1" s="1"/>
  <c r="J512" i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P511" i="1"/>
  <c r="Q511" i="1" s="1"/>
  <c r="K511" i="1"/>
  <c r="J511" i="1"/>
  <c r="N511" i="1" s="1"/>
  <c r="I511" i="1"/>
  <c r="G511" i="1"/>
  <c r="F511" i="1"/>
  <c r="E511" i="1"/>
  <c r="D511" i="1"/>
  <c r="C511" i="1"/>
  <c r="AI510" i="1"/>
  <c r="AG510" i="1"/>
  <c r="AE510" i="1"/>
  <c r="X510" i="1"/>
  <c r="Z510" i="1" s="1"/>
  <c r="U510" i="1"/>
  <c r="S510" i="1"/>
  <c r="P510" i="1"/>
  <c r="R510" i="1" s="1"/>
  <c r="O510" i="1"/>
  <c r="K510" i="1"/>
  <c r="J510" i="1"/>
  <c r="N510" i="1" s="1"/>
  <c r="I510" i="1"/>
  <c r="G510" i="1"/>
  <c r="F510" i="1"/>
  <c r="E510" i="1"/>
  <c r="D510" i="1"/>
  <c r="C510" i="1"/>
  <c r="AI509" i="1"/>
  <c r="AE509" i="1"/>
  <c r="Z509" i="1"/>
  <c r="X509" i="1"/>
  <c r="U509" i="1"/>
  <c r="S509" i="1"/>
  <c r="R509" i="1"/>
  <c r="P509" i="1"/>
  <c r="N509" i="1"/>
  <c r="K509" i="1"/>
  <c r="J509" i="1"/>
  <c r="I509" i="1"/>
  <c r="G509" i="1"/>
  <c r="F509" i="1"/>
  <c r="E509" i="1"/>
  <c r="D509" i="1"/>
  <c r="C509" i="1"/>
  <c r="AI508" i="1"/>
  <c r="AE508" i="1"/>
  <c r="Z508" i="1"/>
  <c r="X508" i="1"/>
  <c r="U508" i="1"/>
  <c r="S508" i="1"/>
  <c r="R508" i="1"/>
  <c r="P508" i="1"/>
  <c r="N508" i="1"/>
  <c r="K508" i="1"/>
  <c r="J508" i="1"/>
  <c r="I508" i="1"/>
  <c r="G508" i="1"/>
  <c r="F508" i="1"/>
  <c r="E508" i="1"/>
  <c r="D508" i="1"/>
  <c r="C508" i="1"/>
  <c r="AI507" i="1"/>
  <c r="AE507" i="1"/>
  <c r="Z507" i="1"/>
  <c r="X507" i="1"/>
  <c r="U507" i="1"/>
  <c r="S507" i="1"/>
  <c r="Q507" i="1"/>
  <c r="P507" i="1"/>
  <c r="R507" i="1" s="1"/>
  <c r="K507" i="1"/>
  <c r="J507" i="1"/>
  <c r="N507" i="1" s="1"/>
  <c r="AG507" i="1" s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P506" i="1"/>
  <c r="N506" i="1"/>
  <c r="K506" i="1"/>
  <c r="J506" i="1"/>
  <c r="I506" i="1"/>
  <c r="G506" i="1"/>
  <c r="F506" i="1"/>
  <c r="E506" i="1"/>
  <c r="D506" i="1"/>
  <c r="C506" i="1"/>
  <c r="AI505" i="1"/>
  <c r="AE505" i="1"/>
  <c r="Z505" i="1"/>
  <c r="X505" i="1"/>
  <c r="U505" i="1"/>
  <c r="S505" i="1"/>
  <c r="P505" i="1"/>
  <c r="K505" i="1"/>
  <c r="J505" i="1"/>
  <c r="N505" i="1" s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Q504" i="1"/>
  <c r="P504" i="1"/>
  <c r="R504" i="1" s="1"/>
  <c r="N504" i="1"/>
  <c r="K504" i="1"/>
  <c r="J504" i="1"/>
  <c r="I504" i="1"/>
  <c r="G504" i="1"/>
  <c r="F504" i="1"/>
  <c r="E504" i="1"/>
  <c r="D504" i="1"/>
  <c r="C504" i="1"/>
  <c r="AI503" i="1"/>
  <c r="AE503" i="1"/>
  <c r="Z503" i="1"/>
  <c r="X503" i="1"/>
  <c r="U503" i="1"/>
  <c r="S503" i="1"/>
  <c r="R503" i="1"/>
  <c r="P503" i="1"/>
  <c r="Q503" i="1" s="1"/>
  <c r="N503" i="1"/>
  <c r="K503" i="1"/>
  <c r="J503" i="1"/>
  <c r="I503" i="1"/>
  <c r="AG503" i="1" s="1"/>
  <c r="G503" i="1"/>
  <c r="F503" i="1"/>
  <c r="E503" i="1"/>
  <c r="D503" i="1"/>
  <c r="C503" i="1"/>
  <c r="AI502" i="1"/>
  <c r="AE502" i="1"/>
  <c r="X502" i="1"/>
  <c r="Z502" i="1" s="1"/>
  <c r="U502" i="1"/>
  <c r="S502" i="1"/>
  <c r="R502" i="1"/>
  <c r="P502" i="1"/>
  <c r="K502" i="1"/>
  <c r="J502" i="1"/>
  <c r="I502" i="1"/>
  <c r="G502" i="1"/>
  <c r="F502" i="1"/>
  <c r="E502" i="1"/>
  <c r="D502" i="1"/>
  <c r="C502" i="1"/>
  <c r="AI501" i="1"/>
  <c r="AE501" i="1"/>
  <c r="X501" i="1"/>
  <c r="Z501" i="1" s="1"/>
  <c r="U501" i="1"/>
  <c r="S501" i="1"/>
  <c r="R501" i="1"/>
  <c r="AG501" i="1" s="1"/>
  <c r="Q501" i="1"/>
  <c r="P501" i="1"/>
  <c r="O501" i="1"/>
  <c r="K501" i="1"/>
  <c r="J501" i="1"/>
  <c r="N501" i="1" s="1"/>
  <c r="I501" i="1"/>
  <c r="G501" i="1"/>
  <c r="F501" i="1"/>
  <c r="E501" i="1"/>
  <c r="D501" i="1"/>
  <c r="C501" i="1"/>
  <c r="AI500" i="1"/>
  <c r="AE500" i="1"/>
  <c r="X500" i="1"/>
  <c r="Z500" i="1" s="1"/>
  <c r="U500" i="1"/>
  <c r="S500" i="1"/>
  <c r="R500" i="1"/>
  <c r="P500" i="1"/>
  <c r="K500" i="1"/>
  <c r="J500" i="1"/>
  <c r="N500" i="1" s="1"/>
  <c r="I500" i="1"/>
  <c r="G500" i="1"/>
  <c r="Q500" i="1" s="1"/>
  <c r="F500" i="1"/>
  <c r="E500" i="1"/>
  <c r="D500" i="1"/>
  <c r="C500" i="1"/>
  <c r="AI499" i="1"/>
  <c r="AE499" i="1"/>
  <c r="Z499" i="1"/>
  <c r="X499" i="1"/>
  <c r="U499" i="1"/>
  <c r="S499" i="1"/>
  <c r="R499" i="1"/>
  <c r="Q499" i="1"/>
  <c r="P499" i="1"/>
  <c r="N499" i="1"/>
  <c r="K499" i="1"/>
  <c r="J499" i="1"/>
  <c r="I499" i="1"/>
  <c r="O499" i="1" s="1"/>
  <c r="G499" i="1"/>
  <c r="F499" i="1"/>
  <c r="E499" i="1"/>
  <c r="D499" i="1"/>
  <c r="C499" i="1"/>
  <c r="AI498" i="1"/>
  <c r="AE498" i="1"/>
  <c r="Z498" i="1" s="1"/>
  <c r="X498" i="1"/>
  <c r="U498" i="1"/>
  <c r="S498" i="1"/>
  <c r="Q498" i="1"/>
  <c r="P498" i="1"/>
  <c r="R498" i="1" s="1"/>
  <c r="K498" i="1"/>
  <c r="J498" i="1"/>
  <c r="N498" i="1" s="1"/>
  <c r="I498" i="1"/>
  <c r="AG498" i="1" s="1"/>
  <c r="G498" i="1"/>
  <c r="F498" i="1"/>
  <c r="E498" i="1"/>
  <c r="D498" i="1"/>
  <c r="C498" i="1"/>
  <c r="AI497" i="1"/>
  <c r="AE497" i="1"/>
  <c r="X497" i="1"/>
  <c r="Z497" i="1" s="1"/>
  <c r="U497" i="1"/>
  <c r="S497" i="1"/>
  <c r="Q497" i="1"/>
  <c r="P497" i="1"/>
  <c r="R497" i="1" s="1"/>
  <c r="N497" i="1"/>
  <c r="K497" i="1"/>
  <c r="J497" i="1"/>
  <c r="I497" i="1"/>
  <c r="G497" i="1"/>
  <c r="F497" i="1"/>
  <c r="E497" i="1"/>
  <c r="D497" i="1"/>
  <c r="C497" i="1"/>
  <c r="AI496" i="1"/>
  <c r="AE496" i="1"/>
  <c r="Z496" i="1"/>
  <c r="X496" i="1"/>
  <c r="U496" i="1"/>
  <c r="S496" i="1"/>
  <c r="R496" i="1"/>
  <c r="P496" i="1"/>
  <c r="Q496" i="1" s="1"/>
  <c r="N496" i="1"/>
  <c r="K496" i="1"/>
  <c r="J496" i="1"/>
  <c r="I496" i="1"/>
  <c r="G496" i="1"/>
  <c r="O496" i="1" s="1"/>
  <c r="F496" i="1"/>
  <c r="E496" i="1"/>
  <c r="D496" i="1"/>
  <c r="C496" i="1"/>
  <c r="AI495" i="1"/>
  <c r="AE495" i="1"/>
  <c r="Z495" i="1" s="1"/>
  <c r="X495" i="1"/>
  <c r="U495" i="1"/>
  <c r="S495" i="1"/>
  <c r="R495" i="1"/>
  <c r="P495" i="1"/>
  <c r="N495" i="1"/>
  <c r="K495" i="1"/>
  <c r="J495" i="1"/>
  <c r="I495" i="1"/>
  <c r="G495" i="1"/>
  <c r="F495" i="1"/>
  <c r="E495" i="1"/>
  <c r="D495" i="1"/>
  <c r="C495" i="1"/>
  <c r="AI494" i="1"/>
  <c r="AE494" i="1"/>
  <c r="X494" i="1"/>
  <c r="U494" i="1"/>
  <c r="S494" i="1"/>
  <c r="R494" i="1"/>
  <c r="P494" i="1"/>
  <c r="Q494" i="1" s="1"/>
  <c r="K494" i="1"/>
  <c r="J494" i="1"/>
  <c r="I494" i="1"/>
  <c r="G494" i="1"/>
  <c r="F494" i="1"/>
  <c r="E494" i="1"/>
  <c r="D494" i="1"/>
  <c r="C494" i="1"/>
  <c r="AI493" i="1"/>
  <c r="AE493" i="1"/>
  <c r="X493" i="1"/>
  <c r="U493" i="1"/>
  <c r="S493" i="1"/>
  <c r="P493" i="1"/>
  <c r="R493" i="1" s="1"/>
  <c r="K493" i="1"/>
  <c r="J493" i="1"/>
  <c r="I493" i="1"/>
  <c r="G493" i="1"/>
  <c r="F493" i="1"/>
  <c r="E493" i="1"/>
  <c r="D493" i="1"/>
  <c r="C493" i="1"/>
  <c r="AI492" i="1"/>
  <c r="AE492" i="1"/>
  <c r="Z492" i="1" s="1"/>
  <c r="X492" i="1"/>
  <c r="U492" i="1"/>
  <c r="S492" i="1"/>
  <c r="R492" i="1"/>
  <c r="P492" i="1"/>
  <c r="O492" i="1"/>
  <c r="N492" i="1"/>
  <c r="K492" i="1"/>
  <c r="J492" i="1"/>
  <c r="I492" i="1"/>
  <c r="G492" i="1"/>
  <c r="Q492" i="1" s="1"/>
  <c r="F492" i="1"/>
  <c r="E492" i="1"/>
  <c r="D492" i="1"/>
  <c r="C492" i="1"/>
  <c r="AI491" i="1"/>
  <c r="AE491" i="1"/>
  <c r="Z491" i="1" s="1"/>
  <c r="X491" i="1"/>
  <c r="U491" i="1"/>
  <c r="S491" i="1"/>
  <c r="R491" i="1"/>
  <c r="P491" i="1"/>
  <c r="N491" i="1"/>
  <c r="K491" i="1"/>
  <c r="J491" i="1"/>
  <c r="I491" i="1"/>
  <c r="G491" i="1"/>
  <c r="Q491" i="1" s="1"/>
  <c r="F491" i="1"/>
  <c r="E491" i="1"/>
  <c r="D491" i="1"/>
  <c r="C491" i="1"/>
  <c r="AI490" i="1"/>
  <c r="AE490" i="1"/>
  <c r="Z490" i="1" s="1"/>
  <c r="X490" i="1"/>
  <c r="U490" i="1"/>
  <c r="S490" i="1"/>
  <c r="P490" i="1"/>
  <c r="R490" i="1" s="1"/>
  <c r="N490" i="1"/>
  <c r="K490" i="1"/>
  <c r="J490" i="1"/>
  <c r="I490" i="1"/>
  <c r="AG490" i="1" s="1"/>
  <c r="G490" i="1"/>
  <c r="F490" i="1"/>
  <c r="E490" i="1"/>
  <c r="D490" i="1"/>
  <c r="C490" i="1"/>
  <c r="AI489" i="1"/>
  <c r="AE489" i="1"/>
  <c r="Z489" i="1"/>
  <c r="X489" i="1"/>
  <c r="U489" i="1"/>
  <c r="S489" i="1"/>
  <c r="Q489" i="1"/>
  <c r="P489" i="1"/>
  <c r="R489" i="1" s="1"/>
  <c r="K489" i="1"/>
  <c r="J489" i="1"/>
  <c r="N489" i="1" s="1"/>
  <c r="I489" i="1"/>
  <c r="AG489" i="1" s="1"/>
  <c r="G489" i="1"/>
  <c r="F489" i="1"/>
  <c r="E489" i="1"/>
  <c r="D489" i="1"/>
  <c r="C489" i="1"/>
  <c r="AI488" i="1"/>
  <c r="AE488" i="1"/>
  <c r="X488" i="1"/>
  <c r="Z488" i="1" s="1"/>
  <c r="U488" i="1"/>
  <c r="S488" i="1"/>
  <c r="R488" i="1"/>
  <c r="Q488" i="1"/>
  <c r="P488" i="1"/>
  <c r="N488" i="1"/>
  <c r="K488" i="1"/>
  <c r="J488" i="1"/>
  <c r="I488" i="1"/>
  <c r="G488" i="1"/>
  <c r="F488" i="1"/>
  <c r="E488" i="1"/>
  <c r="D488" i="1"/>
  <c r="C488" i="1"/>
  <c r="AI487" i="1"/>
  <c r="AE487" i="1"/>
  <c r="Z487" i="1"/>
  <c r="X487" i="1"/>
  <c r="U487" i="1"/>
  <c r="S487" i="1"/>
  <c r="P487" i="1"/>
  <c r="K487" i="1"/>
  <c r="N487" i="1" s="1"/>
  <c r="J487" i="1"/>
  <c r="I487" i="1"/>
  <c r="G487" i="1"/>
  <c r="F487" i="1"/>
  <c r="E487" i="1"/>
  <c r="D487" i="1"/>
  <c r="C487" i="1"/>
  <c r="AI486" i="1"/>
  <c r="AE486" i="1"/>
  <c r="X486" i="1"/>
  <c r="U486" i="1"/>
  <c r="S486" i="1"/>
  <c r="P486" i="1"/>
  <c r="K486" i="1"/>
  <c r="J486" i="1"/>
  <c r="N486" i="1" s="1"/>
  <c r="I486" i="1"/>
  <c r="G486" i="1"/>
  <c r="F486" i="1"/>
  <c r="E486" i="1"/>
  <c r="D486" i="1"/>
  <c r="C486" i="1"/>
  <c r="AI485" i="1"/>
  <c r="AE485" i="1"/>
  <c r="X485" i="1"/>
  <c r="U485" i="1"/>
  <c r="S485" i="1"/>
  <c r="P485" i="1"/>
  <c r="R485" i="1" s="1"/>
  <c r="K485" i="1"/>
  <c r="J485" i="1"/>
  <c r="I485" i="1"/>
  <c r="G485" i="1"/>
  <c r="F485" i="1"/>
  <c r="E485" i="1"/>
  <c r="D485" i="1"/>
  <c r="C485" i="1"/>
  <c r="AI484" i="1"/>
  <c r="AE484" i="1"/>
  <c r="Z484" i="1"/>
  <c r="X484" i="1"/>
  <c r="U484" i="1"/>
  <c r="S484" i="1"/>
  <c r="R484" i="1"/>
  <c r="Q484" i="1"/>
  <c r="P484" i="1"/>
  <c r="N484" i="1"/>
  <c r="K484" i="1"/>
  <c r="J484" i="1"/>
  <c r="I484" i="1"/>
  <c r="G484" i="1"/>
  <c r="F484" i="1"/>
  <c r="E484" i="1"/>
  <c r="D484" i="1"/>
  <c r="C484" i="1"/>
  <c r="AI483" i="1"/>
  <c r="AE483" i="1"/>
  <c r="Z483" i="1" s="1"/>
  <c r="X483" i="1"/>
  <c r="U483" i="1"/>
  <c r="S483" i="1"/>
  <c r="R483" i="1"/>
  <c r="P483" i="1"/>
  <c r="K483" i="1"/>
  <c r="J483" i="1"/>
  <c r="N483" i="1" s="1"/>
  <c r="I483" i="1"/>
  <c r="G483" i="1"/>
  <c r="Q483" i="1" s="1"/>
  <c r="F483" i="1"/>
  <c r="E483" i="1"/>
  <c r="D483" i="1"/>
  <c r="C483" i="1"/>
  <c r="AI482" i="1"/>
  <c r="AE482" i="1"/>
  <c r="Z482" i="1"/>
  <c r="X482" i="1"/>
  <c r="U482" i="1"/>
  <c r="S482" i="1"/>
  <c r="P482" i="1"/>
  <c r="K482" i="1"/>
  <c r="J482" i="1"/>
  <c r="N482" i="1" s="1"/>
  <c r="I482" i="1"/>
  <c r="G482" i="1"/>
  <c r="F482" i="1"/>
  <c r="E482" i="1"/>
  <c r="D482" i="1"/>
  <c r="C482" i="1"/>
  <c r="AI481" i="1"/>
  <c r="AE481" i="1"/>
  <c r="Z481" i="1"/>
  <c r="X481" i="1"/>
  <c r="U481" i="1"/>
  <c r="S481" i="1"/>
  <c r="P481" i="1"/>
  <c r="R481" i="1" s="1"/>
  <c r="N481" i="1"/>
  <c r="AG481" i="1" s="1"/>
  <c r="K481" i="1"/>
  <c r="J481" i="1"/>
  <c r="I481" i="1"/>
  <c r="G481" i="1"/>
  <c r="O481" i="1" s="1"/>
  <c r="F481" i="1"/>
  <c r="E481" i="1"/>
  <c r="D481" i="1"/>
  <c r="C481" i="1"/>
  <c r="AI480" i="1"/>
  <c r="AE480" i="1"/>
  <c r="Z480" i="1"/>
  <c r="X480" i="1"/>
  <c r="U480" i="1"/>
  <c r="S480" i="1"/>
  <c r="R480" i="1"/>
  <c r="P480" i="1"/>
  <c r="N480" i="1"/>
  <c r="K480" i="1"/>
  <c r="J480" i="1"/>
  <c r="I480" i="1"/>
  <c r="G480" i="1"/>
  <c r="Q480" i="1" s="1"/>
  <c r="F480" i="1"/>
  <c r="E480" i="1"/>
  <c r="D480" i="1"/>
  <c r="C480" i="1"/>
  <c r="AI479" i="1"/>
  <c r="AE479" i="1"/>
  <c r="X479" i="1"/>
  <c r="Z479" i="1" s="1"/>
  <c r="U479" i="1"/>
  <c r="S479" i="1"/>
  <c r="R479" i="1"/>
  <c r="P479" i="1"/>
  <c r="N479" i="1"/>
  <c r="K479" i="1"/>
  <c r="J479" i="1"/>
  <c r="I479" i="1"/>
  <c r="G479" i="1"/>
  <c r="F479" i="1"/>
  <c r="E479" i="1"/>
  <c r="D479" i="1"/>
  <c r="C479" i="1"/>
  <c r="AI478" i="1"/>
  <c r="AE478" i="1"/>
  <c r="X478" i="1"/>
  <c r="U478" i="1"/>
  <c r="S478" i="1"/>
  <c r="R478" i="1"/>
  <c r="P478" i="1"/>
  <c r="Q478" i="1" s="1"/>
  <c r="K478" i="1"/>
  <c r="J478" i="1"/>
  <c r="N478" i="1" s="1"/>
  <c r="I478" i="1"/>
  <c r="G478" i="1"/>
  <c r="F478" i="1"/>
  <c r="E478" i="1"/>
  <c r="D478" i="1"/>
  <c r="C478" i="1"/>
  <c r="AI477" i="1"/>
  <c r="AE477" i="1"/>
  <c r="X477" i="1"/>
  <c r="Z477" i="1" s="1"/>
  <c r="U477" i="1"/>
  <c r="S477" i="1"/>
  <c r="P477" i="1"/>
  <c r="O477" i="1"/>
  <c r="K477" i="1"/>
  <c r="J477" i="1"/>
  <c r="N477" i="1" s="1"/>
  <c r="I477" i="1"/>
  <c r="G477" i="1"/>
  <c r="F477" i="1"/>
  <c r="E477" i="1"/>
  <c r="D477" i="1"/>
  <c r="C477" i="1"/>
  <c r="AI476" i="1"/>
  <c r="AE476" i="1"/>
  <c r="X476" i="1"/>
  <c r="Z476" i="1" s="1"/>
  <c r="U476" i="1"/>
  <c r="S476" i="1"/>
  <c r="R476" i="1"/>
  <c r="P476" i="1"/>
  <c r="K476" i="1"/>
  <c r="N476" i="1" s="1"/>
  <c r="J476" i="1"/>
  <c r="I476" i="1"/>
  <c r="G476" i="1"/>
  <c r="Q476" i="1" s="1"/>
  <c r="F476" i="1"/>
  <c r="E476" i="1"/>
  <c r="D476" i="1"/>
  <c r="C476" i="1"/>
  <c r="AI475" i="1"/>
  <c r="AE475" i="1"/>
  <c r="Z475" i="1" s="1"/>
  <c r="X475" i="1"/>
  <c r="U475" i="1"/>
  <c r="S475" i="1"/>
  <c r="R475" i="1"/>
  <c r="P475" i="1"/>
  <c r="O475" i="1"/>
  <c r="N475" i="1"/>
  <c r="K475" i="1"/>
  <c r="J475" i="1"/>
  <c r="I475" i="1"/>
  <c r="G475" i="1"/>
  <c r="Q475" i="1" s="1"/>
  <c r="F475" i="1"/>
  <c r="E475" i="1"/>
  <c r="D475" i="1"/>
  <c r="C475" i="1"/>
  <c r="AI474" i="1"/>
  <c r="AE474" i="1"/>
  <c r="Z474" i="1"/>
  <c r="X474" i="1"/>
  <c r="U474" i="1"/>
  <c r="S474" i="1"/>
  <c r="Q474" i="1"/>
  <c r="P474" i="1"/>
  <c r="R474" i="1" s="1"/>
  <c r="K474" i="1"/>
  <c r="J474" i="1"/>
  <c r="N474" i="1" s="1"/>
  <c r="I474" i="1"/>
  <c r="G474" i="1"/>
  <c r="F474" i="1"/>
  <c r="E474" i="1"/>
  <c r="D474" i="1"/>
  <c r="C474" i="1"/>
  <c r="AI473" i="1"/>
  <c r="AE473" i="1"/>
  <c r="Z473" i="1"/>
  <c r="X473" i="1"/>
  <c r="U473" i="1"/>
  <c r="S473" i="1"/>
  <c r="P473" i="1"/>
  <c r="R473" i="1" s="1"/>
  <c r="K473" i="1"/>
  <c r="J473" i="1"/>
  <c r="N473" i="1" s="1"/>
  <c r="I473" i="1"/>
  <c r="AG473" i="1" s="1"/>
  <c r="G473" i="1"/>
  <c r="F473" i="1"/>
  <c r="E473" i="1"/>
  <c r="D473" i="1"/>
  <c r="C473" i="1"/>
  <c r="AI472" i="1"/>
  <c r="AE472" i="1"/>
  <c r="Z472" i="1"/>
  <c r="X472" i="1"/>
  <c r="U472" i="1"/>
  <c r="S472" i="1"/>
  <c r="Q472" i="1"/>
  <c r="P472" i="1"/>
  <c r="R472" i="1" s="1"/>
  <c r="K472" i="1"/>
  <c r="N472" i="1" s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R471" i="1"/>
  <c r="P471" i="1"/>
  <c r="Q471" i="1" s="1"/>
  <c r="N471" i="1"/>
  <c r="K471" i="1"/>
  <c r="J471" i="1"/>
  <c r="I471" i="1"/>
  <c r="AG471" i="1" s="1"/>
  <c r="G471" i="1"/>
  <c r="F471" i="1"/>
  <c r="E471" i="1"/>
  <c r="D471" i="1"/>
  <c r="C471" i="1"/>
  <c r="AI470" i="1"/>
  <c r="AE470" i="1"/>
  <c r="X470" i="1"/>
  <c r="Z470" i="1" s="1"/>
  <c r="U470" i="1"/>
  <c r="S470" i="1"/>
  <c r="R470" i="1"/>
  <c r="P470" i="1"/>
  <c r="K470" i="1"/>
  <c r="J470" i="1"/>
  <c r="I470" i="1"/>
  <c r="G470" i="1"/>
  <c r="F470" i="1"/>
  <c r="E470" i="1"/>
  <c r="D470" i="1"/>
  <c r="C470" i="1"/>
  <c r="AI469" i="1"/>
  <c r="AE469" i="1"/>
  <c r="X469" i="1"/>
  <c r="Z469" i="1" s="1"/>
  <c r="U469" i="1"/>
  <c r="S469" i="1"/>
  <c r="R469" i="1"/>
  <c r="AG469" i="1" s="1"/>
  <c r="Q469" i="1"/>
  <c r="P469" i="1"/>
  <c r="O469" i="1"/>
  <c r="K469" i="1"/>
  <c r="J469" i="1"/>
  <c r="N469" i="1" s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R468" i="1"/>
  <c r="P468" i="1"/>
  <c r="K468" i="1"/>
  <c r="J468" i="1"/>
  <c r="N468" i="1" s="1"/>
  <c r="I468" i="1"/>
  <c r="G468" i="1"/>
  <c r="Q468" i="1" s="1"/>
  <c r="F468" i="1"/>
  <c r="E468" i="1"/>
  <c r="D468" i="1"/>
  <c r="C468" i="1"/>
  <c r="AI467" i="1"/>
  <c r="AE467" i="1"/>
  <c r="Z467" i="1"/>
  <c r="X467" i="1"/>
  <c r="U467" i="1"/>
  <c r="S467" i="1"/>
  <c r="R467" i="1"/>
  <c r="Q467" i="1"/>
  <c r="P467" i="1"/>
  <c r="N467" i="1"/>
  <c r="K467" i="1"/>
  <c r="J467" i="1"/>
  <c r="I467" i="1"/>
  <c r="O467" i="1" s="1"/>
  <c r="G467" i="1"/>
  <c r="F467" i="1"/>
  <c r="E467" i="1"/>
  <c r="D467" i="1"/>
  <c r="C467" i="1"/>
  <c r="AI466" i="1"/>
  <c r="AE466" i="1"/>
  <c r="Z466" i="1" s="1"/>
  <c r="X466" i="1"/>
  <c r="U466" i="1"/>
  <c r="S466" i="1"/>
  <c r="Q466" i="1"/>
  <c r="P466" i="1"/>
  <c r="R466" i="1" s="1"/>
  <c r="K466" i="1"/>
  <c r="J466" i="1"/>
  <c r="N466" i="1" s="1"/>
  <c r="I466" i="1"/>
  <c r="G466" i="1"/>
  <c r="F466" i="1"/>
  <c r="E466" i="1"/>
  <c r="D466" i="1"/>
  <c r="C466" i="1"/>
  <c r="AI465" i="1"/>
  <c r="AE465" i="1"/>
  <c r="X465" i="1"/>
  <c r="Z465" i="1" s="1"/>
  <c r="U465" i="1"/>
  <c r="S465" i="1"/>
  <c r="Q465" i="1"/>
  <c r="P465" i="1"/>
  <c r="R465" i="1" s="1"/>
  <c r="N465" i="1"/>
  <c r="AG465" i="1" s="1"/>
  <c r="K465" i="1"/>
  <c r="J465" i="1"/>
  <c r="I465" i="1"/>
  <c r="G465" i="1"/>
  <c r="F465" i="1"/>
  <c r="E465" i="1"/>
  <c r="D465" i="1"/>
  <c r="C465" i="1"/>
  <c r="AI464" i="1"/>
  <c r="AE464" i="1"/>
  <c r="Z464" i="1"/>
  <c r="X464" i="1"/>
  <c r="U464" i="1"/>
  <c r="S464" i="1"/>
  <c r="P464" i="1"/>
  <c r="R464" i="1" s="1"/>
  <c r="K464" i="1"/>
  <c r="N464" i="1" s="1"/>
  <c r="J464" i="1"/>
  <c r="I464" i="1"/>
  <c r="G464" i="1"/>
  <c r="F464" i="1"/>
  <c r="E464" i="1"/>
  <c r="D464" i="1"/>
  <c r="C464" i="1"/>
  <c r="AI463" i="1"/>
  <c r="AE463" i="1"/>
  <c r="Z463" i="1" s="1"/>
  <c r="X463" i="1"/>
  <c r="U463" i="1"/>
  <c r="S463" i="1"/>
  <c r="R463" i="1"/>
  <c r="P463" i="1"/>
  <c r="N463" i="1"/>
  <c r="K463" i="1"/>
  <c r="J463" i="1"/>
  <c r="I463" i="1"/>
  <c r="G463" i="1"/>
  <c r="AG463" i="1" s="1"/>
  <c r="F463" i="1"/>
  <c r="E463" i="1"/>
  <c r="D463" i="1"/>
  <c r="C463" i="1"/>
  <c r="AI462" i="1"/>
  <c r="AE462" i="1"/>
  <c r="X462" i="1"/>
  <c r="Z462" i="1" s="1"/>
  <c r="U462" i="1"/>
  <c r="S462" i="1"/>
  <c r="R462" i="1"/>
  <c r="P462" i="1"/>
  <c r="Q462" i="1" s="1"/>
  <c r="K462" i="1"/>
  <c r="J462" i="1"/>
  <c r="I462" i="1"/>
  <c r="G462" i="1"/>
  <c r="F462" i="1"/>
  <c r="E462" i="1"/>
  <c r="D462" i="1"/>
  <c r="C462" i="1"/>
  <c r="AI461" i="1"/>
  <c r="AE461" i="1"/>
  <c r="X461" i="1"/>
  <c r="U461" i="1"/>
  <c r="S461" i="1"/>
  <c r="P461" i="1"/>
  <c r="R461" i="1" s="1"/>
  <c r="K461" i="1"/>
  <c r="J461" i="1"/>
  <c r="I461" i="1"/>
  <c r="G461" i="1"/>
  <c r="Q461" i="1" s="1"/>
  <c r="F461" i="1"/>
  <c r="E461" i="1"/>
  <c r="D461" i="1"/>
  <c r="C461" i="1"/>
  <c r="AI460" i="1"/>
  <c r="AE460" i="1"/>
  <c r="Z460" i="1" s="1"/>
  <c r="X460" i="1"/>
  <c r="U460" i="1"/>
  <c r="S460" i="1"/>
  <c r="R460" i="1"/>
  <c r="P460" i="1"/>
  <c r="O460" i="1"/>
  <c r="N460" i="1"/>
  <c r="K460" i="1"/>
  <c r="J460" i="1"/>
  <c r="I460" i="1"/>
  <c r="G460" i="1"/>
  <c r="Q460" i="1" s="1"/>
  <c r="F460" i="1"/>
  <c r="E460" i="1"/>
  <c r="D460" i="1"/>
  <c r="C460" i="1"/>
  <c r="AI459" i="1"/>
  <c r="AE459" i="1"/>
  <c r="Z459" i="1"/>
  <c r="X459" i="1"/>
  <c r="U459" i="1"/>
  <c r="S459" i="1"/>
  <c r="R459" i="1"/>
  <c r="P459" i="1"/>
  <c r="N459" i="1"/>
  <c r="K459" i="1"/>
  <c r="J459" i="1"/>
  <c r="I459" i="1"/>
  <c r="G459" i="1"/>
  <c r="Q459" i="1" s="1"/>
  <c r="F459" i="1"/>
  <c r="E459" i="1"/>
  <c r="D459" i="1"/>
  <c r="C459" i="1"/>
  <c r="AI458" i="1"/>
  <c r="AE458" i="1"/>
  <c r="Z458" i="1" s="1"/>
  <c r="X458" i="1"/>
  <c r="U458" i="1"/>
  <c r="S458" i="1"/>
  <c r="Q458" i="1"/>
  <c r="P458" i="1"/>
  <c r="R458" i="1" s="1"/>
  <c r="N458" i="1"/>
  <c r="K458" i="1"/>
  <c r="J458" i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Q457" i="1"/>
  <c r="P457" i="1"/>
  <c r="R457" i="1" s="1"/>
  <c r="K457" i="1"/>
  <c r="J457" i="1"/>
  <c r="N457" i="1" s="1"/>
  <c r="I457" i="1"/>
  <c r="AG457" i="1" s="1"/>
  <c r="G457" i="1"/>
  <c r="F457" i="1"/>
  <c r="E457" i="1"/>
  <c r="D457" i="1"/>
  <c r="C457" i="1"/>
  <c r="AI456" i="1"/>
  <c r="AE456" i="1"/>
  <c r="X456" i="1"/>
  <c r="Z456" i="1" s="1"/>
  <c r="U456" i="1"/>
  <c r="S456" i="1"/>
  <c r="R456" i="1"/>
  <c r="P456" i="1"/>
  <c r="Q456" i="1" s="1"/>
  <c r="N456" i="1"/>
  <c r="K456" i="1"/>
  <c r="J456" i="1"/>
  <c r="I456" i="1"/>
  <c r="AG456" i="1" s="1"/>
  <c r="G456" i="1"/>
  <c r="F456" i="1"/>
  <c r="E456" i="1"/>
  <c r="D456" i="1"/>
  <c r="C456" i="1"/>
  <c r="AI455" i="1"/>
  <c r="AE455" i="1"/>
  <c r="Z455" i="1"/>
  <c r="X455" i="1"/>
  <c r="U455" i="1"/>
  <c r="S455" i="1"/>
  <c r="P455" i="1"/>
  <c r="K455" i="1"/>
  <c r="N455" i="1" s="1"/>
  <c r="J455" i="1"/>
  <c r="I455" i="1"/>
  <c r="G455" i="1"/>
  <c r="F455" i="1"/>
  <c r="E455" i="1"/>
  <c r="D455" i="1"/>
  <c r="C455" i="1"/>
  <c r="AI454" i="1"/>
  <c r="AE454" i="1"/>
  <c r="X454" i="1"/>
  <c r="U454" i="1"/>
  <c r="S454" i="1"/>
  <c r="P454" i="1"/>
  <c r="K454" i="1"/>
  <c r="J454" i="1"/>
  <c r="I454" i="1"/>
  <c r="G454" i="1"/>
  <c r="F454" i="1"/>
  <c r="E454" i="1"/>
  <c r="D454" i="1"/>
  <c r="C454" i="1"/>
  <c r="AI453" i="1"/>
  <c r="AE453" i="1"/>
  <c r="X453" i="1"/>
  <c r="U453" i="1"/>
  <c r="S453" i="1"/>
  <c r="P453" i="1"/>
  <c r="R453" i="1" s="1"/>
  <c r="K453" i="1"/>
  <c r="J453" i="1"/>
  <c r="I453" i="1"/>
  <c r="G453" i="1"/>
  <c r="Q453" i="1" s="1"/>
  <c r="F453" i="1"/>
  <c r="E453" i="1"/>
  <c r="D453" i="1"/>
  <c r="C453" i="1"/>
  <c r="AI452" i="1"/>
  <c r="AE452" i="1"/>
  <c r="Z452" i="1"/>
  <c r="X452" i="1"/>
  <c r="U452" i="1"/>
  <c r="S452" i="1"/>
  <c r="R452" i="1"/>
  <c r="Q452" i="1"/>
  <c r="P452" i="1"/>
  <c r="N452" i="1"/>
  <c r="O452" i="1" s="1"/>
  <c r="K452" i="1"/>
  <c r="J452" i="1"/>
  <c r="I452" i="1"/>
  <c r="G452" i="1"/>
  <c r="F452" i="1"/>
  <c r="E452" i="1"/>
  <c r="D452" i="1"/>
  <c r="C452" i="1"/>
  <c r="AI451" i="1"/>
  <c r="AE451" i="1"/>
  <c r="Z451" i="1" s="1"/>
  <c r="X451" i="1"/>
  <c r="U451" i="1"/>
  <c r="S451" i="1"/>
  <c r="R451" i="1"/>
  <c r="P451" i="1"/>
  <c r="K451" i="1"/>
  <c r="J451" i="1"/>
  <c r="N451" i="1" s="1"/>
  <c r="I451" i="1"/>
  <c r="G451" i="1"/>
  <c r="Q451" i="1" s="1"/>
  <c r="F451" i="1"/>
  <c r="E451" i="1"/>
  <c r="D451" i="1"/>
  <c r="C451" i="1"/>
  <c r="AI450" i="1"/>
  <c r="AE450" i="1"/>
  <c r="Z450" i="1"/>
  <c r="X450" i="1"/>
  <c r="U450" i="1"/>
  <c r="S450" i="1"/>
  <c r="P450" i="1"/>
  <c r="K450" i="1"/>
  <c r="J450" i="1"/>
  <c r="N450" i="1" s="1"/>
  <c r="I450" i="1"/>
  <c r="G450" i="1"/>
  <c r="F450" i="1"/>
  <c r="E450" i="1"/>
  <c r="D450" i="1"/>
  <c r="C450" i="1"/>
  <c r="AI449" i="1"/>
  <c r="AE449" i="1"/>
  <c r="Z449" i="1"/>
  <c r="X449" i="1"/>
  <c r="U449" i="1"/>
  <c r="S449" i="1"/>
  <c r="P449" i="1"/>
  <c r="R449" i="1" s="1"/>
  <c r="K449" i="1"/>
  <c r="N449" i="1" s="1"/>
  <c r="AG449" i="1" s="1"/>
  <c r="J449" i="1"/>
  <c r="I449" i="1"/>
  <c r="G449" i="1"/>
  <c r="F449" i="1"/>
  <c r="E449" i="1"/>
  <c r="D449" i="1"/>
  <c r="C449" i="1"/>
  <c r="AI448" i="1"/>
  <c r="AE448" i="1"/>
  <c r="Z448" i="1"/>
  <c r="X448" i="1"/>
  <c r="U448" i="1"/>
  <c r="S448" i="1"/>
  <c r="R448" i="1"/>
  <c r="Q448" i="1"/>
  <c r="P448" i="1"/>
  <c r="N448" i="1"/>
  <c r="K448" i="1"/>
  <c r="J448" i="1"/>
  <c r="I448" i="1"/>
  <c r="G448" i="1"/>
  <c r="F448" i="1"/>
  <c r="E448" i="1"/>
  <c r="D448" i="1"/>
  <c r="C448" i="1"/>
  <c r="AI447" i="1"/>
  <c r="AE447" i="1"/>
  <c r="Z447" i="1"/>
  <c r="X447" i="1"/>
  <c r="U447" i="1"/>
  <c r="S447" i="1"/>
  <c r="R447" i="1"/>
  <c r="P447" i="1"/>
  <c r="K447" i="1"/>
  <c r="N447" i="1" s="1"/>
  <c r="J447" i="1"/>
  <c r="I447" i="1"/>
  <c r="G447" i="1"/>
  <c r="F447" i="1"/>
  <c r="E447" i="1"/>
  <c r="D447" i="1"/>
  <c r="C447" i="1"/>
  <c r="AI446" i="1"/>
  <c r="AE446" i="1"/>
  <c r="X446" i="1"/>
  <c r="U446" i="1"/>
  <c r="S446" i="1"/>
  <c r="P446" i="1"/>
  <c r="Q446" i="1" s="1"/>
  <c r="K446" i="1"/>
  <c r="J446" i="1"/>
  <c r="N446" i="1" s="1"/>
  <c r="I446" i="1"/>
  <c r="O446" i="1" s="1"/>
  <c r="G446" i="1"/>
  <c r="F446" i="1"/>
  <c r="E446" i="1"/>
  <c r="D446" i="1"/>
  <c r="C446" i="1"/>
  <c r="AI445" i="1"/>
  <c r="AE445" i="1"/>
  <c r="X445" i="1"/>
  <c r="Z445" i="1" s="1"/>
  <c r="U445" i="1"/>
  <c r="S445" i="1"/>
  <c r="P445" i="1"/>
  <c r="K445" i="1"/>
  <c r="J445" i="1"/>
  <c r="N445" i="1" s="1"/>
  <c r="I445" i="1"/>
  <c r="G445" i="1"/>
  <c r="F445" i="1"/>
  <c r="E445" i="1"/>
  <c r="D445" i="1"/>
  <c r="C445" i="1"/>
  <c r="AI444" i="1"/>
  <c r="AE444" i="1"/>
  <c r="Z444" i="1"/>
  <c r="X444" i="1"/>
  <c r="U444" i="1"/>
  <c r="S444" i="1"/>
  <c r="R444" i="1"/>
  <c r="P444" i="1"/>
  <c r="N444" i="1"/>
  <c r="K444" i="1"/>
  <c r="J444" i="1"/>
  <c r="I444" i="1"/>
  <c r="G444" i="1"/>
  <c r="Q444" i="1" s="1"/>
  <c r="F444" i="1"/>
  <c r="E444" i="1"/>
  <c r="D444" i="1"/>
  <c r="C444" i="1"/>
  <c r="AI443" i="1"/>
  <c r="AE443" i="1"/>
  <c r="Z443" i="1" s="1"/>
  <c r="X443" i="1"/>
  <c r="U443" i="1"/>
  <c r="S443" i="1"/>
  <c r="R443" i="1"/>
  <c r="P443" i="1"/>
  <c r="O443" i="1"/>
  <c r="K443" i="1"/>
  <c r="J443" i="1"/>
  <c r="N443" i="1" s="1"/>
  <c r="I443" i="1"/>
  <c r="G443" i="1"/>
  <c r="Q443" i="1" s="1"/>
  <c r="F443" i="1"/>
  <c r="E443" i="1"/>
  <c r="D443" i="1"/>
  <c r="C443" i="1"/>
  <c r="AI442" i="1"/>
  <c r="AE442" i="1"/>
  <c r="Z442" i="1"/>
  <c r="X442" i="1"/>
  <c r="U442" i="1"/>
  <c r="S442" i="1"/>
  <c r="AG442" i="1" s="1"/>
  <c r="Q442" i="1"/>
  <c r="P442" i="1"/>
  <c r="R442" i="1" s="1"/>
  <c r="O442" i="1"/>
  <c r="N442" i="1"/>
  <c r="K442" i="1"/>
  <c r="J442" i="1"/>
  <c r="I442" i="1"/>
  <c r="G442" i="1"/>
  <c r="F442" i="1"/>
  <c r="E442" i="1"/>
  <c r="D442" i="1"/>
  <c r="C442" i="1"/>
  <c r="AI441" i="1"/>
  <c r="AE441" i="1"/>
  <c r="Z441" i="1"/>
  <c r="X441" i="1"/>
  <c r="U441" i="1"/>
  <c r="S441" i="1"/>
  <c r="P441" i="1"/>
  <c r="R441" i="1" s="1"/>
  <c r="K441" i="1"/>
  <c r="J441" i="1"/>
  <c r="N441" i="1" s="1"/>
  <c r="I441" i="1"/>
  <c r="AG441" i="1" s="1"/>
  <c r="G441" i="1"/>
  <c r="F441" i="1"/>
  <c r="E441" i="1"/>
  <c r="D441" i="1"/>
  <c r="C441" i="1"/>
  <c r="AI440" i="1"/>
  <c r="AE440" i="1"/>
  <c r="Z440" i="1"/>
  <c r="X440" i="1"/>
  <c r="U440" i="1"/>
  <c r="S440" i="1"/>
  <c r="Q440" i="1"/>
  <c r="P440" i="1"/>
  <c r="R440" i="1" s="1"/>
  <c r="K440" i="1"/>
  <c r="N440" i="1" s="1"/>
  <c r="J440" i="1"/>
  <c r="I440" i="1"/>
  <c r="G440" i="1"/>
  <c r="F440" i="1"/>
  <c r="E440" i="1"/>
  <c r="D440" i="1"/>
  <c r="C440" i="1"/>
  <c r="AI439" i="1"/>
  <c r="AE439" i="1"/>
  <c r="X439" i="1"/>
  <c r="Z439" i="1" s="1"/>
  <c r="U439" i="1"/>
  <c r="S439" i="1"/>
  <c r="R439" i="1"/>
  <c r="P439" i="1"/>
  <c r="Q439" i="1" s="1"/>
  <c r="O439" i="1"/>
  <c r="N439" i="1"/>
  <c r="K439" i="1"/>
  <c r="J439" i="1"/>
  <c r="I439" i="1"/>
  <c r="G439" i="1"/>
  <c r="F439" i="1"/>
  <c r="E439" i="1"/>
  <c r="D439" i="1"/>
  <c r="C439" i="1"/>
  <c r="AI438" i="1"/>
  <c r="AE438" i="1"/>
  <c r="X438" i="1"/>
  <c r="Z438" i="1" s="1"/>
  <c r="U438" i="1"/>
  <c r="S438" i="1"/>
  <c r="R438" i="1"/>
  <c r="P438" i="1"/>
  <c r="K438" i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R437" i="1"/>
  <c r="AG437" i="1" s="1"/>
  <c r="Q437" i="1"/>
  <c r="P437" i="1"/>
  <c r="O437" i="1"/>
  <c r="K437" i="1"/>
  <c r="J437" i="1"/>
  <c r="N437" i="1" s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R436" i="1"/>
  <c r="P436" i="1"/>
  <c r="K436" i="1"/>
  <c r="J436" i="1"/>
  <c r="N436" i="1" s="1"/>
  <c r="I436" i="1"/>
  <c r="G436" i="1"/>
  <c r="Q436" i="1" s="1"/>
  <c r="F436" i="1"/>
  <c r="E436" i="1"/>
  <c r="D436" i="1"/>
  <c r="C436" i="1"/>
  <c r="AI435" i="1"/>
  <c r="AE435" i="1"/>
  <c r="Z435" i="1"/>
  <c r="X435" i="1"/>
  <c r="U435" i="1"/>
  <c r="S435" i="1"/>
  <c r="R435" i="1"/>
  <c r="Q435" i="1"/>
  <c r="P435" i="1"/>
  <c r="N435" i="1"/>
  <c r="K435" i="1"/>
  <c r="J435" i="1"/>
  <c r="I435" i="1"/>
  <c r="O435" i="1" s="1"/>
  <c r="G435" i="1"/>
  <c r="F435" i="1"/>
  <c r="E435" i="1"/>
  <c r="D435" i="1"/>
  <c r="C435" i="1"/>
  <c r="AI434" i="1"/>
  <c r="AE434" i="1"/>
  <c r="Z434" i="1" s="1"/>
  <c r="X434" i="1"/>
  <c r="U434" i="1"/>
  <c r="S434" i="1"/>
  <c r="Q434" i="1"/>
  <c r="P434" i="1"/>
  <c r="R434" i="1" s="1"/>
  <c r="K434" i="1"/>
  <c r="J434" i="1"/>
  <c r="N434" i="1" s="1"/>
  <c r="I434" i="1"/>
  <c r="G434" i="1"/>
  <c r="F434" i="1"/>
  <c r="E434" i="1"/>
  <c r="D434" i="1"/>
  <c r="C434" i="1"/>
  <c r="AI433" i="1"/>
  <c r="AG433" i="1"/>
  <c r="AE433" i="1"/>
  <c r="X433" i="1"/>
  <c r="Z433" i="1" s="1"/>
  <c r="U433" i="1"/>
  <c r="S433" i="1"/>
  <c r="Q433" i="1"/>
  <c r="P433" i="1"/>
  <c r="R433" i="1" s="1"/>
  <c r="N433" i="1"/>
  <c r="K433" i="1"/>
  <c r="J433" i="1"/>
  <c r="I433" i="1"/>
  <c r="G433" i="1"/>
  <c r="F433" i="1"/>
  <c r="E433" i="1"/>
  <c r="D433" i="1"/>
  <c r="C433" i="1"/>
  <c r="AI432" i="1"/>
  <c r="AE432" i="1"/>
  <c r="Z432" i="1"/>
  <c r="X432" i="1"/>
  <c r="U432" i="1"/>
  <c r="S432" i="1"/>
  <c r="P432" i="1"/>
  <c r="R432" i="1" s="1"/>
  <c r="K432" i="1"/>
  <c r="N432" i="1" s="1"/>
  <c r="J432" i="1"/>
  <c r="I432" i="1"/>
  <c r="G432" i="1"/>
  <c r="F432" i="1"/>
  <c r="E432" i="1"/>
  <c r="D432" i="1"/>
  <c r="C432" i="1"/>
  <c r="AI431" i="1"/>
  <c r="AE431" i="1"/>
  <c r="Z431" i="1" s="1"/>
  <c r="X431" i="1"/>
  <c r="U431" i="1"/>
  <c r="S431" i="1"/>
  <c r="R431" i="1"/>
  <c r="P431" i="1"/>
  <c r="N431" i="1"/>
  <c r="K431" i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R430" i="1"/>
  <c r="P430" i="1"/>
  <c r="Q430" i="1" s="1"/>
  <c r="K430" i="1"/>
  <c r="J430" i="1"/>
  <c r="I430" i="1"/>
  <c r="G430" i="1"/>
  <c r="F430" i="1"/>
  <c r="E430" i="1"/>
  <c r="D430" i="1"/>
  <c r="C430" i="1"/>
  <c r="AI429" i="1"/>
  <c r="AE429" i="1"/>
  <c r="X429" i="1"/>
  <c r="U429" i="1"/>
  <c r="S429" i="1"/>
  <c r="Q429" i="1"/>
  <c r="P429" i="1"/>
  <c r="R429" i="1" s="1"/>
  <c r="K429" i="1"/>
  <c r="J429" i="1"/>
  <c r="I429" i="1"/>
  <c r="G429" i="1"/>
  <c r="F429" i="1"/>
  <c r="E429" i="1"/>
  <c r="D429" i="1"/>
  <c r="C429" i="1"/>
  <c r="AI428" i="1"/>
  <c r="AE428" i="1"/>
  <c r="Z428" i="1" s="1"/>
  <c r="X428" i="1"/>
  <c r="U428" i="1"/>
  <c r="S428" i="1"/>
  <c r="R428" i="1"/>
  <c r="P428" i="1"/>
  <c r="K428" i="1"/>
  <c r="J428" i="1"/>
  <c r="N428" i="1" s="1"/>
  <c r="O428" i="1" s="1"/>
  <c r="I428" i="1"/>
  <c r="G428" i="1"/>
  <c r="Q428" i="1" s="1"/>
  <c r="F428" i="1"/>
  <c r="E428" i="1"/>
  <c r="D428" i="1"/>
  <c r="C428" i="1"/>
  <c r="AI427" i="1"/>
  <c r="AE427" i="1"/>
  <c r="Z427" i="1"/>
  <c r="X427" i="1"/>
  <c r="U427" i="1"/>
  <c r="S427" i="1"/>
  <c r="R427" i="1"/>
  <c r="P427" i="1"/>
  <c r="N427" i="1"/>
  <c r="K427" i="1"/>
  <c r="J427" i="1"/>
  <c r="I427" i="1"/>
  <c r="G427" i="1"/>
  <c r="Q427" i="1" s="1"/>
  <c r="F427" i="1"/>
  <c r="E427" i="1"/>
  <c r="D427" i="1"/>
  <c r="C427" i="1"/>
  <c r="AI426" i="1"/>
  <c r="AE426" i="1"/>
  <c r="Z426" i="1" s="1"/>
  <c r="X426" i="1"/>
  <c r="U426" i="1"/>
  <c r="S426" i="1"/>
  <c r="Q426" i="1"/>
  <c r="P426" i="1"/>
  <c r="R426" i="1" s="1"/>
  <c r="N426" i="1"/>
  <c r="K426" i="1"/>
  <c r="J426" i="1"/>
  <c r="I426" i="1"/>
  <c r="AG426" i="1" s="1"/>
  <c r="G426" i="1"/>
  <c r="F426" i="1"/>
  <c r="E426" i="1"/>
  <c r="D426" i="1"/>
  <c r="C426" i="1"/>
  <c r="AI425" i="1"/>
  <c r="AE425" i="1"/>
  <c r="X425" i="1"/>
  <c r="Z425" i="1" s="1"/>
  <c r="U425" i="1"/>
  <c r="S425" i="1"/>
  <c r="Q425" i="1"/>
  <c r="P425" i="1"/>
  <c r="R425" i="1" s="1"/>
  <c r="K425" i="1"/>
  <c r="J425" i="1"/>
  <c r="N425" i="1" s="1"/>
  <c r="I425" i="1"/>
  <c r="G425" i="1"/>
  <c r="F425" i="1"/>
  <c r="E425" i="1"/>
  <c r="D425" i="1"/>
  <c r="C425" i="1"/>
  <c r="AI424" i="1"/>
  <c r="AE424" i="1"/>
  <c r="X424" i="1"/>
  <c r="Z424" i="1" s="1"/>
  <c r="U424" i="1"/>
  <c r="S424" i="1"/>
  <c r="P424" i="1"/>
  <c r="R424" i="1" s="1"/>
  <c r="AG424" i="1" s="1"/>
  <c r="N424" i="1"/>
  <c r="K424" i="1"/>
  <c r="J424" i="1"/>
  <c r="I424" i="1"/>
  <c r="G424" i="1"/>
  <c r="F424" i="1"/>
  <c r="E424" i="1"/>
  <c r="D424" i="1"/>
  <c r="C424" i="1"/>
  <c r="AI423" i="1"/>
  <c r="AE423" i="1"/>
  <c r="Z423" i="1"/>
  <c r="X423" i="1"/>
  <c r="U423" i="1"/>
  <c r="S423" i="1"/>
  <c r="P423" i="1"/>
  <c r="K423" i="1"/>
  <c r="N423" i="1" s="1"/>
  <c r="J423" i="1"/>
  <c r="I423" i="1"/>
  <c r="G423" i="1"/>
  <c r="F423" i="1"/>
  <c r="E423" i="1"/>
  <c r="D423" i="1"/>
  <c r="C423" i="1"/>
  <c r="AI422" i="1"/>
  <c r="AE422" i="1"/>
  <c r="X422" i="1"/>
  <c r="U422" i="1"/>
  <c r="S422" i="1"/>
  <c r="P422" i="1"/>
  <c r="K422" i="1"/>
  <c r="J422" i="1"/>
  <c r="I422" i="1"/>
  <c r="G422" i="1"/>
  <c r="F422" i="1"/>
  <c r="E422" i="1"/>
  <c r="D422" i="1"/>
  <c r="C422" i="1"/>
  <c r="AI421" i="1"/>
  <c r="AE421" i="1"/>
  <c r="X421" i="1"/>
  <c r="U421" i="1"/>
  <c r="S421" i="1"/>
  <c r="P421" i="1"/>
  <c r="R421" i="1" s="1"/>
  <c r="K421" i="1"/>
  <c r="J421" i="1"/>
  <c r="I421" i="1"/>
  <c r="G421" i="1"/>
  <c r="Q421" i="1" s="1"/>
  <c r="F421" i="1"/>
  <c r="E421" i="1"/>
  <c r="D421" i="1"/>
  <c r="C421" i="1"/>
  <c r="AI420" i="1"/>
  <c r="AE420" i="1"/>
  <c r="Z420" i="1"/>
  <c r="X420" i="1"/>
  <c r="U420" i="1"/>
  <c r="S420" i="1"/>
  <c r="R420" i="1"/>
  <c r="Q420" i="1"/>
  <c r="P420" i="1"/>
  <c r="N420" i="1"/>
  <c r="O420" i="1" s="1"/>
  <c r="K420" i="1"/>
  <c r="J420" i="1"/>
  <c r="I420" i="1"/>
  <c r="G420" i="1"/>
  <c r="F420" i="1"/>
  <c r="E420" i="1"/>
  <c r="D420" i="1"/>
  <c r="C420" i="1"/>
  <c r="AI419" i="1"/>
  <c r="AE419" i="1"/>
  <c r="Z419" i="1" s="1"/>
  <c r="X419" i="1"/>
  <c r="U419" i="1"/>
  <c r="S419" i="1"/>
  <c r="R419" i="1"/>
  <c r="P419" i="1"/>
  <c r="Q419" i="1" s="1"/>
  <c r="K419" i="1"/>
  <c r="J419" i="1"/>
  <c r="N419" i="1" s="1"/>
  <c r="I419" i="1"/>
  <c r="G419" i="1"/>
  <c r="F419" i="1"/>
  <c r="E419" i="1"/>
  <c r="D419" i="1"/>
  <c r="C419" i="1"/>
  <c r="AI418" i="1"/>
  <c r="AE418" i="1"/>
  <c r="X418" i="1"/>
  <c r="Z418" i="1" s="1"/>
  <c r="U418" i="1"/>
  <c r="S418" i="1"/>
  <c r="R418" i="1"/>
  <c r="P418" i="1"/>
  <c r="K418" i="1"/>
  <c r="N418" i="1" s="1"/>
  <c r="J418" i="1"/>
  <c r="I418" i="1"/>
  <c r="G418" i="1"/>
  <c r="F418" i="1"/>
  <c r="E418" i="1"/>
  <c r="D418" i="1"/>
  <c r="C418" i="1"/>
  <c r="AI417" i="1"/>
  <c r="AE417" i="1"/>
  <c r="Z417" i="1" s="1"/>
  <c r="X417" i="1"/>
  <c r="U417" i="1"/>
  <c r="S417" i="1"/>
  <c r="R417" i="1"/>
  <c r="P417" i="1"/>
  <c r="O417" i="1"/>
  <c r="K417" i="1"/>
  <c r="J417" i="1"/>
  <c r="N417" i="1" s="1"/>
  <c r="I417" i="1"/>
  <c r="G417" i="1"/>
  <c r="Q417" i="1" s="1"/>
  <c r="F417" i="1"/>
  <c r="E417" i="1"/>
  <c r="D417" i="1"/>
  <c r="C417" i="1"/>
  <c r="AI416" i="1"/>
  <c r="AE416" i="1"/>
  <c r="Z416" i="1" s="1"/>
  <c r="X416" i="1"/>
  <c r="U416" i="1"/>
  <c r="S416" i="1"/>
  <c r="Q416" i="1"/>
  <c r="P416" i="1"/>
  <c r="R416" i="1" s="1"/>
  <c r="K416" i="1"/>
  <c r="J416" i="1"/>
  <c r="N416" i="1" s="1"/>
  <c r="O416" i="1" s="1"/>
  <c r="I416" i="1"/>
  <c r="AG416" i="1" s="1"/>
  <c r="G416" i="1"/>
  <c r="F416" i="1"/>
  <c r="E416" i="1"/>
  <c r="D416" i="1"/>
  <c r="C416" i="1"/>
  <c r="AI415" i="1"/>
  <c r="AE415" i="1"/>
  <c r="Z415" i="1"/>
  <c r="X415" i="1"/>
  <c r="U415" i="1"/>
  <c r="S415" i="1"/>
  <c r="Q415" i="1"/>
  <c r="P415" i="1"/>
  <c r="R415" i="1" s="1"/>
  <c r="N415" i="1"/>
  <c r="AG415" i="1" s="1"/>
  <c r="K415" i="1"/>
  <c r="J415" i="1"/>
  <c r="I415" i="1"/>
  <c r="G415" i="1"/>
  <c r="O415" i="1" s="1"/>
  <c r="F415" i="1"/>
  <c r="E415" i="1"/>
  <c r="D415" i="1"/>
  <c r="C415" i="1"/>
  <c r="AI414" i="1"/>
  <c r="AE414" i="1"/>
  <c r="Z414" i="1"/>
  <c r="X414" i="1"/>
  <c r="U414" i="1"/>
  <c r="S414" i="1"/>
  <c r="Q414" i="1"/>
  <c r="P414" i="1"/>
  <c r="R414" i="1" s="1"/>
  <c r="N414" i="1"/>
  <c r="K414" i="1"/>
  <c r="J414" i="1"/>
  <c r="I414" i="1"/>
  <c r="G414" i="1"/>
  <c r="F414" i="1"/>
  <c r="E414" i="1"/>
  <c r="D414" i="1"/>
  <c r="C414" i="1"/>
  <c r="AI413" i="1"/>
  <c r="AE413" i="1"/>
  <c r="Z413" i="1"/>
  <c r="X413" i="1"/>
  <c r="U413" i="1"/>
  <c r="S413" i="1"/>
  <c r="P413" i="1"/>
  <c r="R413" i="1" s="1"/>
  <c r="N413" i="1"/>
  <c r="K413" i="1"/>
  <c r="J413" i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P412" i="1"/>
  <c r="K412" i="1"/>
  <c r="J412" i="1"/>
  <c r="N412" i="1" s="1"/>
  <c r="I412" i="1"/>
  <c r="O412" i="1" s="1"/>
  <c r="G412" i="1"/>
  <c r="F412" i="1"/>
  <c r="E412" i="1"/>
  <c r="D412" i="1"/>
  <c r="C412" i="1"/>
  <c r="AI411" i="1"/>
  <c r="AE411" i="1"/>
  <c r="X411" i="1"/>
  <c r="Z411" i="1" s="1"/>
  <c r="U411" i="1"/>
  <c r="S411" i="1"/>
  <c r="R411" i="1"/>
  <c r="P411" i="1"/>
  <c r="Q411" i="1" s="1"/>
  <c r="K411" i="1"/>
  <c r="J411" i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R410" i="1"/>
  <c r="P410" i="1"/>
  <c r="K410" i="1"/>
  <c r="N410" i="1" s="1"/>
  <c r="J410" i="1"/>
  <c r="I410" i="1"/>
  <c r="G410" i="1"/>
  <c r="F410" i="1"/>
  <c r="E410" i="1"/>
  <c r="D410" i="1"/>
  <c r="C410" i="1"/>
  <c r="AI409" i="1"/>
  <c r="AE409" i="1"/>
  <c r="Z409" i="1" s="1"/>
  <c r="X409" i="1"/>
  <c r="U409" i="1"/>
  <c r="S409" i="1"/>
  <c r="Q409" i="1"/>
  <c r="P409" i="1"/>
  <c r="O409" i="1"/>
  <c r="K409" i="1"/>
  <c r="J409" i="1"/>
  <c r="N409" i="1" s="1"/>
  <c r="I409" i="1"/>
  <c r="G409" i="1"/>
  <c r="R409" i="1" s="1"/>
  <c r="F409" i="1"/>
  <c r="E409" i="1"/>
  <c r="D409" i="1"/>
  <c r="C409" i="1"/>
  <c r="AI408" i="1"/>
  <c r="AE408" i="1"/>
  <c r="Z408" i="1" s="1"/>
  <c r="X408" i="1"/>
  <c r="U408" i="1"/>
  <c r="S408" i="1"/>
  <c r="Q408" i="1"/>
  <c r="P408" i="1"/>
  <c r="R408" i="1" s="1"/>
  <c r="K408" i="1"/>
  <c r="J408" i="1"/>
  <c r="N408" i="1" s="1"/>
  <c r="O408" i="1" s="1"/>
  <c r="I408" i="1"/>
  <c r="G408" i="1"/>
  <c r="F408" i="1"/>
  <c r="E408" i="1"/>
  <c r="D408" i="1"/>
  <c r="C408" i="1"/>
  <c r="AI407" i="1"/>
  <c r="AE407" i="1"/>
  <c r="Z407" i="1"/>
  <c r="X407" i="1"/>
  <c r="U407" i="1"/>
  <c r="S407" i="1"/>
  <c r="Q407" i="1"/>
  <c r="P407" i="1"/>
  <c r="R407" i="1" s="1"/>
  <c r="N407" i="1"/>
  <c r="K407" i="1"/>
  <c r="J407" i="1"/>
  <c r="I407" i="1"/>
  <c r="G407" i="1"/>
  <c r="O407" i="1" s="1"/>
  <c r="F407" i="1"/>
  <c r="E407" i="1"/>
  <c r="D407" i="1"/>
  <c r="C407" i="1"/>
  <c r="AI406" i="1"/>
  <c r="AE406" i="1"/>
  <c r="Z406" i="1"/>
  <c r="X406" i="1"/>
  <c r="U406" i="1"/>
  <c r="S406" i="1"/>
  <c r="Q406" i="1"/>
  <c r="P406" i="1"/>
  <c r="R406" i="1" s="1"/>
  <c r="N406" i="1"/>
  <c r="K406" i="1"/>
  <c r="J406" i="1"/>
  <c r="I406" i="1"/>
  <c r="G406" i="1"/>
  <c r="F406" i="1"/>
  <c r="E406" i="1"/>
  <c r="D406" i="1"/>
  <c r="C406" i="1"/>
  <c r="AI405" i="1"/>
  <c r="AE405" i="1"/>
  <c r="Z405" i="1"/>
  <c r="X405" i="1"/>
  <c r="U405" i="1"/>
  <c r="S405" i="1"/>
  <c r="P405" i="1"/>
  <c r="R405" i="1" s="1"/>
  <c r="N405" i="1"/>
  <c r="K405" i="1"/>
  <c r="J405" i="1"/>
  <c r="I405" i="1"/>
  <c r="AG405" i="1" s="1"/>
  <c r="G405" i="1"/>
  <c r="F405" i="1"/>
  <c r="E405" i="1"/>
  <c r="D405" i="1"/>
  <c r="C405" i="1"/>
  <c r="AI404" i="1"/>
  <c r="AE404" i="1"/>
  <c r="X404" i="1"/>
  <c r="Z404" i="1" s="1"/>
  <c r="U404" i="1"/>
  <c r="S404" i="1"/>
  <c r="P404" i="1"/>
  <c r="K404" i="1"/>
  <c r="J404" i="1"/>
  <c r="N404" i="1" s="1"/>
  <c r="I404" i="1"/>
  <c r="O404" i="1" s="1"/>
  <c r="G404" i="1"/>
  <c r="F404" i="1"/>
  <c r="E404" i="1"/>
  <c r="D404" i="1"/>
  <c r="C404" i="1"/>
  <c r="AI403" i="1"/>
  <c r="AE403" i="1"/>
  <c r="X403" i="1"/>
  <c r="Z403" i="1" s="1"/>
  <c r="U403" i="1"/>
  <c r="S403" i="1"/>
  <c r="P403" i="1"/>
  <c r="R403" i="1" s="1"/>
  <c r="K403" i="1"/>
  <c r="J403" i="1"/>
  <c r="I403" i="1"/>
  <c r="G403" i="1"/>
  <c r="F403" i="1"/>
  <c r="E403" i="1"/>
  <c r="D403" i="1"/>
  <c r="C403" i="1"/>
  <c r="AI402" i="1"/>
  <c r="AE402" i="1"/>
  <c r="X402" i="1"/>
  <c r="Z402" i="1" s="1"/>
  <c r="U402" i="1"/>
  <c r="S402" i="1"/>
  <c r="R402" i="1"/>
  <c r="P402" i="1"/>
  <c r="K402" i="1"/>
  <c r="N402" i="1" s="1"/>
  <c r="J402" i="1"/>
  <c r="I402" i="1"/>
  <c r="G402" i="1"/>
  <c r="F402" i="1"/>
  <c r="E402" i="1"/>
  <c r="D402" i="1"/>
  <c r="C402" i="1"/>
  <c r="AI401" i="1"/>
  <c r="AE401" i="1"/>
  <c r="Z401" i="1" s="1"/>
  <c r="X401" i="1"/>
  <c r="U401" i="1"/>
  <c r="S401" i="1"/>
  <c r="R401" i="1"/>
  <c r="P401" i="1"/>
  <c r="O401" i="1"/>
  <c r="K401" i="1"/>
  <c r="J401" i="1"/>
  <c r="N401" i="1" s="1"/>
  <c r="I401" i="1"/>
  <c r="G401" i="1"/>
  <c r="Q401" i="1" s="1"/>
  <c r="F401" i="1"/>
  <c r="E401" i="1"/>
  <c r="D401" i="1"/>
  <c r="C401" i="1"/>
  <c r="AI400" i="1"/>
  <c r="AE400" i="1"/>
  <c r="Z400" i="1" s="1"/>
  <c r="X400" i="1"/>
  <c r="U400" i="1"/>
  <c r="S400" i="1"/>
  <c r="Q400" i="1"/>
  <c r="P400" i="1"/>
  <c r="R400" i="1" s="1"/>
  <c r="K400" i="1"/>
  <c r="J400" i="1"/>
  <c r="N400" i="1" s="1"/>
  <c r="O400" i="1" s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Q399" i="1"/>
  <c r="P399" i="1"/>
  <c r="R399" i="1" s="1"/>
  <c r="N399" i="1"/>
  <c r="K399" i="1"/>
  <c r="J399" i="1"/>
  <c r="I399" i="1"/>
  <c r="G399" i="1"/>
  <c r="O399" i="1" s="1"/>
  <c r="F399" i="1"/>
  <c r="E399" i="1"/>
  <c r="D399" i="1"/>
  <c r="C399" i="1"/>
  <c r="AI398" i="1"/>
  <c r="AE398" i="1"/>
  <c r="Z398" i="1"/>
  <c r="X398" i="1"/>
  <c r="U398" i="1"/>
  <c r="S398" i="1"/>
  <c r="R398" i="1"/>
  <c r="Q398" i="1"/>
  <c r="P398" i="1"/>
  <c r="N398" i="1"/>
  <c r="K398" i="1"/>
  <c r="J398" i="1"/>
  <c r="I398" i="1"/>
  <c r="G398" i="1"/>
  <c r="F398" i="1"/>
  <c r="E398" i="1"/>
  <c r="D398" i="1"/>
  <c r="C398" i="1"/>
  <c r="AI397" i="1"/>
  <c r="AE397" i="1"/>
  <c r="Z397" i="1"/>
  <c r="X397" i="1"/>
  <c r="U397" i="1"/>
  <c r="S397" i="1"/>
  <c r="P397" i="1"/>
  <c r="R397" i="1" s="1"/>
  <c r="N397" i="1"/>
  <c r="K397" i="1"/>
  <c r="J397" i="1"/>
  <c r="I397" i="1"/>
  <c r="G397" i="1"/>
  <c r="O397" i="1" s="1"/>
  <c r="F397" i="1"/>
  <c r="E397" i="1"/>
  <c r="D397" i="1"/>
  <c r="C397" i="1"/>
  <c r="AI396" i="1"/>
  <c r="AE396" i="1"/>
  <c r="X396" i="1"/>
  <c r="Z396" i="1" s="1"/>
  <c r="U396" i="1"/>
  <c r="S396" i="1"/>
  <c r="P396" i="1"/>
  <c r="K396" i="1"/>
  <c r="J396" i="1"/>
  <c r="N396" i="1" s="1"/>
  <c r="I396" i="1"/>
  <c r="G396" i="1"/>
  <c r="F396" i="1"/>
  <c r="E396" i="1"/>
  <c r="D396" i="1"/>
  <c r="C396" i="1"/>
  <c r="AI395" i="1"/>
  <c r="AE395" i="1"/>
  <c r="X395" i="1"/>
  <c r="Z395" i="1" s="1"/>
  <c r="U395" i="1"/>
  <c r="S395" i="1"/>
  <c r="P395" i="1"/>
  <c r="R395" i="1" s="1"/>
  <c r="K395" i="1"/>
  <c r="J395" i="1"/>
  <c r="N395" i="1" s="1"/>
  <c r="I395" i="1"/>
  <c r="G395" i="1"/>
  <c r="AG395" i="1" s="1"/>
  <c r="F395" i="1"/>
  <c r="E395" i="1"/>
  <c r="D395" i="1"/>
  <c r="C395" i="1"/>
  <c r="AI394" i="1"/>
  <c r="AE394" i="1"/>
  <c r="X394" i="1"/>
  <c r="Z394" i="1" s="1"/>
  <c r="U394" i="1"/>
  <c r="S394" i="1"/>
  <c r="R394" i="1"/>
  <c r="P394" i="1"/>
  <c r="K394" i="1"/>
  <c r="N394" i="1" s="1"/>
  <c r="J394" i="1"/>
  <c r="I394" i="1"/>
  <c r="G394" i="1"/>
  <c r="F394" i="1"/>
  <c r="E394" i="1"/>
  <c r="D394" i="1"/>
  <c r="C394" i="1"/>
  <c r="AI393" i="1"/>
  <c r="AE393" i="1"/>
  <c r="Z393" i="1" s="1"/>
  <c r="X393" i="1"/>
  <c r="U393" i="1"/>
  <c r="S393" i="1"/>
  <c r="R393" i="1"/>
  <c r="P393" i="1"/>
  <c r="K393" i="1"/>
  <c r="J393" i="1"/>
  <c r="N393" i="1" s="1"/>
  <c r="O393" i="1" s="1"/>
  <c r="I393" i="1"/>
  <c r="G393" i="1"/>
  <c r="Q393" i="1" s="1"/>
  <c r="F393" i="1"/>
  <c r="E393" i="1"/>
  <c r="D393" i="1"/>
  <c r="C393" i="1"/>
  <c r="AI392" i="1"/>
  <c r="AE392" i="1"/>
  <c r="Z392" i="1" s="1"/>
  <c r="X392" i="1"/>
  <c r="U392" i="1"/>
  <c r="S392" i="1"/>
  <c r="Q392" i="1"/>
  <c r="P392" i="1"/>
  <c r="R392" i="1" s="1"/>
  <c r="K392" i="1"/>
  <c r="J392" i="1"/>
  <c r="N392" i="1" s="1"/>
  <c r="O392" i="1" s="1"/>
  <c r="I392" i="1"/>
  <c r="G392" i="1"/>
  <c r="F392" i="1"/>
  <c r="E392" i="1"/>
  <c r="D392" i="1"/>
  <c r="C392" i="1"/>
  <c r="AI391" i="1"/>
  <c r="AE391" i="1"/>
  <c r="Z391" i="1"/>
  <c r="X391" i="1"/>
  <c r="U391" i="1"/>
  <c r="S391" i="1"/>
  <c r="Q391" i="1"/>
  <c r="P391" i="1"/>
  <c r="R391" i="1" s="1"/>
  <c r="N391" i="1"/>
  <c r="K391" i="1"/>
  <c r="J391" i="1"/>
  <c r="I391" i="1"/>
  <c r="G391" i="1"/>
  <c r="O391" i="1" s="1"/>
  <c r="F391" i="1"/>
  <c r="E391" i="1"/>
  <c r="D391" i="1"/>
  <c r="C391" i="1"/>
  <c r="AI390" i="1"/>
  <c r="AE390" i="1"/>
  <c r="Z390" i="1"/>
  <c r="X390" i="1"/>
  <c r="U390" i="1"/>
  <c r="S390" i="1"/>
  <c r="R390" i="1"/>
  <c r="Q390" i="1"/>
  <c r="P390" i="1"/>
  <c r="N390" i="1"/>
  <c r="K390" i="1"/>
  <c r="J390" i="1"/>
  <c r="I390" i="1"/>
  <c r="G390" i="1"/>
  <c r="F390" i="1"/>
  <c r="E390" i="1"/>
  <c r="D390" i="1"/>
  <c r="C390" i="1"/>
  <c r="AI389" i="1"/>
  <c r="AE389" i="1"/>
  <c r="Z389" i="1"/>
  <c r="X389" i="1"/>
  <c r="U389" i="1"/>
  <c r="S389" i="1"/>
  <c r="P389" i="1"/>
  <c r="R389" i="1" s="1"/>
  <c r="N389" i="1"/>
  <c r="K389" i="1"/>
  <c r="J389" i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P388" i="1"/>
  <c r="K388" i="1"/>
  <c r="J388" i="1"/>
  <c r="N388" i="1" s="1"/>
  <c r="I388" i="1"/>
  <c r="O388" i="1" s="1"/>
  <c r="G388" i="1"/>
  <c r="F388" i="1"/>
  <c r="E388" i="1"/>
  <c r="D388" i="1"/>
  <c r="C388" i="1"/>
  <c r="AI387" i="1"/>
  <c r="AE387" i="1"/>
  <c r="X387" i="1"/>
  <c r="Z387" i="1" s="1"/>
  <c r="U387" i="1"/>
  <c r="S387" i="1"/>
  <c r="P387" i="1"/>
  <c r="R387" i="1" s="1"/>
  <c r="K387" i="1"/>
  <c r="J387" i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R386" i="1"/>
  <c r="P386" i="1"/>
  <c r="K386" i="1"/>
  <c r="N386" i="1" s="1"/>
  <c r="J386" i="1"/>
  <c r="I386" i="1"/>
  <c r="G386" i="1"/>
  <c r="F386" i="1"/>
  <c r="E386" i="1"/>
  <c r="D386" i="1"/>
  <c r="C386" i="1"/>
  <c r="AI385" i="1"/>
  <c r="AE385" i="1"/>
  <c r="Z385" i="1" s="1"/>
  <c r="X385" i="1"/>
  <c r="U385" i="1"/>
  <c r="S385" i="1"/>
  <c r="R385" i="1"/>
  <c r="P385" i="1"/>
  <c r="O385" i="1"/>
  <c r="K385" i="1"/>
  <c r="J385" i="1"/>
  <c r="N385" i="1" s="1"/>
  <c r="I385" i="1"/>
  <c r="G385" i="1"/>
  <c r="F385" i="1"/>
  <c r="E385" i="1"/>
  <c r="D385" i="1"/>
  <c r="C385" i="1"/>
  <c r="AI384" i="1"/>
  <c r="AE384" i="1"/>
  <c r="Z384" i="1" s="1"/>
  <c r="X384" i="1"/>
  <c r="U384" i="1"/>
  <c r="S384" i="1"/>
  <c r="Q384" i="1"/>
  <c r="P384" i="1"/>
  <c r="R384" i="1" s="1"/>
  <c r="O384" i="1"/>
  <c r="K384" i="1"/>
  <c r="J384" i="1"/>
  <c r="N384" i="1" s="1"/>
  <c r="I384" i="1"/>
  <c r="G384" i="1"/>
  <c r="F384" i="1"/>
  <c r="E384" i="1"/>
  <c r="D384" i="1"/>
  <c r="C384" i="1"/>
  <c r="AI383" i="1"/>
  <c r="AE383" i="1"/>
  <c r="Z383" i="1"/>
  <c r="X383" i="1"/>
  <c r="U383" i="1"/>
  <c r="S383" i="1"/>
  <c r="Q383" i="1"/>
  <c r="P383" i="1"/>
  <c r="R383" i="1" s="1"/>
  <c r="K383" i="1"/>
  <c r="J383" i="1"/>
  <c r="N383" i="1" s="1"/>
  <c r="I383" i="1"/>
  <c r="G383" i="1"/>
  <c r="F383" i="1"/>
  <c r="E383" i="1"/>
  <c r="D383" i="1"/>
  <c r="C383" i="1"/>
  <c r="AI382" i="1"/>
  <c r="AE382" i="1"/>
  <c r="Z382" i="1"/>
  <c r="X382" i="1"/>
  <c r="U382" i="1"/>
  <c r="S382" i="1"/>
  <c r="R382" i="1"/>
  <c r="Q382" i="1"/>
  <c r="P382" i="1"/>
  <c r="N382" i="1"/>
  <c r="K382" i="1"/>
  <c r="J382" i="1"/>
  <c r="I382" i="1"/>
  <c r="G382" i="1"/>
  <c r="F382" i="1"/>
  <c r="E382" i="1"/>
  <c r="D382" i="1"/>
  <c r="C382" i="1"/>
  <c r="AI381" i="1"/>
  <c r="AE381" i="1"/>
  <c r="Z381" i="1" s="1"/>
  <c r="X381" i="1"/>
  <c r="U381" i="1"/>
  <c r="S381" i="1"/>
  <c r="P381" i="1"/>
  <c r="K381" i="1"/>
  <c r="N381" i="1" s="1"/>
  <c r="J381" i="1"/>
  <c r="I381" i="1"/>
  <c r="G381" i="1"/>
  <c r="O381" i="1" s="1"/>
  <c r="F381" i="1"/>
  <c r="E381" i="1"/>
  <c r="D381" i="1"/>
  <c r="C381" i="1"/>
  <c r="AI380" i="1"/>
  <c r="AE380" i="1"/>
  <c r="X380" i="1"/>
  <c r="U380" i="1"/>
  <c r="S380" i="1"/>
  <c r="P380" i="1"/>
  <c r="K380" i="1"/>
  <c r="J380" i="1"/>
  <c r="N380" i="1" s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K379" i="1"/>
  <c r="J379" i="1"/>
  <c r="I379" i="1"/>
  <c r="G379" i="1"/>
  <c r="F379" i="1"/>
  <c r="E379" i="1"/>
  <c r="D379" i="1"/>
  <c r="C379" i="1"/>
  <c r="AI378" i="1"/>
  <c r="AE378" i="1"/>
  <c r="Z378" i="1"/>
  <c r="X378" i="1"/>
  <c r="U378" i="1"/>
  <c r="S378" i="1"/>
  <c r="R378" i="1"/>
  <c r="Q378" i="1"/>
  <c r="P378" i="1"/>
  <c r="N378" i="1"/>
  <c r="O378" i="1" s="1"/>
  <c r="K378" i="1"/>
  <c r="J378" i="1"/>
  <c r="I378" i="1"/>
  <c r="G378" i="1"/>
  <c r="F378" i="1"/>
  <c r="E378" i="1"/>
  <c r="D378" i="1"/>
  <c r="C378" i="1"/>
  <c r="AI377" i="1"/>
  <c r="AE377" i="1"/>
  <c r="Z377" i="1" s="1"/>
  <c r="X377" i="1"/>
  <c r="U377" i="1"/>
  <c r="S377" i="1"/>
  <c r="R377" i="1"/>
  <c r="P377" i="1"/>
  <c r="N377" i="1"/>
  <c r="K377" i="1"/>
  <c r="J377" i="1"/>
  <c r="I377" i="1"/>
  <c r="G377" i="1"/>
  <c r="F377" i="1"/>
  <c r="E377" i="1"/>
  <c r="D377" i="1"/>
  <c r="C377" i="1"/>
  <c r="AI376" i="1"/>
  <c r="AE376" i="1"/>
  <c r="Z376" i="1"/>
  <c r="X376" i="1"/>
  <c r="U376" i="1"/>
  <c r="S376" i="1"/>
  <c r="P376" i="1"/>
  <c r="N376" i="1"/>
  <c r="K376" i="1"/>
  <c r="J376" i="1"/>
  <c r="I376" i="1"/>
  <c r="G376" i="1"/>
  <c r="F376" i="1"/>
  <c r="E376" i="1"/>
  <c r="D376" i="1"/>
  <c r="C376" i="1"/>
  <c r="AI375" i="1"/>
  <c r="AE375" i="1"/>
  <c r="Z375" i="1"/>
  <c r="X375" i="1"/>
  <c r="U375" i="1"/>
  <c r="S375" i="1"/>
  <c r="P375" i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R374" i="1"/>
  <c r="Q374" i="1"/>
  <c r="P374" i="1"/>
  <c r="N374" i="1"/>
  <c r="K374" i="1"/>
  <c r="J374" i="1"/>
  <c r="I374" i="1"/>
  <c r="G374" i="1"/>
  <c r="AG374" i="1" s="1"/>
  <c r="F374" i="1"/>
  <c r="E374" i="1"/>
  <c r="D374" i="1"/>
  <c r="C374" i="1"/>
  <c r="AI373" i="1"/>
  <c r="AE373" i="1"/>
  <c r="X373" i="1"/>
  <c r="Z373" i="1" s="1"/>
  <c r="U373" i="1"/>
  <c r="S373" i="1"/>
  <c r="P373" i="1"/>
  <c r="O373" i="1"/>
  <c r="N373" i="1"/>
  <c r="K373" i="1"/>
  <c r="J373" i="1"/>
  <c r="I373" i="1"/>
  <c r="G373" i="1"/>
  <c r="F373" i="1"/>
  <c r="E373" i="1"/>
  <c r="D373" i="1"/>
  <c r="C373" i="1"/>
  <c r="AI372" i="1"/>
  <c r="AE372" i="1"/>
  <c r="X372" i="1"/>
  <c r="U372" i="1"/>
  <c r="S372" i="1"/>
  <c r="R372" i="1"/>
  <c r="P372" i="1"/>
  <c r="O372" i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Z371" i="1" s="1"/>
  <c r="U371" i="1"/>
  <c r="S371" i="1"/>
  <c r="P371" i="1"/>
  <c r="Q371" i="1" s="1"/>
  <c r="K371" i="1"/>
  <c r="J371" i="1"/>
  <c r="N371" i="1" s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R370" i="1"/>
  <c r="Q370" i="1"/>
  <c r="P370" i="1"/>
  <c r="K370" i="1"/>
  <c r="N370" i="1" s="1"/>
  <c r="O370" i="1" s="1"/>
  <c r="J370" i="1"/>
  <c r="I370" i="1"/>
  <c r="G370" i="1"/>
  <c r="F370" i="1"/>
  <c r="E370" i="1"/>
  <c r="D370" i="1"/>
  <c r="C370" i="1"/>
  <c r="AI369" i="1"/>
  <c r="AE369" i="1"/>
  <c r="Z369" i="1" s="1"/>
  <c r="X369" i="1"/>
  <c r="U369" i="1"/>
  <c r="S369" i="1"/>
  <c r="R369" i="1"/>
  <c r="Q369" i="1"/>
  <c r="P369" i="1"/>
  <c r="K369" i="1"/>
  <c r="J369" i="1"/>
  <c r="N369" i="1" s="1"/>
  <c r="O369" i="1" s="1"/>
  <c r="I369" i="1"/>
  <c r="G369" i="1"/>
  <c r="F369" i="1"/>
  <c r="E369" i="1"/>
  <c r="D369" i="1"/>
  <c r="C369" i="1"/>
  <c r="AI368" i="1"/>
  <c r="AE368" i="1"/>
  <c r="Z368" i="1" s="1"/>
  <c r="X368" i="1"/>
  <c r="U368" i="1"/>
  <c r="S368" i="1"/>
  <c r="P368" i="1"/>
  <c r="R368" i="1" s="1"/>
  <c r="K368" i="1"/>
  <c r="J368" i="1"/>
  <c r="N368" i="1" s="1"/>
  <c r="O368" i="1" s="1"/>
  <c r="I368" i="1"/>
  <c r="G368" i="1"/>
  <c r="F368" i="1"/>
  <c r="E368" i="1"/>
  <c r="D368" i="1"/>
  <c r="C368" i="1"/>
  <c r="AI367" i="1"/>
  <c r="AE367" i="1"/>
  <c r="Z367" i="1"/>
  <c r="X367" i="1"/>
  <c r="U367" i="1"/>
  <c r="S367" i="1"/>
  <c r="Q367" i="1"/>
  <c r="P367" i="1"/>
  <c r="R367" i="1" s="1"/>
  <c r="N367" i="1"/>
  <c r="AG367" i="1" s="1"/>
  <c r="K367" i="1"/>
  <c r="J367" i="1"/>
  <c r="I367" i="1"/>
  <c r="G367" i="1"/>
  <c r="F367" i="1"/>
  <c r="E367" i="1"/>
  <c r="D367" i="1"/>
  <c r="C367" i="1"/>
  <c r="AI366" i="1"/>
  <c r="AE366" i="1"/>
  <c r="Z366" i="1"/>
  <c r="X366" i="1"/>
  <c r="U366" i="1"/>
  <c r="S366" i="1"/>
  <c r="R366" i="1"/>
  <c r="Q366" i="1"/>
  <c r="P366" i="1"/>
  <c r="K366" i="1"/>
  <c r="N366" i="1" s="1"/>
  <c r="J366" i="1"/>
  <c r="I366" i="1"/>
  <c r="G366" i="1"/>
  <c r="F366" i="1"/>
  <c r="E366" i="1"/>
  <c r="D366" i="1"/>
  <c r="C366" i="1"/>
  <c r="AI365" i="1"/>
  <c r="AE365" i="1"/>
  <c r="X365" i="1"/>
  <c r="Z365" i="1" s="1"/>
  <c r="U365" i="1"/>
  <c r="S365" i="1"/>
  <c r="R365" i="1"/>
  <c r="P365" i="1"/>
  <c r="N365" i="1"/>
  <c r="K365" i="1"/>
  <c r="J365" i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R364" i="1"/>
  <c r="P364" i="1"/>
  <c r="K364" i="1"/>
  <c r="J364" i="1"/>
  <c r="N364" i="1" s="1"/>
  <c r="I364" i="1"/>
  <c r="O364" i="1" s="1"/>
  <c r="G364" i="1"/>
  <c r="F364" i="1"/>
  <c r="E364" i="1"/>
  <c r="D364" i="1"/>
  <c r="C364" i="1"/>
  <c r="AI363" i="1"/>
  <c r="AE363" i="1"/>
  <c r="X363" i="1"/>
  <c r="U363" i="1"/>
  <c r="S363" i="1"/>
  <c r="R363" i="1"/>
  <c r="P363" i="1"/>
  <c r="Q363" i="1" s="1"/>
  <c r="K363" i="1"/>
  <c r="J363" i="1"/>
  <c r="I363" i="1"/>
  <c r="G363" i="1"/>
  <c r="F363" i="1"/>
  <c r="E363" i="1"/>
  <c r="D363" i="1"/>
  <c r="C363" i="1"/>
  <c r="AI362" i="1"/>
  <c r="AE362" i="1"/>
  <c r="X362" i="1"/>
  <c r="U362" i="1"/>
  <c r="S362" i="1"/>
  <c r="Q362" i="1"/>
  <c r="P362" i="1"/>
  <c r="K362" i="1"/>
  <c r="N362" i="1" s="1"/>
  <c r="J362" i="1"/>
  <c r="I362" i="1"/>
  <c r="G362" i="1"/>
  <c r="F362" i="1"/>
  <c r="E362" i="1"/>
  <c r="D362" i="1"/>
  <c r="C362" i="1"/>
  <c r="AI361" i="1"/>
  <c r="AE361" i="1"/>
  <c r="Z361" i="1"/>
  <c r="X361" i="1"/>
  <c r="U361" i="1"/>
  <c r="S361" i="1"/>
  <c r="R361" i="1"/>
  <c r="Q361" i="1"/>
  <c r="P361" i="1"/>
  <c r="N361" i="1"/>
  <c r="K361" i="1"/>
  <c r="J361" i="1"/>
  <c r="I361" i="1"/>
  <c r="G361" i="1"/>
  <c r="F361" i="1"/>
  <c r="E361" i="1"/>
  <c r="D361" i="1"/>
  <c r="C361" i="1"/>
  <c r="AI360" i="1"/>
  <c r="AE360" i="1"/>
  <c r="Z360" i="1" s="1"/>
  <c r="X360" i="1"/>
  <c r="U360" i="1"/>
  <c r="S360" i="1"/>
  <c r="Q360" i="1"/>
  <c r="P360" i="1"/>
  <c r="R360" i="1" s="1"/>
  <c r="N360" i="1"/>
  <c r="K360" i="1"/>
  <c r="J360" i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Q359" i="1"/>
  <c r="P359" i="1"/>
  <c r="R359" i="1" s="1"/>
  <c r="N359" i="1"/>
  <c r="AG359" i="1" s="1"/>
  <c r="K359" i="1"/>
  <c r="J359" i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N358" i="1"/>
  <c r="K358" i="1"/>
  <c r="J358" i="1"/>
  <c r="I358" i="1"/>
  <c r="G358" i="1"/>
  <c r="O358" i="1" s="1"/>
  <c r="F358" i="1"/>
  <c r="E358" i="1"/>
  <c r="D358" i="1"/>
  <c r="C358" i="1"/>
  <c r="AI357" i="1"/>
  <c r="AE357" i="1"/>
  <c r="X357" i="1"/>
  <c r="Z357" i="1" s="1"/>
  <c r="U357" i="1"/>
  <c r="S357" i="1"/>
  <c r="P357" i="1"/>
  <c r="N357" i="1"/>
  <c r="K357" i="1"/>
  <c r="J357" i="1"/>
  <c r="I357" i="1"/>
  <c r="G357" i="1"/>
  <c r="F357" i="1"/>
  <c r="E357" i="1"/>
  <c r="D357" i="1"/>
  <c r="C357" i="1"/>
  <c r="AI356" i="1"/>
  <c r="AE356" i="1"/>
  <c r="X356" i="1"/>
  <c r="U356" i="1"/>
  <c r="S356" i="1"/>
  <c r="R356" i="1"/>
  <c r="P356" i="1"/>
  <c r="K356" i="1"/>
  <c r="J356" i="1"/>
  <c r="I356" i="1"/>
  <c r="G356" i="1"/>
  <c r="F356" i="1"/>
  <c r="E356" i="1"/>
  <c r="D356" i="1"/>
  <c r="C356" i="1"/>
  <c r="AI355" i="1"/>
  <c r="AE355" i="1"/>
  <c r="X355" i="1"/>
  <c r="U355" i="1"/>
  <c r="S355" i="1"/>
  <c r="R355" i="1"/>
  <c r="Q355" i="1"/>
  <c r="P355" i="1"/>
  <c r="K355" i="1"/>
  <c r="J355" i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Q354" i="1"/>
  <c r="P354" i="1"/>
  <c r="O354" i="1"/>
  <c r="K354" i="1"/>
  <c r="J354" i="1"/>
  <c r="N354" i="1" s="1"/>
  <c r="I354" i="1"/>
  <c r="G354" i="1"/>
  <c r="F354" i="1"/>
  <c r="E354" i="1"/>
  <c r="D354" i="1"/>
  <c r="C354" i="1"/>
  <c r="AI353" i="1"/>
  <c r="AE353" i="1"/>
  <c r="Z353" i="1" s="1"/>
  <c r="X353" i="1"/>
  <c r="U353" i="1"/>
  <c r="S353" i="1"/>
  <c r="R353" i="1"/>
  <c r="Q353" i="1"/>
  <c r="P353" i="1"/>
  <c r="N353" i="1"/>
  <c r="K353" i="1"/>
  <c r="J353" i="1"/>
  <c r="I353" i="1"/>
  <c r="O353" i="1" s="1"/>
  <c r="G353" i="1"/>
  <c r="F353" i="1"/>
  <c r="E353" i="1"/>
  <c r="D353" i="1"/>
  <c r="C353" i="1"/>
  <c r="AI352" i="1"/>
  <c r="AE352" i="1"/>
  <c r="Z352" i="1" s="1"/>
  <c r="X352" i="1"/>
  <c r="U352" i="1"/>
  <c r="S352" i="1"/>
  <c r="P352" i="1"/>
  <c r="N352" i="1"/>
  <c r="K352" i="1"/>
  <c r="J352" i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Q351" i="1"/>
  <c r="P351" i="1"/>
  <c r="R351" i="1" s="1"/>
  <c r="K351" i="1"/>
  <c r="N351" i="1" s="1"/>
  <c r="J351" i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R350" i="1"/>
  <c r="Q350" i="1"/>
  <c r="P350" i="1"/>
  <c r="N350" i="1"/>
  <c r="K350" i="1"/>
  <c r="J350" i="1"/>
  <c r="I350" i="1"/>
  <c r="G350" i="1"/>
  <c r="F350" i="1"/>
  <c r="E350" i="1"/>
  <c r="D350" i="1"/>
  <c r="C350" i="1"/>
  <c r="AI349" i="1"/>
  <c r="AE349" i="1"/>
  <c r="Z349" i="1"/>
  <c r="X349" i="1"/>
  <c r="U349" i="1"/>
  <c r="S349" i="1"/>
  <c r="P349" i="1"/>
  <c r="K349" i="1"/>
  <c r="N349" i="1" s="1"/>
  <c r="J349" i="1"/>
  <c r="I349" i="1"/>
  <c r="G349" i="1"/>
  <c r="F349" i="1"/>
  <c r="E349" i="1"/>
  <c r="D349" i="1"/>
  <c r="C349" i="1"/>
  <c r="AI348" i="1"/>
  <c r="AE348" i="1"/>
  <c r="X348" i="1"/>
  <c r="U348" i="1"/>
  <c r="S348" i="1"/>
  <c r="P348" i="1"/>
  <c r="K348" i="1"/>
  <c r="J348" i="1"/>
  <c r="N348" i="1" s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K347" i="1"/>
  <c r="J347" i="1"/>
  <c r="I347" i="1"/>
  <c r="G347" i="1"/>
  <c r="F347" i="1"/>
  <c r="E347" i="1"/>
  <c r="D347" i="1"/>
  <c r="C347" i="1"/>
  <c r="AI346" i="1"/>
  <c r="AE346" i="1"/>
  <c r="Z346" i="1"/>
  <c r="X346" i="1"/>
  <c r="U346" i="1"/>
  <c r="S346" i="1"/>
  <c r="R346" i="1"/>
  <c r="Q346" i="1"/>
  <c r="P346" i="1"/>
  <c r="N346" i="1"/>
  <c r="O346" i="1" s="1"/>
  <c r="K346" i="1"/>
  <c r="J346" i="1"/>
  <c r="I346" i="1"/>
  <c r="G346" i="1"/>
  <c r="F346" i="1"/>
  <c r="E346" i="1"/>
  <c r="D346" i="1"/>
  <c r="C346" i="1"/>
  <c r="AI345" i="1"/>
  <c r="AE345" i="1"/>
  <c r="Z345" i="1" s="1"/>
  <c r="X345" i="1"/>
  <c r="U345" i="1"/>
  <c r="S345" i="1"/>
  <c r="R345" i="1"/>
  <c r="P345" i="1"/>
  <c r="K345" i="1"/>
  <c r="J345" i="1"/>
  <c r="N345" i="1" s="1"/>
  <c r="I345" i="1"/>
  <c r="G345" i="1"/>
  <c r="F345" i="1"/>
  <c r="E345" i="1"/>
  <c r="D345" i="1"/>
  <c r="C345" i="1"/>
  <c r="AI344" i="1"/>
  <c r="AE344" i="1"/>
  <c r="Z344" i="1"/>
  <c r="X344" i="1"/>
  <c r="U344" i="1"/>
  <c r="S344" i="1"/>
  <c r="P344" i="1"/>
  <c r="N344" i="1"/>
  <c r="K344" i="1"/>
  <c r="J344" i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P343" i="1"/>
  <c r="K343" i="1"/>
  <c r="J343" i="1"/>
  <c r="N343" i="1" s="1"/>
  <c r="I343" i="1"/>
  <c r="G343" i="1"/>
  <c r="O343" i="1" s="1"/>
  <c r="F343" i="1"/>
  <c r="E343" i="1"/>
  <c r="D343" i="1"/>
  <c r="C343" i="1"/>
  <c r="AI342" i="1"/>
  <c r="AE342" i="1"/>
  <c r="X342" i="1"/>
  <c r="Z342" i="1" s="1"/>
  <c r="U342" i="1"/>
  <c r="S342" i="1"/>
  <c r="R342" i="1"/>
  <c r="Q342" i="1"/>
  <c r="P342" i="1"/>
  <c r="N342" i="1"/>
  <c r="K342" i="1"/>
  <c r="J342" i="1"/>
  <c r="I342" i="1"/>
  <c r="G342" i="1"/>
  <c r="F342" i="1"/>
  <c r="E342" i="1"/>
  <c r="D342" i="1"/>
  <c r="C342" i="1"/>
  <c r="AI341" i="1"/>
  <c r="AE341" i="1"/>
  <c r="X341" i="1"/>
  <c r="Z341" i="1" s="1"/>
  <c r="U341" i="1"/>
  <c r="S341" i="1"/>
  <c r="P341" i="1"/>
  <c r="N341" i="1"/>
  <c r="K341" i="1"/>
  <c r="J341" i="1"/>
  <c r="I341" i="1"/>
  <c r="G341" i="1"/>
  <c r="O341" i="1" s="1"/>
  <c r="F341" i="1"/>
  <c r="E341" i="1"/>
  <c r="D341" i="1"/>
  <c r="C341" i="1"/>
  <c r="AI340" i="1"/>
  <c r="AE340" i="1"/>
  <c r="X340" i="1"/>
  <c r="U340" i="1"/>
  <c r="S340" i="1"/>
  <c r="R340" i="1"/>
  <c r="P340" i="1"/>
  <c r="K340" i="1"/>
  <c r="J340" i="1"/>
  <c r="N340" i="1" s="1"/>
  <c r="I340" i="1"/>
  <c r="G340" i="1"/>
  <c r="F340" i="1"/>
  <c r="E340" i="1"/>
  <c r="D340" i="1"/>
  <c r="C340" i="1"/>
  <c r="AI339" i="1"/>
  <c r="AE339" i="1"/>
  <c r="X339" i="1"/>
  <c r="U339" i="1"/>
  <c r="S339" i="1"/>
  <c r="R339" i="1"/>
  <c r="P339" i="1"/>
  <c r="Q339" i="1" s="1"/>
  <c r="K339" i="1"/>
  <c r="J339" i="1"/>
  <c r="N339" i="1" s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R338" i="1"/>
  <c r="Q338" i="1"/>
  <c r="P338" i="1"/>
  <c r="K338" i="1"/>
  <c r="N338" i="1" s="1"/>
  <c r="O338" i="1" s="1"/>
  <c r="J338" i="1"/>
  <c r="I338" i="1"/>
  <c r="G338" i="1"/>
  <c r="F338" i="1"/>
  <c r="E338" i="1"/>
  <c r="D338" i="1"/>
  <c r="C338" i="1"/>
  <c r="AI337" i="1"/>
  <c r="AE337" i="1"/>
  <c r="Z337" i="1" s="1"/>
  <c r="X337" i="1"/>
  <c r="U337" i="1"/>
  <c r="S337" i="1"/>
  <c r="R337" i="1"/>
  <c r="Q337" i="1"/>
  <c r="P337" i="1"/>
  <c r="O337" i="1"/>
  <c r="K337" i="1"/>
  <c r="J337" i="1"/>
  <c r="N337" i="1" s="1"/>
  <c r="I337" i="1"/>
  <c r="G337" i="1"/>
  <c r="F337" i="1"/>
  <c r="E337" i="1"/>
  <c r="D337" i="1"/>
  <c r="C337" i="1"/>
  <c r="AI336" i="1"/>
  <c r="AE336" i="1"/>
  <c r="Z336" i="1" s="1"/>
  <c r="X336" i="1"/>
  <c r="U336" i="1"/>
  <c r="S336" i="1"/>
  <c r="P336" i="1"/>
  <c r="O336" i="1"/>
  <c r="K336" i="1"/>
  <c r="J336" i="1"/>
  <c r="N336" i="1" s="1"/>
  <c r="I336" i="1"/>
  <c r="G336" i="1"/>
  <c r="F336" i="1"/>
  <c r="E336" i="1"/>
  <c r="D336" i="1"/>
  <c r="C336" i="1"/>
  <c r="AI335" i="1"/>
  <c r="AE335" i="1"/>
  <c r="Z335" i="1"/>
  <c r="X335" i="1"/>
  <c r="U335" i="1"/>
  <c r="S335" i="1"/>
  <c r="Q335" i="1"/>
  <c r="P335" i="1"/>
  <c r="R335" i="1" s="1"/>
  <c r="N335" i="1"/>
  <c r="AG335" i="1" s="1"/>
  <c r="K335" i="1"/>
  <c r="J335" i="1"/>
  <c r="I335" i="1"/>
  <c r="G335" i="1"/>
  <c r="F335" i="1"/>
  <c r="E335" i="1"/>
  <c r="D335" i="1"/>
  <c r="C335" i="1"/>
  <c r="AI334" i="1"/>
  <c r="AE334" i="1"/>
  <c r="Z334" i="1"/>
  <c r="X334" i="1"/>
  <c r="U334" i="1"/>
  <c r="S334" i="1"/>
  <c r="P334" i="1"/>
  <c r="R334" i="1" s="1"/>
  <c r="N334" i="1"/>
  <c r="K334" i="1"/>
  <c r="J334" i="1"/>
  <c r="I334" i="1"/>
  <c r="G334" i="1"/>
  <c r="Q334" i="1" s="1"/>
  <c r="F334" i="1"/>
  <c r="E334" i="1"/>
  <c r="D334" i="1"/>
  <c r="C334" i="1"/>
  <c r="AI333" i="1"/>
  <c r="AE333" i="1"/>
  <c r="X333" i="1"/>
  <c r="Z333" i="1" s="1"/>
  <c r="U333" i="1"/>
  <c r="S333" i="1"/>
  <c r="P333" i="1"/>
  <c r="N333" i="1"/>
  <c r="K333" i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R332" i="1"/>
  <c r="P332" i="1"/>
  <c r="K332" i="1"/>
  <c r="J332" i="1"/>
  <c r="N332" i="1" s="1"/>
  <c r="I332" i="1"/>
  <c r="G332" i="1"/>
  <c r="O332" i="1" s="1"/>
  <c r="F332" i="1"/>
  <c r="E332" i="1"/>
  <c r="D332" i="1"/>
  <c r="C332" i="1"/>
  <c r="AI331" i="1"/>
  <c r="AE331" i="1"/>
  <c r="X331" i="1"/>
  <c r="U331" i="1"/>
  <c r="S331" i="1"/>
  <c r="R331" i="1"/>
  <c r="P331" i="1"/>
  <c r="Q331" i="1" s="1"/>
  <c r="K331" i="1"/>
  <c r="J331" i="1"/>
  <c r="N331" i="1" s="1"/>
  <c r="O331" i="1" s="1"/>
  <c r="I331" i="1"/>
  <c r="G331" i="1"/>
  <c r="F331" i="1"/>
  <c r="E331" i="1"/>
  <c r="D331" i="1"/>
  <c r="C331" i="1"/>
  <c r="AI330" i="1"/>
  <c r="AE330" i="1"/>
  <c r="X330" i="1"/>
  <c r="U330" i="1"/>
  <c r="S330" i="1"/>
  <c r="R330" i="1"/>
  <c r="P330" i="1"/>
  <c r="K330" i="1"/>
  <c r="N330" i="1" s="1"/>
  <c r="J330" i="1"/>
  <c r="I330" i="1"/>
  <c r="G330" i="1"/>
  <c r="F330" i="1"/>
  <c r="E330" i="1"/>
  <c r="D330" i="1"/>
  <c r="C330" i="1"/>
  <c r="AI329" i="1"/>
  <c r="AE329" i="1"/>
  <c r="Z329" i="1"/>
  <c r="X329" i="1"/>
  <c r="U329" i="1"/>
  <c r="S329" i="1"/>
  <c r="R329" i="1"/>
  <c r="Q329" i="1"/>
  <c r="P329" i="1"/>
  <c r="N329" i="1"/>
  <c r="O329" i="1" s="1"/>
  <c r="K329" i="1"/>
  <c r="J329" i="1"/>
  <c r="I329" i="1"/>
  <c r="G329" i="1"/>
  <c r="F329" i="1"/>
  <c r="E329" i="1"/>
  <c r="D329" i="1"/>
  <c r="C329" i="1"/>
  <c r="AI328" i="1"/>
  <c r="AE328" i="1"/>
  <c r="Z328" i="1" s="1"/>
  <c r="X328" i="1"/>
  <c r="U328" i="1"/>
  <c r="S328" i="1"/>
  <c r="P328" i="1"/>
  <c r="K328" i="1"/>
  <c r="J328" i="1"/>
  <c r="N328" i="1" s="1"/>
  <c r="I328" i="1"/>
  <c r="G328" i="1"/>
  <c r="F328" i="1"/>
  <c r="E328" i="1"/>
  <c r="D328" i="1"/>
  <c r="C328" i="1"/>
  <c r="AI327" i="1"/>
  <c r="AE327" i="1"/>
  <c r="X327" i="1"/>
  <c r="Z327" i="1" s="1"/>
  <c r="U327" i="1"/>
  <c r="S327" i="1"/>
  <c r="Q327" i="1"/>
  <c r="P327" i="1"/>
  <c r="R327" i="1" s="1"/>
  <c r="N327" i="1"/>
  <c r="K327" i="1"/>
  <c r="J327" i="1"/>
  <c r="I327" i="1"/>
  <c r="G327" i="1"/>
  <c r="F327" i="1"/>
  <c r="E327" i="1"/>
  <c r="D327" i="1"/>
  <c r="C327" i="1"/>
  <c r="AI326" i="1"/>
  <c r="AE326" i="1"/>
  <c r="Z326" i="1"/>
  <c r="X326" i="1"/>
  <c r="U326" i="1"/>
  <c r="S326" i="1"/>
  <c r="Q326" i="1"/>
  <c r="P326" i="1"/>
  <c r="R326" i="1" s="1"/>
  <c r="K326" i="1"/>
  <c r="N326" i="1" s="1"/>
  <c r="J326" i="1"/>
  <c r="I326" i="1"/>
  <c r="G326" i="1"/>
  <c r="F326" i="1"/>
  <c r="E326" i="1"/>
  <c r="D326" i="1"/>
  <c r="C326" i="1"/>
  <c r="AI325" i="1"/>
  <c r="AE325" i="1"/>
  <c r="X325" i="1"/>
  <c r="U325" i="1"/>
  <c r="S325" i="1"/>
  <c r="R325" i="1"/>
  <c r="P325" i="1"/>
  <c r="N325" i="1"/>
  <c r="K325" i="1"/>
  <c r="J325" i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R324" i="1"/>
  <c r="P324" i="1"/>
  <c r="K324" i="1"/>
  <c r="J324" i="1"/>
  <c r="I324" i="1"/>
  <c r="G324" i="1"/>
  <c r="F324" i="1"/>
  <c r="E324" i="1"/>
  <c r="D324" i="1"/>
  <c r="C324" i="1"/>
  <c r="AI323" i="1"/>
  <c r="AE323" i="1"/>
  <c r="X323" i="1"/>
  <c r="U323" i="1"/>
  <c r="S323" i="1"/>
  <c r="R323" i="1"/>
  <c r="Q323" i="1"/>
  <c r="P323" i="1"/>
  <c r="K323" i="1"/>
  <c r="J323" i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R322" i="1"/>
  <c r="P322" i="1"/>
  <c r="O322" i="1"/>
  <c r="K322" i="1"/>
  <c r="J322" i="1"/>
  <c r="N322" i="1" s="1"/>
  <c r="I322" i="1"/>
  <c r="G322" i="1"/>
  <c r="F322" i="1"/>
  <c r="E322" i="1"/>
  <c r="D322" i="1"/>
  <c r="C322" i="1"/>
  <c r="AI321" i="1"/>
  <c r="AE321" i="1"/>
  <c r="Z321" i="1" s="1"/>
  <c r="X321" i="1"/>
  <c r="U321" i="1"/>
  <c r="S321" i="1"/>
  <c r="R321" i="1"/>
  <c r="Q321" i="1"/>
  <c r="P321" i="1"/>
  <c r="O321" i="1"/>
  <c r="N321" i="1"/>
  <c r="K321" i="1"/>
  <c r="J321" i="1"/>
  <c r="I321" i="1"/>
  <c r="G321" i="1"/>
  <c r="F321" i="1"/>
  <c r="E321" i="1"/>
  <c r="D321" i="1"/>
  <c r="C321" i="1"/>
  <c r="AI320" i="1"/>
  <c r="AE320" i="1"/>
  <c r="Z320" i="1" s="1"/>
  <c r="X320" i="1"/>
  <c r="U320" i="1"/>
  <c r="S320" i="1"/>
  <c r="P320" i="1"/>
  <c r="N320" i="1"/>
  <c r="K320" i="1"/>
  <c r="J320" i="1"/>
  <c r="I320" i="1"/>
  <c r="G320" i="1"/>
  <c r="F320" i="1"/>
  <c r="E320" i="1"/>
  <c r="D320" i="1"/>
  <c r="C320" i="1"/>
  <c r="AI319" i="1"/>
  <c r="AE319" i="1"/>
  <c r="Z319" i="1"/>
  <c r="X319" i="1"/>
  <c r="U319" i="1"/>
  <c r="S319" i="1"/>
  <c r="Q319" i="1"/>
  <c r="P319" i="1"/>
  <c r="R319" i="1" s="1"/>
  <c r="K319" i="1"/>
  <c r="J319" i="1"/>
  <c r="N319" i="1" s="1"/>
  <c r="I319" i="1"/>
  <c r="AG319" i="1" s="1"/>
  <c r="G319" i="1"/>
  <c r="F319" i="1"/>
  <c r="E319" i="1"/>
  <c r="D319" i="1"/>
  <c r="C319" i="1"/>
  <c r="AI318" i="1"/>
  <c r="AE318" i="1"/>
  <c r="X318" i="1"/>
  <c r="Z318" i="1" s="1"/>
  <c r="U318" i="1"/>
  <c r="S318" i="1"/>
  <c r="Q318" i="1"/>
  <c r="P318" i="1"/>
  <c r="R318" i="1" s="1"/>
  <c r="N318" i="1"/>
  <c r="K318" i="1"/>
  <c r="J318" i="1"/>
  <c r="I318" i="1"/>
  <c r="G318" i="1"/>
  <c r="F318" i="1"/>
  <c r="E318" i="1"/>
  <c r="D318" i="1"/>
  <c r="C318" i="1"/>
  <c r="AI317" i="1"/>
  <c r="AE317" i="1"/>
  <c r="Z317" i="1" s="1"/>
  <c r="X317" i="1"/>
  <c r="U317" i="1"/>
  <c r="S317" i="1"/>
  <c r="P317" i="1"/>
  <c r="K317" i="1"/>
  <c r="N317" i="1" s="1"/>
  <c r="J317" i="1"/>
  <c r="I317" i="1"/>
  <c r="G317" i="1"/>
  <c r="F317" i="1"/>
  <c r="E317" i="1"/>
  <c r="D317" i="1"/>
  <c r="C317" i="1"/>
  <c r="AI316" i="1"/>
  <c r="AE316" i="1"/>
  <c r="X316" i="1"/>
  <c r="U316" i="1"/>
  <c r="S316" i="1"/>
  <c r="P316" i="1"/>
  <c r="K316" i="1"/>
  <c r="J316" i="1"/>
  <c r="I316" i="1"/>
  <c r="G316" i="1"/>
  <c r="F316" i="1"/>
  <c r="E316" i="1"/>
  <c r="D316" i="1"/>
  <c r="C316" i="1"/>
  <c r="AI315" i="1"/>
  <c r="AE315" i="1"/>
  <c r="X315" i="1"/>
  <c r="U315" i="1"/>
  <c r="S315" i="1"/>
  <c r="R315" i="1"/>
  <c r="Q315" i="1"/>
  <c r="P315" i="1"/>
  <c r="K315" i="1"/>
  <c r="J315" i="1"/>
  <c r="I315" i="1"/>
  <c r="G315" i="1"/>
  <c r="F315" i="1"/>
  <c r="E315" i="1"/>
  <c r="D315" i="1"/>
  <c r="C315" i="1"/>
  <c r="AI314" i="1"/>
  <c r="AE314" i="1"/>
  <c r="Z314" i="1" s="1"/>
  <c r="X314" i="1"/>
  <c r="U314" i="1"/>
  <c r="S314" i="1"/>
  <c r="R314" i="1"/>
  <c r="Q314" i="1"/>
  <c r="P314" i="1"/>
  <c r="O314" i="1"/>
  <c r="N314" i="1"/>
  <c r="K314" i="1"/>
  <c r="J314" i="1"/>
  <c r="I314" i="1"/>
  <c r="G314" i="1"/>
  <c r="F314" i="1"/>
  <c r="E314" i="1"/>
  <c r="D314" i="1"/>
  <c r="C314" i="1"/>
  <c r="AI313" i="1"/>
  <c r="AE313" i="1"/>
  <c r="Z313" i="1" s="1"/>
  <c r="X313" i="1"/>
  <c r="U313" i="1"/>
  <c r="S313" i="1"/>
  <c r="R313" i="1"/>
  <c r="Q313" i="1"/>
  <c r="P313" i="1"/>
  <c r="O313" i="1"/>
  <c r="K313" i="1"/>
  <c r="J313" i="1"/>
  <c r="N313" i="1" s="1"/>
  <c r="I313" i="1"/>
  <c r="G313" i="1"/>
  <c r="F313" i="1"/>
  <c r="E313" i="1"/>
  <c r="D313" i="1"/>
  <c r="C313" i="1"/>
  <c r="AI312" i="1"/>
  <c r="AE312" i="1"/>
  <c r="Z312" i="1" s="1"/>
  <c r="X312" i="1"/>
  <c r="U312" i="1"/>
  <c r="S312" i="1"/>
  <c r="P312" i="1"/>
  <c r="N312" i="1"/>
  <c r="K312" i="1"/>
  <c r="J312" i="1"/>
  <c r="I312" i="1"/>
  <c r="G312" i="1"/>
  <c r="F312" i="1"/>
  <c r="E312" i="1"/>
  <c r="D312" i="1"/>
  <c r="C312" i="1"/>
  <c r="AI311" i="1"/>
  <c r="AE311" i="1"/>
  <c r="Z311" i="1"/>
  <c r="X311" i="1"/>
  <c r="U311" i="1"/>
  <c r="S311" i="1"/>
  <c r="P311" i="1"/>
  <c r="N311" i="1"/>
  <c r="K311" i="1"/>
  <c r="J311" i="1"/>
  <c r="I311" i="1"/>
  <c r="G311" i="1"/>
  <c r="O311" i="1" s="1"/>
  <c r="F311" i="1"/>
  <c r="E311" i="1"/>
  <c r="D311" i="1"/>
  <c r="C311" i="1"/>
  <c r="AI310" i="1"/>
  <c r="AE310" i="1"/>
  <c r="X310" i="1"/>
  <c r="Z310" i="1" s="1"/>
  <c r="U310" i="1"/>
  <c r="S310" i="1"/>
  <c r="R310" i="1"/>
  <c r="Q310" i="1"/>
  <c r="P310" i="1"/>
  <c r="N310" i="1"/>
  <c r="K310" i="1"/>
  <c r="J310" i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P309" i="1"/>
  <c r="O309" i="1"/>
  <c r="N309" i="1"/>
  <c r="K309" i="1"/>
  <c r="J309" i="1"/>
  <c r="I309" i="1"/>
  <c r="G309" i="1"/>
  <c r="F309" i="1"/>
  <c r="E309" i="1"/>
  <c r="D309" i="1"/>
  <c r="C309" i="1"/>
  <c r="AI308" i="1"/>
  <c r="AE308" i="1"/>
  <c r="X308" i="1"/>
  <c r="U308" i="1"/>
  <c r="S308" i="1"/>
  <c r="P308" i="1"/>
  <c r="Q308" i="1" s="1"/>
  <c r="K308" i="1"/>
  <c r="J308" i="1"/>
  <c r="N308" i="1" s="1"/>
  <c r="O308" i="1" s="1"/>
  <c r="I308" i="1"/>
  <c r="G308" i="1"/>
  <c r="F308" i="1"/>
  <c r="E308" i="1"/>
  <c r="D308" i="1"/>
  <c r="C308" i="1"/>
  <c r="AI307" i="1"/>
  <c r="AE307" i="1"/>
  <c r="X307" i="1"/>
  <c r="U307" i="1"/>
  <c r="S307" i="1"/>
  <c r="P307" i="1"/>
  <c r="Q307" i="1" s="1"/>
  <c r="K307" i="1"/>
  <c r="J307" i="1"/>
  <c r="N307" i="1" s="1"/>
  <c r="O307" i="1" s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R306" i="1"/>
  <c r="Q306" i="1"/>
  <c r="P306" i="1"/>
  <c r="K306" i="1"/>
  <c r="J306" i="1"/>
  <c r="N306" i="1" s="1"/>
  <c r="O306" i="1" s="1"/>
  <c r="I306" i="1"/>
  <c r="G306" i="1"/>
  <c r="F306" i="1"/>
  <c r="E306" i="1"/>
  <c r="D306" i="1"/>
  <c r="C306" i="1"/>
  <c r="AI305" i="1"/>
  <c r="AE305" i="1"/>
  <c r="Z305" i="1" s="1"/>
  <c r="X305" i="1"/>
  <c r="U305" i="1"/>
  <c r="S305" i="1"/>
  <c r="Q305" i="1"/>
  <c r="P305" i="1"/>
  <c r="K305" i="1"/>
  <c r="J305" i="1"/>
  <c r="N305" i="1" s="1"/>
  <c r="O305" i="1" s="1"/>
  <c r="I305" i="1"/>
  <c r="G305" i="1"/>
  <c r="F305" i="1"/>
  <c r="E305" i="1"/>
  <c r="D305" i="1"/>
  <c r="C305" i="1"/>
  <c r="AI304" i="1"/>
  <c r="AE304" i="1"/>
  <c r="X304" i="1"/>
  <c r="Z304" i="1" s="1"/>
  <c r="U304" i="1"/>
  <c r="S304" i="1"/>
  <c r="R304" i="1"/>
  <c r="Q304" i="1"/>
  <c r="P304" i="1"/>
  <c r="K304" i="1"/>
  <c r="J304" i="1"/>
  <c r="N304" i="1" s="1"/>
  <c r="I304" i="1"/>
  <c r="G304" i="1"/>
  <c r="O304" i="1" s="1"/>
  <c r="F304" i="1"/>
  <c r="E304" i="1"/>
  <c r="D304" i="1"/>
  <c r="C304" i="1"/>
  <c r="AI303" i="1"/>
  <c r="AE303" i="1"/>
  <c r="Z303" i="1"/>
  <c r="X303" i="1"/>
  <c r="U303" i="1"/>
  <c r="S303" i="1"/>
  <c r="Q303" i="1"/>
  <c r="P303" i="1"/>
  <c r="N303" i="1"/>
  <c r="K303" i="1"/>
  <c r="J303" i="1"/>
  <c r="I303" i="1"/>
  <c r="G303" i="1"/>
  <c r="R303" i="1" s="1"/>
  <c r="F303" i="1"/>
  <c r="E303" i="1"/>
  <c r="D303" i="1"/>
  <c r="C303" i="1"/>
  <c r="AI302" i="1"/>
  <c r="AE302" i="1"/>
  <c r="Z302" i="1"/>
  <c r="X302" i="1"/>
  <c r="U302" i="1"/>
  <c r="S302" i="1"/>
  <c r="R302" i="1"/>
  <c r="P302" i="1"/>
  <c r="Q302" i="1" s="1"/>
  <c r="N302" i="1"/>
  <c r="K302" i="1"/>
  <c r="J302" i="1"/>
  <c r="I302" i="1"/>
  <c r="O302" i="1" s="1"/>
  <c r="G302" i="1"/>
  <c r="AG302" i="1" s="1"/>
  <c r="F302" i="1"/>
  <c r="E302" i="1"/>
  <c r="D302" i="1"/>
  <c r="C302" i="1"/>
  <c r="AI301" i="1"/>
  <c r="AE301" i="1"/>
  <c r="X301" i="1"/>
  <c r="Z301" i="1" s="1"/>
  <c r="U301" i="1"/>
  <c r="S301" i="1"/>
  <c r="P301" i="1"/>
  <c r="K301" i="1"/>
  <c r="J301" i="1"/>
  <c r="N301" i="1" s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P300" i="1"/>
  <c r="R300" i="1" s="1"/>
  <c r="K300" i="1"/>
  <c r="N300" i="1" s="1"/>
  <c r="AG300" i="1" s="1"/>
  <c r="J300" i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R299" i="1"/>
  <c r="Q299" i="1"/>
  <c r="P299" i="1"/>
  <c r="K299" i="1"/>
  <c r="N299" i="1" s="1"/>
  <c r="J299" i="1"/>
  <c r="I299" i="1"/>
  <c r="G299" i="1"/>
  <c r="F299" i="1"/>
  <c r="E299" i="1"/>
  <c r="D299" i="1"/>
  <c r="C299" i="1"/>
  <c r="AI298" i="1"/>
  <c r="AE298" i="1"/>
  <c r="Z298" i="1" s="1"/>
  <c r="X298" i="1"/>
  <c r="U298" i="1"/>
  <c r="S298" i="1"/>
  <c r="R298" i="1"/>
  <c r="P298" i="1"/>
  <c r="Q298" i="1" s="1"/>
  <c r="O298" i="1"/>
  <c r="N298" i="1"/>
  <c r="K298" i="1"/>
  <c r="J298" i="1"/>
  <c r="I298" i="1"/>
  <c r="G298" i="1"/>
  <c r="AG298" i="1" s="1"/>
  <c r="F298" i="1"/>
  <c r="E298" i="1"/>
  <c r="D298" i="1"/>
  <c r="C298" i="1"/>
  <c r="AI297" i="1"/>
  <c r="AE297" i="1"/>
  <c r="X297" i="1"/>
  <c r="Z297" i="1" s="1"/>
  <c r="U297" i="1"/>
  <c r="S297" i="1"/>
  <c r="P297" i="1"/>
  <c r="R297" i="1" s="1"/>
  <c r="K297" i="1"/>
  <c r="J297" i="1"/>
  <c r="N297" i="1" s="1"/>
  <c r="I297" i="1"/>
  <c r="G297" i="1"/>
  <c r="F297" i="1"/>
  <c r="E297" i="1"/>
  <c r="D297" i="1"/>
  <c r="C297" i="1"/>
  <c r="AI296" i="1"/>
  <c r="AE296" i="1"/>
  <c r="X296" i="1"/>
  <c r="Z296" i="1" s="1"/>
  <c r="U296" i="1"/>
  <c r="S296" i="1"/>
  <c r="R296" i="1"/>
  <c r="Q296" i="1"/>
  <c r="P296" i="1"/>
  <c r="K296" i="1"/>
  <c r="J296" i="1"/>
  <c r="N296" i="1" s="1"/>
  <c r="I296" i="1"/>
  <c r="G296" i="1"/>
  <c r="O296" i="1" s="1"/>
  <c r="F296" i="1"/>
  <c r="E296" i="1"/>
  <c r="D296" i="1"/>
  <c r="C296" i="1"/>
  <c r="AI295" i="1"/>
  <c r="AE295" i="1"/>
  <c r="Z295" i="1"/>
  <c r="X295" i="1"/>
  <c r="U295" i="1"/>
  <c r="S295" i="1"/>
  <c r="Q295" i="1"/>
  <c r="P295" i="1"/>
  <c r="N295" i="1"/>
  <c r="K295" i="1"/>
  <c r="J295" i="1"/>
  <c r="I295" i="1"/>
  <c r="G295" i="1"/>
  <c r="R295" i="1" s="1"/>
  <c r="F295" i="1"/>
  <c r="E295" i="1"/>
  <c r="D295" i="1"/>
  <c r="C295" i="1"/>
  <c r="AI294" i="1"/>
  <c r="AE294" i="1"/>
  <c r="Z294" i="1" s="1"/>
  <c r="X294" i="1"/>
  <c r="U294" i="1"/>
  <c r="S294" i="1"/>
  <c r="P294" i="1"/>
  <c r="Q294" i="1" s="1"/>
  <c r="N294" i="1"/>
  <c r="K294" i="1"/>
  <c r="J294" i="1"/>
  <c r="I294" i="1"/>
  <c r="O294" i="1" s="1"/>
  <c r="G294" i="1"/>
  <c r="F294" i="1"/>
  <c r="E294" i="1"/>
  <c r="D294" i="1"/>
  <c r="C294" i="1"/>
  <c r="AI293" i="1"/>
  <c r="AE293" i="1"/>
  <c r="X293" i="1"/>
  <c r="Z293" i="1" s="1"/>
  <c r="U293" i="1"/>
  <c r="S293" i="1"/>
  <c r="P293" i="1"/>
  <c r="K293" i="1"/>
  <c r="J293" i="1"/>
  <c r="N293" i="1" s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P292" i="1"/>
  <c r="R292" i="1" s="1"/>
  <c r="K292" i="1"/>
  <c r="N292" i="1" s="1"/>
  <c r="AG292" i="1" s="1"/>
  <c r="J292" i="1"/>
  <c r="I292" i="1"/>
  <c r="G292" i="1"/>
  <c r="O292" i="1" s="1"/>
  <c r="F292" i="1"/>
  <c r="E292" i="1"/>
  <c r="D292" i="1"/>
  <c r="C292" i="1"/>
  <c r="AI291" i="1"/>
  <c r="AE291" i="1"/>
  <c r="Z291" i="1"/>
  <c r="X291" i="1"/>
  <c r="U291" i="1"/>
  <c r="S291" i="1"/>
  <c r="Q291" i="1"/>
  <c r="P291" i="1"/>
  <c r="N291" i="1"/>
  <c r="K291" i="1"/>
  <c r="J291" i="1"/>
  <c r="I291" i="1"/>
  <c r="G291" i="1"/>
  <c r="R291" i="1" s="1"/>
  <c r="F291" i="1"/>
  <c r="E291" i="1"/>
  <c r="D291" i="1"/>
  <c r="C291" i="1"/>
  <c r="AI290" i="1"/>
  <c r="AE290" i="1"/>
  <c r="Z290" i="1" s="1"/>
  <c r="X290" i="1"/>
  <c r="U290" i="1"/>
  <c r="S290" i="1"/>
  <c r="P290" i="1"/>
  <c r="Q290" i="1" s="1"/>
  <c r="O290" i="1"/>
  <c r="N290" i="1"/>
  <c r="K290" i="1"/>
  <c r="J290" i="1"/>
  <c r="I290" i="1"/>
  <c r="G290" i="1"/>
  <c r="R290" i="1" s="1"/>
  <c r="F290" i="1"/>
  <c r="E290" i="1"/>
  <c r="D290" i="1"/>
  <c r="C290" i="1"/>
  <c r="AI289" i="1"/>
  <c r="AE289" i="1"/>
  <c r="X289" i="1"/>
  <c r="Z289" i="1" s="1"/>
  <c r="U289" i="1"/>
  <c r="S289" i="1"/>
  <c r="P289" i="1"/>
  <c r="R289" i="1" s="1"/>
  <c r="K289" i="1"/>
  <c r="J289" i="1"/>
  <c r="N289" i="1" s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Q288" i="1"/>
  <c r="P288" i="1"/>
  <c r="K288" i="1"/>
  <c r="J288" i="1"/>
  <c r="N288" i="1" s="1"/>
  <c r="I288" i="1"/>
  <c r="G288" i="1"/>
  <c r="O288" i="1" s="1"/>
  <c r="F288" i="1"/>
  <c r="E288" i="1"/>
  <c r="D288" i="1"/>
  <c r="C288" i="1"/>
  <c r="AI287" i="1"/>
  <c r="AE287" i="1"/>
  <c r="Z287" i="1"/>
  <c r="X287" i="1"/>
  <c r="U287" i="1"/>
  <c r="S287" i="1"/>
  <c r="Q287" i="1"/>
  <c r="P287" i="1"/>
  <c r="N287" i="1"/>
  <c r="K287" i="1"/>
  <c r="J287" i="1"/>
  <c r="I287" i="1"/>
  <c r="G287" i="1"/>
  <c r="R287" i="1" s="1"/>
  <c r="F287" i="1"/>
  <c r="E287" i="1"/>
  <c r="D287" i="1"/>
  <c r="C287" i="1"/>
  <c r="AI286" i="1"/>
  <c r="AE286" i="1"/>
  <c r="Z286" i="1" s="1"/>
  <c r="X286" i="1"/>
  <c r="U286" i="1"/>
  <c r="S286" i="1"/>
  <c r="P286" i="1"/>
  <c r="Q286" i="1" s="1"/>
  <c r="N286" i="1"/>
  <c r="K286" i="1"/>
  <c r="J286" i="1"/>
  <c r="I286" i="1"/>
  <c r="O286" i="1" s="1"/>
  <c r="G286" i="1"/>
  <c r="F286" i="1"/>
  <c r="E286" i="1"/>
  <c r="D286" i="1"/>
  <c r="C286" i="1"/>
  <c r="AI285" i="1"/>
  <c r="AE285" i="1"/>
  <c r="X285" i="1"/>
  <c r="Z285" i="1" s="1"/>
  <c r="U285" i="1"/>
  <c r="S285" i="1"/>
  <c r="P285" i="1"/>
  <c r="K285" i="1"/>
  <c r="J285" i="1"/>
  <c r="N285" i="1" s="1"/>
  <c r="I285" i="1"/>
  <c r="O285" i="1" s="1"/>
  <c r="G285" i="1"/>
  <c r="F285" i="1"/>
  <c r="E285" i="1"/>
  <c r="D285" i="1"/>
  <c r="C285" i="1"/>
  <c r="AI284" i="1"/>
  <c r="AE284" i="1"/>
  <c r="X284" i="1"/>
  <c r="Z284" i="1" s="1"/>
  <c r="U284" i="1"/>
  <c r="S284" i="1"/>
  <c r="P284" i="1"/>
  <c r="R284" i="1" s="1"/>
  <c r="K284" i="1"/>
  <c r="N284" i="1" s="1"/>
  <c r="J284" i="1"/>
  <c r="I284" i="1"/>
  <c r="G284" i="1"/>
  <c r="O284" i="1" s="1"/>
  <c r="F284" i="1"/>
  <c r="E284" i="1"/>
  <c r="D284" i="1"/>
  <c r="C284" i="1"/>
  <c r="AI283" i="1"/>
  <c r="AE283" i="1"/>
  <c r="Z283" i="1"/>
  <c r="X283" i="1"/>
  <c r="U283" i="1"/>
  <c r="S283" i="1"/>
  <c r="Q283" i="1"/>
  <c r="P283" i="1"/>
  <c r="N283" i="1"/>
  <c r="K283" i="1"/>
  <c r="J283" i="1"/>
  <c r="I283" i="1"/>
  <c r="G283" i="1"/>
  <c r="F283" i="1"/>
  <c r="E283" i="1"/>
  <c r="D283" i="1"/>
  <c r="C283" i="1"/>
  <c r="AI282" i="1"/>
  <c r="AE282" i="1"/>
  <c r="Z282" i="1" s="1"/>
  <c r="X282" i="1"/>
  <c r="U282" i="1"/>
  <c r="S282" i="1"/>
  <c r="P282" i="1"/>
  <c r="Q282" i="1" s="1"/>
  <c r="O282" i="1"/>
  <c r="N282" i="1"/>
  <c r="K282" i="1"/>
  <c r="J282" i="1"/>
  <c r="I282" i="1"/>
  <c r="G282" i="1"/>
  <c r="R282" i="1" s="1"/>
  <c r="F282" i="1"/>
  <c r="E282" i="1"/>
  <c r="D282" i="1"/>
  <c r="C282" i="1"/>
  <c r="AI281" i="1"/>
  <c r="AE281" i="1"/>
  <c r="X281" i="1"/>
  <c r="Z281" i="1" s="1"/>
  <c r="U281" i="1"/>
  <c r="S281" i="1"/>
  <c r="P281" i="1"/>
  <c r="R281" i="1" s="1"/>
  <c r="K281" i="1"/>
  <c r="J281" i="1"/>
  <c r="N281" i="1" s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Q280" i="1"/>
  <c r="P280" i="1"/>
  <c r="K280" i="1"/>
  <c r="J280" i="1"/>
  <c r="N280" i="1" s="1"/>
  <c r="I280" i="1"/>
  <c r="G280" i="1"/>
  <c r="F280" i="1"/>
  <c r="E280" i="1"/>
  <c r="D280" i="1"/>
  <c r="C280" i="1"/>
  <c r="AI279" i="1"/>
  <c r="AE279" i="1"/>
  <c r="Z279" i="1"/>
  <c r="X279" i="1"/>
  <c r="U279" i="1"/>
  <c r="S279" i="1"/>
  <c r="Q279" i="1"/>
  <c r="P279" i="1"/>
  <c r="N279" i="1"/>
  <c r="K279" i="1"/>
  <c r="J279" i="1"/>
  <c r="I279" i="1"/>
  <c r="G279" i="1"/>
  <c r="R279" i="1" s="1"/>
  <c r="F279" i="1"/>
  <c r="E279" i="1"/>
  <c r="D279" i="1"/>
  <c r="C279" i="1"/>
  <c r="AI278" i="1"/>
  <c r="AE278" i="1"/>
  <c r="Z278" i="1" s="1"/>
  <c r="X278" i="1"/>
  <c r="U278" i="1"/>
  <c r="S278" i="1"/>
  <c r="P278" i="1"/>
  <c r="Q278" i="1" s="1"/>
  <c r="N278" i="1"/>
  <c r="K278" i="1"/>
  <c r="J278" i="1"/>
  <c r="I278" i="1"/>
  <c r="O278" i="1" s="1"/>
  <c r="G278" i="1"/>
  <c r="F278" i="1"/>
  <c r="E278" i="1"/>
  <c r="D278" i="1"/>
  <c r="C278" i="1"/>
  <c r="AI277" i="1"/>
  <c r="AE277" i="1"/>
  <c r="X277" i="1"/>
  <c r="Z277" i="1" s="1"/>
  <c r="U277" i="1"/>
  <c r="S277" i="1"/>
  <c r="P277" i="1"/>
  <c r="K277" i="1"/>
  <c r="J277" i="1"/>
  <c r="N277" i="1" s="1"/>
  <c r="I277" i="1"/>
  <c r="O277" i="1" s="1"/>
  <c r="G277" i="1"/>
  <c r="F277" i="1"/>
  <c r="E277" i="1"/>
  <c r="D277" i="1"/>
  <c r="C277" i="1"/>
  <c r="AI276" i="1"/>
  <c r="AE276" i="1"/>
  <c r="X276" i="1"/>
  <c r="Z276" i="1" s="1"/>
  <c r="U276" i="1"/>
  <c r="S276" i="1"/>
  <c r="Q276" i="1"/>
  <c r="P276" i="1"/>
  <c r="R276" i="1" s="1"/>
  <c r="K276" i="1"/>
  <c r="N276" i="1" s="1"/>
  <c r="AG276" i="1" s="1"/>
  <c r="J276" i="1"/>
  <c r="I276" i="1"/>
  <c r="G276" i="1"/>
  <c r="F276" i="1"/>
  <c r="E276" i="1"/>
  <c r="D276" i="1"/>
  <c r="C276" i="1"/>
  <c r="AI275" i="1"/>
  <c r="AE275" i="1"/>
  <c r="Z275" i="1"/>
  <c r="X275" i="1"/>
  <c r="U275" i="1"/>
  <c r="S275" i="1"/>
  <c r="Q275" i="1"/>
  <c r="P275" i="1"/>
  <c r="N275" i="1"/>
  <c r="K275" i="1"/>
  <c r="J275" i="1"/>
  <c r="I275" i="1"/>
  <c r="G275" i="1"/>
  <c r="R275" i="1" s="1"/>
  <c r="F275" i="1"/>
  <c r="E275" i="1"/>
  <c r="D275" i="1"/>
  <c r="C275" i="1"/>
  <c r="AI274" i="1"/>
  <c r="AE274" i="1"/>
  <c r="Z274" i="1" s="1"/>
  <c r="X274" i="1"/>
  <c r="U274" i="1"/>
  <c r="S274" i="1"/>
  <c r="P274" i="1"/>
  <c r="Q274" i="1" s="1"/>
  <c r="O274" i="1"/>
  <c r="N274" i="1"/>
  <c r="K274" i="1"/>
  <c r="J274" i="1"/>
  <c r="I274" i="1"/>
  <c r="G274" i="1"/>
  <c r="R274" i="1" s="1"/>
  <c r="F274" i="1"/>
  <c r="E274" i="1"/>
  <c r="D274" i="1"/>
  <c r="C274" i="1"/>
  <c r="AI273" i="1"/>
  <c r="AE273" i="1"/>
  <c r="X273" i="1"/>
  <c r="Z273" i="1" s="1"/>
  <c r="U273" i="1"/>
  <c r="S273" i="1"/>
  <c r="P273" i="1"/>
  <c r="R273" i="1" s="1"/>
  <c r="K273" i="1"/>
  <c r="J273" i="1"/>
  <c r="N273" i="1" s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Q272" i="1"/>
  <c r="P272" i="1"/>
  <c r="K272" i="1"/>
  <c r="J272" i="1"/>
  <c r="N272" i="1" s="1"/>
  <c r="I272" i="1"/>
  <c r="G272" i="1"/>
  <c r="O272" i="1" s="1"/>
  <c r="F272" i="1"/>
  <c r="E272" i="1"/>
  <c r="D272" i="1"/>
  <c r="C272" i="1"/>
  <c r="AI271" i="1"/>
  <c r="AE271" i="1"/>
  <c r="Z271" i="1"/>
  <c r="X271" i="1"/>
  <c r="U271" i="1"/>
  <c r="S271" i="1"/>
  <c r="Q271" i="1"/>
  <c r="P271" i="1"/>
  <c r="N271" i="1"/>
  <c r="K271" i="1"/>
  <c r="J271" i="1"/>
  <c r="I271" i="1"/>
  <c r="G271" i="1"/>
  <c r="R271" i="1" s="1"/>
  <c r="F271" i="1"/>
  <c r="E271" i="1"/>
  <c r="D271" i="1"/>
  <c r="C271" i="1"/>
  <c r="AI270" i="1"/>
  <c r="AE270" i="1"/>
  <c r="Z270" i="1" s="1"/>
  <c r="X270" i="1"/>
  <c r="U270" i="1"/>
  <c r="S270" i="1"/>
  <c r="P270" i="1"/>
  <c r="Q270" i="1" s="1"/>
  <c r="N270" i="1"/>
  <c r="K270" i="1"/>
  <c r="J270" i="1"/>
  <c r="I270" i="1"/>
  <c r="O270" i="1" s="1"/>
  <c r="G270" i="1"/>
  <c r="F270" i="1"/>
  <c r="E270" i="1"/>
  <c r="D270" i="1"/>
  <c r="C270" i="1"/>
  <c r="AI269" i="1"/>
  <c r="AE269" i="1"/>
  <c r="X269" i="1"/>
  <c r="Z269" i="1" s="1"/>
  <c r="U269" i="1"/>
  <c r="S269" i="1"/>
  <c r="P269" i="1"/>
  <c r="K269" i="1"/>
  <c r="J269" i="1"/>
  <c r="N269" i="1" s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P268" i="1"/>
  <c r="R268" i="1" s="1"/>
  <c r="K268" i="1"/>
  <c r="N268" i="1" s="1"/>
  <c r="AG268" i="1" s="1"/>
  <c r="J268" i="1"/>
  <c r="I268" i="1"/>
  <c r="G268" i="1"/>
  <c r="O268" i="1" s="1"/>
  <c r="F268" i="1"/>
  <c r="E268" i="1"/>
  <c r="D268" i="1"/>
  <c r="C268" i="1"/>
  <c r="AI267" i="1"/>
  <c r="AE267" i="1"/>
  <c r="Z267" i="1"/>
  <c r="X267" i="1"/>
  <c r="U267" i="1"/>
  <c r="S267" i="1"/>
  <c r="Q267" i="1"/>
  <c r="P267" i="1"/>
  <c r="N267" i="1"/>
  <c r="K267" i="1"/>
  <c r="J267" i="1"/>
  <c r="I267" i="1"/>
  <c r="G267" i="1"/>
  <c r="R267" i="1" s="1"/>
  <c r="F267" i="1"/>
  <c r="E267" i="1"/>
  <c r="D267" i="1"/>
  <c r="C267" i="1"/>
  <c r="AI266" i="1"/>
  <c r="AE266" i="1"/>
  <c r="Z266" i="1" s="1"/>
  <c r="X266" i="1"/>
  <c r="U266" i="1"/>
  <c r="S266" i="1"/>
  <c r="P266" i="1"/>
  <c r="Q266" i="1" s="1"/>
  <c r="O266" i="1"/>
  <c r="N266" i="1"/>
  <c r="K266" i="1"/>
  <c r="J266" i="1"/>
  <c r="I266" i="1"/>
  <c r="G266" i="1"/>
  <c r="R266" i="1" s="1"/>
  <c r="F266" i="1"/>
  <c r="E266" i="1"/>
  <c r="D266" i="1"/>
  <c r="C266" i="1"/>
  <c r="AI265" i="1"/>
  <c r="AE265" i="1"/>
  <c r="X265" i="1"/>
  <c r="Z265" i="1" s="1"/>
  <c r="U265" i="1"/>
  <c r="S265" i="1"/>
  <c r="P265" i="1"/>
  <c r="R265" i="1" s="1"/>
  <c r="K265" i="1"/>
  <c r="J265" i="1"/>
  <c r="N265" i="1" s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Q264" i="1"/>
  <c r="P264" i="1"/>
  <c r="K264" i="1"/>
  <c r="J264" i="1"/>
  <c r="N264" i="1" s="1"/>
  <c r="I264" i="1"/>
  <c r="G264" i="1"/>
  <c r="O264" i="1" s="1"/>
  <c r="F264" i="1"/>
  <c r="E264" i="1"/>
  <c r="D264" i="1"/>
  <c r="C264" i="1"/>
  <c r="AI263" i="1"/>
  <c r="AE263" i="1"/>
  <c r="Z263" i="1"/>
  <c r="X263" i="1"/>
  <c r="U263" i="1"/>
  <c r="S263" i="1"/>
  <c r="Q263" i="1"/>
  <c r="P263" i="1"/>
  <c r="N263" i="1"/>
  <c r="K263" i="1"/>
  <c r="J263" i="1"/>
  <c r="I263" i="1"/>
  <c r="G263" i="1"/>
  <c r="R263" i="1" s="1"/>
  <c r="F263" i="1"/>
  <c r="E263" i="1"/>
  <c r="D263" i="1"/>
  <c r="C263" i="1"/>
  <c r="AI262" i="1"/>
  <c r="AE262" i="1"/>
  <c r="Z262" i="1" s="1"/>
  <c r="X262" i="1"/>
  <c r="U262" i="1"/>
  <c r="S262" i="1"/>
  <c r="Q262" i="1"/>
  <c r="P262" i="1"/>
  <c r="N262" i="1"/>
  <c r="K262" i="1"/>
  <c r="J262" i="1"/>
  <c r="I262" i="1"/>
  <c r="O262" i="1" s="1"/>
  <c r="G262" i="1"/>
  <c r="F262" i="1"/>
  <c r="E262" i="1"/>
  <c r="D262" i="1"/>
  <c r="C262" i="1"/>
  <c r="AI261" i="1"/>
  <c r="AE261" i="1"/>
  <c r="Z261" i="1" s="1"/>
  <c r="X261" i="1"/>
  <c r="U261" i="1"/>
  <c r="S261" i="1"/>
  <c r="P261" i="1"/>
  <c r="K261" i="1"/>
  <c r="J261" i="1"/>
  <c r="N261" i="1" s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P260" i="1"/>
  <c r="R260" i="1" s="1"/>
  <c r="K260" i="1"/>
  <c r="N260" i="1" s="1"/>
  <c r="AG260" i="1" s="1"/>
  <c r="J260" i="1"/>
  <c r="I260" i="1"/>
  <c r="G260" i="1"/>
  <c r="O260" i="1" s="1"/>
  <c r="F260" i="1"/>
  <c r="E260" i="1"/>
  <c r="D260" i="1"/>
  <c r="C260" i="1"/>
  <c r="AI259" i="1"/>
  <c r="AE259" i="1"/>
  <c r="Z259" i="1"/>
  <c r="X259" i="1"/>
  <c r="U259" i="1"/>
  <c r="S259" i="1"/>
  <c r="P259" i="1"/>
  <c r="Q259" i="1" s="1"/>
  <c r="N259" i="1"/>
  <c r="K259" i="1"/>
  <c r="J259" i="1"/>
  <c r="I259" i="1"/>
  <c r="G259" i="1"/>
  <c r="F259" i="1"/>
  <c r="E259" i="1"/>
  <c r="D259" i="1"/>
  <c r="C259" i="1"/>
  <c r="AI258" i="1"/>
  <c r="AE258" i="1"/>
  <c r="X258" i="1"/>
  <c r="U258" i="1"/>
  <c r="S258" i="1"/>
  <c r="P258" i="1"/>
  <c r="Q258" i="1" s="1"/>
  <c r="O258" i="1"/>
  <c r="K258" i="1"/>
  <c r="N258" i="1" s="1"/>
  <c r="J258" i="1"/>
  <c r="I258" i="1"/>
  <c r="G258" i="1"/>
  <c r="R258" i="1" s="1"/>
  <c r="F258" i="1"/>
  <c r="E258" i="1"/>
  <c r="D258" i="1"/>
  <c r="C258" i="1"/>
  <c r="AI257" i="1"/>
  <c r="AE257" i="1"/>
  <c r="X257" i="1"/>
  <c r="Z257" i="1" s="1"/>
  <c r="U257" i="1"/>
  <c r="S257" i="1"/>
  <c r="P257" i="1"/>
  <c r="R257" i="1" s="1"/>
  <c r="K257" i="1"/>
  <c r="J257" i="1"/>
  <c r="N257" i="1" s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Q256" i="1"/>
  <c r="P256" i="1"/>
  <c r="K256" i="1"/>
  <c r="J256" i="1"/>
  <c r="N256" i="1" s="1"/>
  <c r="I256" i="1"/>
  <c r="G256" i="1"/>
  <c r="O256" i="1" s="1"/>
  <c r="F256" i="1"/>
  <c r="E256" i="1"/>
  <c r="D256" i="1"/>
  <c r="C256" i="1"/>
  <c r="AI255" i="1"/>
  <c r="AE255" i="1"/>
  <c r="Z255" i="1"/>
  <c r="X255" i="1"/>
  <c r="U255" i="1"/>
  <c r="S255" i="1"/>
  <c r="Q255" i="1"/>
  <c r="P255" i="1"/>
  <c r="N255" i="1"/>
  <c r="K255" i="1"/>
  <c r="J255" i="1"/>
  <c r="I255" i="1"/>
  <c r="G255" i="1"/>
  <c r="R255" i="1" s="1"/>
  <c r="F255" i="1"/>
  <c r="E255" i="1"/>
  <c r="D255" i="1"/>
  <c r="C255" i="1"/>
  <c r="AI254" i="1"/>
  <c r="AE254" i="1"/>
  <c r="Z254" i="1" s="1"/>
  <c r="X254" i="1"/>
  <c r="U254" i="1"/>
  <c r="S254" i="1"/>
  <c r="Q254" i="1"/>
  <c r="P254" i="1"/>
  <c r="N254" i="1"/>
  <c r="K254" i="1"/>
  <c r="J254" i="1"/>
  <c r="I254" i="1"/>
  <c r="O254" i="1" s="1"/>
  <c r="G254" i="1"/>
  <c r="F254" i="1"/>
  <c r="E254" i="1"/>
  <c r="D254" i="1"/>
  <c r="C254" i="1"/>
  <c r="AI253" i="1"/>
  <c r="AE253" i="1"/>
  <c r="Z253" i="1"/>
  <c r="X253" i="1"/>
  <c r="U253" i="1"/>
  <c r="S253" i="1"/>
  <c r="P253" i="1"/>
  <c r="K253" i="1"/>
  <c r="J253" i="1"/>
  <c r="N253" i="1" s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R252" i="1" s="1"/>
  <c r="K252" i="1"/>
  <c r="N252" i="1" s="1"/>
  <c r="AG252" i="1" s="1"/>
  <c r="J252" i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R251" i="1"/>
  <c r="P251" i="1"/>
  <c r="Q251" i="1" s="1"/>
  <c r="N251" i="1"/>
  <c r="K251" i="1"/>
  <c r="J251" i="1"/>
  <c r="I251" i="1"/>
  <c r="G251" i="1"/>
  <c r="F251" i="1"/>
  <c r="E251" i="1"/>
  <c r="D251" i="1"/>
  <c r="C251" i="1"/>
  <c r="AI250" i="1"/>
  <c r="AE250" i="1"/>
  <c r="X250" i="1"/>
  <c r="U250" i="1"/>
  <c r="S250" i="1"/>
  <c r="P250" i="1"/>
  <c r="Q250" i="1" s="1"/>
  <c r="O250" i="1"/>
  <c r="K250" i="1"/>
  <c r="N250" i="1" s="1"/>
  <c r="J250" i="1"/>
  <c r="I250" i="1"/>
  <c r="G250" i="1"/>
  <c r="R250" i="1" s="1"/>
  <c r="F250" i="1"/>
  <c r="E250" i="1"/>
  <c r="D250" i="1"/>
  <c r="C250" i="1"/>
  <c r="AI249" i="1"/>
  <c r="AE249" i="1"/>
  <c r="X249" i="1"/>
  <c r="Z249" i="1" s="1"/>
  <c r="U249" i="1"/>
  <c r="S249" i="1"/>
  <c r="P249" i="1"/>
  <c r="R249" i="1" s="1"/>
  <c r="K249" i="1"/>
  <c r="J249" i="1"/>
  <c r="N249" i="1" s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Q248" i="1"/>
  <c r="P248" i="1"/>
  <c r="K248" i="1"/>
  <c r="J248" i="1"/>
  <c r="N248" i="1" s="1"/>
  <c r="I248" i="1"/>
  <c r="G248" i="1"/>
  <c r="F248" i="1"/>
  <c r="E248" i="1"/>
  <c r="D248" i="1"/>
  <c r="C248" i="1"/>
  <c r="AI247" i="1"/>
  <c r="AE247" i="1"/>
  <c r="Z247" i="1"/>
  <c r="X247" i="1"/>
  <c r="U247" i="1"/>
  <c r="S247" i="1"/>
  <c r="Q247" i="1"/>
  <c r="P247" i="1"/>
  <c r="N247" i="1"/>
  <c r="K247" i="1"/>
  <c r="J247" i="1"/>
  <c r="I247" i="1"/>
  <c r="G247" i="1"/>
  <c r="R247" i="1" s="1"/>
  <c r="F247" i="1"/>
  <c r="E247" i="1"/>
  <c r="D247" i="1"/>
  <c r="C247" i="1"/>
  <c r="AI246" i="1"/>
  <c r="AE246" i="1"/>
  <c r="Z246" i="1" s="1"/>
  <c r="X246" i="1"/>
  <c r="U246" i="1"/>
  <c r="S246" i="1"/>
  <c r="Q246" i="1"/>
  <c r="P246" i="1"/>
  <c r="O246" i="1"/>
  <c r="N246" i="1"/>
  <c r="K246" i="1"/>
  <c r="J246" i="1"/>
  <c r="I246" i="1"/>
  <c r="G246" i="1"/>
  <c r="F246" i="1"/>
  <c r="E246" i="1"/>
  <c r="D246" i="1"/>
  <c r="C246" i="1"/>
  <c r="AI245" i="1"/>
  <c r="AE245" i="1"/>
  <c r="Z245" i="1"/>
  <c r="X245" i="1"/>
  <c r="U245" i="1"/>
  <c r="S245" i="1"/>
  <c r="P245" i="1"/>
  <c r="K245" i="1"/>
  <c r="J245" i="1"/>
  <c r="N245" i="1" s="1"/>
  <c r="I245" i="1"/>
  <c r="O245" i="1" s="1"/>
  <c r="G245" i="1"/>
  <c r="F245" i="1"/>
  <c r="E245" i="1"/>
  <c r="D245" i="1"/>
  <c r="C245" i="1"/>
  <c r="AI244" i="1"/>
  <c r="AE244" i="1"/>
  <c r="X244" i="1"/>
  <c r="Z244" i="1" s="1"/>
  <c r="U244" i="1"/>
  <c r="S244" i="1"/>
  <c r="Q244" i="1"/>
  <c r="P244" i="1"/>
  <c r="R244" i="1" s="1"/>
  <c r="K244" i="1"/>
  <c r="N244" i="1" s="1"/>
  <c r="AG244" i="1" s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R243" i="1"/>
  <c r="P243" i="1"/>
  <c r="Q243" i="1" s="1"/>
  <c r="K243" i="1"/>
  <c r="N243" i="1" s="1"/>
  <c r="J243" i="1"/>
  <c r="I243" i="1"/>
  <c r="G243" i="1"/>
  <c r="F243" i="1"/>
  <c r="E243" i="1"/>
  <c r="D243" i="1"/>
  <c r="C243" i="1"/>
  <c r="AI242" i="1"/>
  <c r="AE242" i="1"/>
  <c r="X242" i="1"/>
  <c r="U242" i="1"/>
  <c r="S242" i="1"/>
  <c r="R242" i="1"/>
  <c r="P242" i="1"/>
  <c r="Q242" i="1" s="1"/>
  <c r="K242" i="1"/>
  <c r="N242" i="1" s="1"/>
  <c r="J242" i="1"/>
  <c r="I242" i="1"/>
  <c r="G242" i="1"/>
  <c r="F242" i="1"/>
  <c r="E242" i="1"/>
  <c r="D242" i="1"/>
  <c r="C242" i="1"/>
  <c r="AI241" i="1"/>
  <c r="AE241" i="1"/>
  <c r="X241" i="1"/>
  <c r="Z241" i="1" s="1"/>
  <c r="U241" i="1"/>
  <c r="S241" i="1"/>
  <c r="P241" i="1"/>
  <c r="K241" i="1"/>
  <c r="J241" i="1"/>
  <c r="N241" i="1" s="1"/>
  <c r="O241" i="1" s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Q240" i="1"/>
  <c r="P240" i="1"/>
  <c r="K240" i="1"/>
  <c r="J240" i="1"/>
  <c r="N240" i="1" s="1"/>
  <c r="I240" i="1"/>
  <c r="G240" i="1"/>
  <c r="F240" i="1"/>
  <c r="E240" i="1"/>
  <c r="D240" i="1"/>
  <c r="C240" i="1"/>
  <c r="AI239" i="1"/>
  <c r="AE239" i="1"/>
  <c r="Z239" i="1"/>
  <c r="X239" i="1"/>
  <c r="U239" i="1"/>
  <c r="S239" i="1"/>
  <c r="Q239" i="1"/>
  <c r="P239" i="1"/>
  <c r="N239" i="1"/>
  <c r="K239" i="1"/>
  <c r="J239" i="1"/>
  <c r="I239" i="1"/>
  <c r="G239" i="1"/>
  <c r="F239" i="1"/>
  <c r="E239" i="1"/>
  <c r="D239" i="1"/>
  <c r="C239" i="1"/>
  <c r="AI238" i="1"/>
  <c r="AE238" i="1"/>
  <c r="Z238" i="1" s="1"/>
  <c r="X238" i="1"/>
  <c r="U238" i="1"/>
  <c r="S238" i="1"/>
  <c r="Q238" i="1"/>
  <c r="P238" i="1"/>
  <c r="N238" i="1"/>
  <c r="O238" i="1" s="1"/>
  <c r="K238" i="1"/>
  <c r="J238" i="1"/>
  <c r="I238" i="1"/>
  <c r="G238" i="1"/>
  <c r="F238" i="1"/>
  <c r="E238" i="1"/>
  <c r="D238" i="1"/>
  <c r="C238" i="1"/>
  <c r="AI237" i="1"/>
  <c r="AE237" i="1"/>
  <c r="Z237" i="1" s="1"/>
  <c r="X237" i="1"/>
  <c r="U237" i="1"/>
  <c r="S237" i="1"/>
  <c r="P237" i="1"/>
  <c r="K237" i="1"/>
  <c r="J237" i="1"/>
  <c r="N237" i="1" s="1"/>
  <c r="I237" i="1"/>
  <c r="O237" i="1" s="1"/>
  <c r="G237" i="1"/>
  <c r="F237" i="1"/>
  <c r="E237" i="1"/>
  <c r="D237" i="1"/>
  <c r="C237" i="1"/>
  <c r="AI236" i="1"/>
  <c r="AE236" i="1"/>
  <c r="X236" i="1"/>
  <c r="Z236" i="1" s="1"/>
  <c r="U236" i="1"/>
  <c r="S236" i="1"/>
  <c r="P236" i="1"/>
  <c r="R236" i="1" s="1"/>
  <c r="K236" i="1"/>
  <c r="N236" i="1" s="1"/>
  <c r="AG236" i="1" s="1"/>
  <c r="J236" i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P235" i="1"/>
  <c r="Q235" i="1" s="1"/>
  <c r="K235" i="1"/>
  <c r="N235" i="1" s="1"/>
  <c r="J235" i="1"/>
  <c r="I235" i="1"/>
  <c r="G235" i="1"/>
  <c r="R235" i="1" s="1"/>
  <c r="F235" i="1"/>
  <c r="E235" i="1"/>
  <c r="D235" i="1"/>
  <c r="C235" i="1"/>
  <c r="AI234" i="1"/>
  <c r="AE234" i="1"/>
  <c r="X234" i="1"/>
  <c r="Z234" i="1" s="1"/>
  <c r="U234" i="1"/>
  <c r="S234" i="1"/>
  <c r="R234" i="1"/>
  <c r="P234" i="1"/>
  <c r="Q234" i="1" s="1"/>
  <c r="O234" i="1"/>
  <c r="K234" i="1"/>
  <c r="N234" i="1" s="1"/>
  <c r="J234" i="1"/>
  <c r="I234" i="1"/>
  <c r="G234" i="1"/>
  <c r="F234" i="1"/>
  <c r="E234" i="1"/>
  <c r="D234" i="1"/>
  <c r="C234" i="1"/>
  <c r="AI233" i="1"/>
  <c r="AE233" i="1"/>
  <c r="X233" i="1"/>
  <c r="U233" i="1"/>
  <c r="S233" i="1"/>
  <c r="P233" i="1"/>
  <c r="O233" i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Q232" i="1"/>
  <c r="P232" i="1"/>
  <c r="K232" i="1"/>
  <c r="J232" i="1"/>
  <c r="I232" i="1"/>
  <c r="G232" i="1"/>
  <c r="F232" i="1"/>
  <c r="E232" i="1"/>
  <c r="D232" i="1"/>
  <c r="C232" i="1"/>
  <c r="AI231" i="1"/>
  <c r="AE231" i="1"/>
  <c r="Z231" i="1"/>
  <c r="X231" i="1"/>
  <c r="U231" i="1"/>
  <c r="S231" i="1"/>
  <c r="Q231" i="1"/>
  <c r="P231" i="1"/>
  <c r="N231" i="1"/>
  <c r="K231" i="1"/>
  <c r="J231" i="1"/>
  <c r="I231" i="1"/>
  <c r="G231" i="1"/>
  <c r="R231" i="1" s="1"/>
  <c r="F231" i="1"/>
  <c r="E231" i="1"/>
  <c r="D231" i="1"/>
  <c r="C231" i="1"/>
  <c r="AI230" i="1"/>
  <c r="AE230" i="1"/>
  <c r="Z230" i="1" s="1"/>
  <c r="X230" i="1"/>
  <c r="U230" i="1"/>
  <c r="S230" i="1"/>
  <c r="Q230" i="1"/>
  <c r="P230" i="1"/>
  <c r="K230" i="1"/>
  <c r="J230" i="1"/>
  <c r="N230" i="1" s="1"/>
  <c r="O230" i="1" s="1"/>
  <c r="I230" i="1"/>
  <c r="G230" i="1"/>
  <c r="F230" i="1"/>
  <c r="E230" i="1"/>
  <c r="D230" i="1"/>
  <c r="C230" i="1"/>
  <c r="AI229" i="1"/>
  <c r="AE229" i="1"/>
  <c r="Z229" i="1"/>
  <c r="X229" i="1"/>
  <c r="U229" i="1"/>
  <c r="S229" i="1"/>
  <c r="P229" i="1"/>
  <c r="R229" i="1" s="1"/>
  <c r="K229" i="1"/>
  <c r="J229" i="1"/>
  <c r="N229" i="1" s="1"/>
  <c r="I229" i="1"/>
  <c r="G229" i="1"/>
  <c r="F229" i="1"/>
  <c r="E229" i="1"/>
  <c r="D229" i="1"/>
  <c r="C229" i="1"/>
  <c r="AI228" i="1"/>
  <c r="AE228" i="1"/>
  <c r="Z228" i="1"/>
  <c r="X228" i="1"/>
  <c r="U228" i="1"/>
  <c r="S228" i="1"/>
  <c r="P228" i="1"/>
  <c r="R228" i="1" s="1"/>
  <c r="K228" i="1"/>
  <c r="N228" i="1" s="1"/>
  <c r="AG228" i="1" s="1"/>
  <c r="J228" i="1"/>
  <c r="I228" i="1"/>
  <c r="G228" i="1"/>
  <c r="F228" i="1"/>
  <c r="E228" i="1"/>
  <c r="D228" i="1"/>
  <c r="C228" i="1"/>
  <c r="AI227" i="1"/>
  <c r="AE227" i="1"/>
  <c r="Z227" i="1"/>
  <c r="X227" i="1"/>
  <c r="U227" i="1"/>
  <c r="S227" i="1"/>
  <c r="R227" i="1"/>
  <c r="P227" i="1"/>
  <c r="Q227" i="1" s="1"/>
  <c r="N227" i="1"/>
  <c r="K227" i="1"/>
  <c r="J227" i="1"/>
  <c r="I227" i="1"/>
  <c r="G227" i="1"/>
  <c r="F227" i="1"/>
  <c r="E227" i="1"/>
  <c r="D227" i="1"/>
  <c r="C227" i="1"/>
  <c r="AI226" i="1"/>
  <c r="AE226" i="1"/>
  <c r="X226" i="1"/>
  <c r="Z226" i="1" s="1"/>
  <c r="U226" i="1"/>
  <c r="S226" i="1"/>
  <c r="P226" i="1"/>
  <c r="Q226" i="1" s="1"/>
  <c r="O226" i="1"/>
  <c r="K226" i="1"/>
  <c r="N226" i="1" s="1"/>
  <c r="J226" i="1"/>
  <c r="I226" i="1"/>
  <c r="G226" i="1"/>
  <c r="R226" i="1" s="1"/>
  <c r="F226" i="1"/>
  <c r="E226" i="1"/>
  <c r="D226" i="1"/>
  <c r="C226" i="1"/>
  <c r="AI225" i="1"/>
  <c r="AE225" i="1"/>
  <c r="X225" i="1"/>
  <c r="U225" i="1"/>
  <c r="S225" i="1"/>
  <c r="P225" i="1"/>
  <c r="O225" i="1"/>
  <c r="K225" i="1"/>
  <c r="J225" i="1"/>
  <c r="N225" i="1" s="1"/>
  <c r="I225" i="1"/>
  <c r="G225" i="1"/>
  <c r="F225" i="1"/>
  <c r="E225" i="1"/>
  <c r="D225" i="1"/>
  <c r="C225" i="1"/>
  <c r="AI224" i="1"/>
  <c r="AE224" i="1"/>
  <c r="X224" i="1"/>
  <c r="Z224" i="1" s="1"/>
  <c r="U224" i="1"/>
  <c r="S224" i="1"/>
  <c r="Q224" i="1"/>
  <c r="P224" i="1"/>
  <c r="K224" i="1"/>
  <c r="J224" i="1"/>
  <c r="N224" i="1" s="1"/>
  <c r="I224" i="1"/>
  <c r="G224" i="1"/>
  <c r="F224" i="1"/>
  <c r="E224" i="1"/>
  <c r="D224" i="1"/>
  <c r="C224" i="1"/>
  <c r="AI223" i="1"/>
  <c r="AE223" i="1"/>
  <c r="Z223" i="1"/>
  <c r="X223" i="1"/>
  <c r="U223" i="1"/>
  <c r="S223" i="1"/>
  <c r="Q223" i="1"/>
  <c r="P223" i="1"/>
  <c r="N223" i="1"/>
  <c r="O223" i="1" s="1"/>
  <c r="K223" i="1"/>
  <c r="J223" i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Q222" i="1"/>
  <c r="P222" i="1"/>
  <c r="K222" i="1"/>
  <c r="J222" i="1"/>
  <c r="N222" i="1" s="1"/>
  <c r="I222" i="1"/>
  <c r="G222" i="1"/>
  <c r="F222" i="1"/>
  <c r="E222" i="1"/>
  <c r="D222" i="1"/>
  <c r="C222" i="1"/>
  <c r="AI221" i="1"/>
  <c r="AE221" i="1"/>
  <c r="Z221" i="1"/>
  <c r="X221" i="1"/>
  <c r="U221" i="1"/>
  <c r="S221" i="1"/>
  <c r="P221" i="1"/>
  <c r="R221" i="1" s="1"/>
  <c r="K221" i="1"/>
  <c r="J221" i="1"/>
  <c r="N221" i="1" s="1"/>
  <c r="I221" i="1"/>
  <c r="AG221" i="1" s="1"/>
  <c r="G221" i="1"/>
  <c r="F221" i="1"/>
  <c r="E221" i="1"/>
  <c r="D221" i="1"/>
  <c r="C221" i="1"/>
  <c r="AI220" i="1"/>
  <c r="AE220" i="1"/>
  <c r="X220" i="1"/>
  <c r="Z220" i="1" s="1"/>
  <c r="U220" i="1"/>
  <c r="S220" i="1"/>
  <c r="Q220" i="1"/>
  <c r="P220" i="1"/>
  <c r="R220" i="1" s="1"/>
  <c r="K220" i="1"/>
  <c r="N220" i="1" s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P219" i="1"/>
  <c r="Q219" i="1" s="1"/>
  <c r="K219" i="1"/>
  <c r="N219" i="1" s="1"/>
  <c r="J219" i="1"/>
  <c r="I219" i="1"/>
  <c r="G219" i="1"/>
  <c r="R219" i="1" s="1"/>
  <c r="F219" i="1"/>
  <c r="E219" i="1"/>
  <c r="D219" i="1"/>
  <c r="C219" i="1"/>
  <c r="AI218" i="1"/>
  <c r="AE218" i="1"/>
  <c r="X218" i="1"/>
  <c r="U218" i="1"/>
  <c r="S218" i="1"/>
  <c r="P218" i="1"/>
  <c r="K218" i="1"/>
  <c r="N218" i="1" s="1"/>
  <c r="J218" i="1"/>
  <c r="I218" i="1"/>
  <c r="G218" i="1"/>
  <c r="O218" i="1" s="1"/>
  <c r="F218" i="1"/>
  <c r="E218" i="1"/>
  <c r="D218" i="1"/>
  <c r="C218" i="1"/>
  <c r="AI217" i="1"/>
  <c r="AE217" i="1"/>
  <c r="X217" i="1"/>
  <c r="Z217" i="1" s="1"/>
  <c r="U217" i="1"/>
  <c r="S217" i="1"/>
  <c r="P217" i="1"/>
  <c r="K217" i="1"/>
  <c r="J217" i="1"/>
  <c r="N217" i="1" s="1"/>
  <c r="O217" i="1" s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R216" i="1"/>
  <c r="Q216" i="1"/>
  <c r="P216" i="1"/>
  <c r="K216" i="1"/>
  <c r="J216" i="1"/>
  <c r="I216" i="1"/>
  <c r="G216" i="1"/>
  <c r="F216" i="1"/>
  <c r="E216" i="1"/>
  <c r="D216" i="1"/>
  <c r="C216" i="1"/>
  <c r="AI215" i="1"/>
  <c r="AE215" i="1"/>
  <c r="Z215" i="1"/>
  <c r="X215" i="1"/>
  <c r="U215" i="1"/>
  <c r="S215" i="1"/>
  <c r="Q215" i="1"/>
  <c r="P215" i="1"/>
  <c r="N215" i="1"/>
  <c r="O215" i="1" s="1"/>
  <c r="K215" i="1"/>
  <c r="J215" i="1"/>
  <c r="I215" i="1"/>
  <c r="G215" i="1"/>
  <c r="F215" i="1"/>
  <c r="E215" i="1"/>
  <c r="D215" i="1"/>
  <c r="C215" i="1"/>
  <c r="AI214" i="1"/>
  <c r="AE214" i="1"/>
  <c r="Z214" i="1" s="1"/>
  <c r="X214" i="1"/>
  <c r="U214" i="1"/>
  <c r="S214" i="1"/>
  <c r="R214" i="1"/>
  <c r="Q214" i="1"/>
  <c r="P214" i="1"/>
  <c r="K214" i="1"/>
  <c r="J214" i="1"/>
  <c r="N214" i="1" s="1"/>
  <c r="O214" i="1" s="1"/>
  <c r="I214" i="1"/>
  <c r="G214" i="1"/>
  <c r="F214" i="1"/>
  <c r="E214" i="1"/>
  <c r="D214" i="1"/>
  <c r="C214" i="1"/>
  <c r="AI213" i="1"/>
  <c r="AE213" i="1"/>
  <c r="Z213" i="1"/>
  <c r="X213" i="1"/>
  <c r="U213" i="1"/>
  <c r="S213" i="1"/>
  <c r="AG213" i="1" s="1"/>
  <c r="P213" i="1"/>
  <c r="R213" i="1" s="1"/>
  <c r="K213" i="1"/>
  <c r="J213" i="1"/>
  <c r="N213" i="1" s="1"/>
  <c r="I213" i="1"/>
  <c r="G213" i="1"/>
  <c r="O213" i="1" s="1"/>
  <c r="F213" i="1"/>
  <c r="E213" i="1"/>
  <c r="D213" i="1"/>
  <c r="C213" i="1"/>
  <c r="AI212" i="1"/>
  <c r="AE212" i="1"/>
  <c r="Z212" i="1"/>
  <c r="X212" i="1"/>
  <c r="U212" i="1"/>
  <c r="S212" i="1"/>
  <c r="P212" i="1"/>
  <c r="R212" i="1" s="1"/>
  <c r="N212" i="1"/>
  <c r="AG212" i="1" s="1"/>
  <c r="K212" i="1"/>
  <c r="J212" i="1"/>
  <c r="I212" i="1"/>
  <c r="O212" i="1" s="1"/>
  <c r="G212" i="1"/>
  <c r="F212" i="1"/>
  <c r="E212" i="1"/>
  <c r="D212" i="1"/>
  <c r="C212" i="1"/>
  <c r="AI211" i="1"/>
  <c r="AE211" i="1"/>
  <c r="Z211" i="1"/>
  <c r="X211" i="1"/>
  <c r="U211" i="1"/>
  <c r="S211" i="1"/>
  <c r="R211" i="1"/>
  <c r="P211" i="1"/>
  <c r="Q211" i="1" s="1"/>
  <c r="N211" i="1"/>
  <c r="K211" i="1"/>
  <c r="J211" i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R210" i="1"/>
  <c r="P210" i="1"/>
  <c r="Q210" i="1" s="1"/>
  <c r="O210" i="1"/>
  <c r="K210" i="1"/>
  <c r="N210" i="1" s="1"/>
  <c r="J210" i="1"/>
  <c r="I210" i="1"/>
  <c r="G210" i="1"/>
  <c r="AG210" i="1" s="1"/>
  <c r="F210" i="1"/>
  <c r="E210" i="1"/>
  <c r="D210" i="1"/>
  <c r="C210" i="1"/>
  <c r="AI209" i="1"/>
  <c r="AE209" i="1"/>
  <c r="X209" i="1"/>
  <c r="U209" i="1"/>
  <c r="S209" i="1"/>
  <c r="P209" i="1"/>
  <c r="O209" i="1"/>
  <c r="K209" i="1"/>
  <c r="J209" i="1"/>
  <c r="N209" i="1" s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R208" i="1"/>
  <c r="Q208" i="1"/>
  <c r="P208" i="1"/>
  <c r="K208" i="1"/>
  <c r="J208" i="1"/>
  <c r="N208" i="1" s="1"/>
  <c r="I208" i="1"/>
  <c r="G208" i="1"/>
  <c r="F208" i="1"/>
  <c r="E208" i="1"/>
  <c r="D208" i="1"/>
  <c r="C208" i="1"/>
  <c r="AI207" i="1"/>
  <c r="AE207" i="1"/>
  <c r="Z207" i="1" s="1"/>
  <c r="X207" i="1"/>
  <c r="U207" i="1"/>
  <c r="S207" i="1"/>
  <c r="R207" i="1"/>
  <c r="Q207" i="1"/>
  <c r="P207" i="1"/>
  <c r="O207" i="1"/>
  <c r="N207" i="1"/>
  <c r="K207" i="1"/>
  <c r="J207" i="1"/>
  <c r="I207" i="1"/>
  <c r="G207" i="1"/>
  <c r="F207" i="1"/>
  <c r="E207" i="1"/>
  <c r="D207" i="1"/>
  <c r="C207" i="1"/>
  <c r="AI206" i="1"/>
  <c r="AE206" i="1"/>
  <c r="Z206" i="1"/>
  <c r="X206" i="1"/>
  <c r="U206" i="1"/>
  <c r="S206" i="1"/>
  <c r="Q206" i="1"/>
  <c r="P206" i="1"/>
  <c r="O206" i="1"/>
  <c r="N206" i="1"/>
  <c r="K206" i="1"/>
  <c r="J206" i="1"/>
  <c r="I206" i="1"/>
  <c r="G206" i="1"/>
  <c r="F206" i="1"/>
  <c r="E206" i="1"/>
  <c r="D206" i="1"/>
  <c r="C206" i="1"/>
  <c r="AI205" i="1"/>
  <c r="AE205" i="1"/>
  <c r="Z205" i="1"/>
  <c r="X205" i="1"/>
  <c r="U205" i="1"/>
  <c r="S205" i="1"/>
  <c r="P205" i="1"/>
  <c r="K205" i="1"/>
  <c r="J205" i="1"/>
  <c r="N205" i="1" s="1"/>
  <c r="I205" i="1"/>
  <c r="O205" i="1" s="1"/>
  <c r="G205" i="1"/>
  <c r="F205" i="1"/>
  <c r="E205" i="1"/>
  <c r="D205" i="1"/>
  <c r="C205" i="1"/>
  <c r="AI204" i="1"/>
  <c r="AE204" i="1"/>
  <c r="Z204" i="1"/>
  <c r="X204" i="1"/>
  <c r="U204" i="1"/>
  <c r="S204" i="1"/>
  <c r="Q204" i="1"/>
  <c r="P204" i="1"/>
  <c r="R204" i="1" s="1"/>
  <c r="K204" i="1"/>
  <c r="N204" i="1" s="1"/>
  <c r="AG204" i="1" s="1"/>
  <c r="J204" i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P203" i="1"/>
  <c r="Q203" i="1" s="1"/>
  <c r="N203" i="1"/>
  <c r="K203" i="1"/>
  <c r="J203" i="1"/>
  <c r="I203" i="1"/>
  <c r="G203" i="1"/>
  <c r="F203" i="1"/>
  <c r="E203" i="1"/>
  <c r="D203" i="1"/>
  <c r="C203" i="1"/>
  <c r="AI202" i="1"/>
  <c r="AE202" i="1"/>
  <c r="Z202" i="1" s="1"/>
  <c r="X202" i="1"/>
  <c r="U202" i="1"/>
  <c r="S202" i="1"/>
  <c r="P202" i="1"/>
  <c r="Q202" i="1" s="1"/>
  <c r="N202" i="1"/>
  <c r="K202" i="1"/>
  <c r="J202" i="1"/>
  <c r="I202" i="1"/>
  <c r="G202" i="1"/>
  <c r="R202" i="1" s="1"/>
  <c r="F202" i="1"/>
  <c r="E202" i="1"/>
  <c r="D202" i="1"/>
  <c r="C202" i="1"/>
  <c r="AI201" i="1"/>
  <c r="AE201" i="1"/>
  <c r="X201" i="1"/>
  <c r="Z201" i="1" s="1"/>
  <c r="U201" i="1"/>
  <c r="S201" i="1"/>
  <c r="P201" i="1"/>
  <c r="K201" i="1"/>
  <c r="J201" i="1"/>
  <c r="I201" i="1"/>
  <c r="G201" i="1"/>
  <c r="F201" i="1"/>
  <c r="E201" i="1"/>
  <c r="D201" i="1"/>
  <c r="C201" i="1"/>
  <c r="AI200" i="1"/>
  <c r="AE200" i="1"/>
  <c r="X200" i="1"/>
  <c r="U200" i="1"/>
  <c r="S200" i="1"/>
  <c r="Q200" i="1"/>
  <c r="P200" i="1"/>
  <c r="K200" i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P199" i="1"/>
  <c r="Q199" i="1" s="1"/>
  <c r="K199" i="1"/>
  <c r="N199" i="1" s="1"/>
  <c r="J199" i="1"/>
  <c r="I199" i="1"/>
  <c r="G199" i="1"/>
  <c r="R199" i="1" s="1"/>
  <c r="F199" i="1"/>
  <c r="E199" i="1"/>
  <c r="D199" i="1"/>
  <c r="C199" i="1"/>
  <c r="AI198" i="1"/>
  <c r="AE198" i="1"/>
  <c r="Z198" i="1" s="1"/>
  <c r="X198" i="1"/>
  <c r="U198" i="1"/>
  <c r="S198" i="1"/>
  <c r="P198" i="1"/>
  <c r="Q198" i="1" s="1"/>
  <c r="K198" i="1"/>
  <c r="J198" i="1"/>
  <c r="N198" i="1" s="1"/>
  <c r="I198" i="1"/>
  <c r="G198" i="1"/>
  <c r="R198" i="1" s="1"/>
  <c r="F198" i="1"/>
  <c r="E198" i="1"/>
  <c r="D198" i="1"/>
  <c r="C198" i="1"/>
  <c r="AI197" i="1"/>
  <c r="AE197" i="1"/>
  <c r="Z197" i="1" s="1"/>
  <c r="X197" i="1"/>
  <c r="U197" i="1"/>
  <c r="S197" i="1"/>
  <c r="Q197" i="1"/>
  <c r="P197" i="1"/>
  <c r="R197" i="1" s="1"/>
  <c r="K197" i="1"/>
  <c r="J197" i="1"/>
  <c r="N197" i="1" s="1"/>
  <c r="O197" i="1" s="1"/>
  <c r="I197" i="1"/>
  <c r="G197" i="1"/>
  <c r="F197" i="1"/>
  <c r="E197" i="1"/>
  <c r="D197" i="1"/>
  <c r="C197" i="1"/>
  <c r="AI196" i="1"/>
  <c r="AE196" i="1"/>
  <c r="Z196" i="1"/>
  <c r="X196" i="1"/>
  <c r="U196" i="1"/>
  <c r="S196" i="1"/>
  <c r="Q196" i="1"/>
  <c r="P196" i="1"/>
  <c r="R196" i="1" s="1"/>
  <c r="K196" i="1"/>
  <c r="J196" i="1"/>
  <c r="N196" i="1" s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R195" i="1"/>
  <c r="Q195" i="1"/>
  <c r="P195" i="1"/>
  <c r="N195" i="1"/>
  <c r="K195" i="1"/>
  <c r="J195" i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P194" i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P192" i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R191" i="1"/>
  <c r="P191" i="1"/>
  <c r="Q191" i="1" s="1"/>
  <c r="O191" i="1"/>
  <c r="K191" i="1"/>
  <c r="N191" i="1" s="1"/>
  <c r="J191" i="1"/>
  <c r="I191" i="1"/>
  <c r="G191" i="1"/>
  <c r="F191" i="1"/>
  <c r="E191" i="1"/>
  <c r="D191" i="1"/>
  <c r="C191" i="1"/>
  <c r="AI190" i="1"/>
  <c r="AE190" i="1"/>
  <c r="Z190" i="1" s="1"/>
  <c r="X190" i="1"/>
  <c r="U190" i="1"/>
  <c r="S190" i="1"/>
  <c r="P190" i="1"/>
  <c r="Q190" i="1" s="1"/>
  <c r="K190" i="1"/>
  <c r="J190" i="1"/>
  <c r="N190" i="1" s="1"/>
  <c r="I190" i="1"/>
  <c r="G190" i="1"/>
  <c r="F190" i="1"/>
  <c r="E190" i="1"/>
  <c r="D190" i="1"/>
  <c r="C190" i="1"/>
  <c r="AI189" i="1"/>
  <c r="AE189" i="1"/>
  <c r="Z189" i="1" s="1"/>
  <c r="X189" i="1"/>
  <c r="U189" i="1"/>
  <c r="S189" i="1"/>
  <c r="Q189" i="1"/>
  <c r="P189" i="1"/>
  <c r="R189" i="1" s="1"/>
  <c r="K189" i="1"/>
  <c r="J189" i="1"/>
  <c r="N189" i="1" s="1"/>
  <c r="I189" i="1"/>
  <c r="G189" i="1"/>
  <c r="F189" i="1"/>
  <c r="E189" i="1"/>
  <c r="D189" i="1"/>
  <c r="C189" i="1"/>
  <c r="AI188" i="1"/>
  <c r="AE188" i="1"/>
  <c r="Z188" i="1"/>
  <c r="X188" i="1"/>
  <c r="U188" i="1"/>
  <c r="S188" i="1"/>
  <c r="Q188" i="1"/>
  <c r="P188" i="1"/>
  <c r="R188" i="1" s="1"/>
  <c r="N188" i="1"/>
  <c r="K188" i="1"/>
  <c r="J188" i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Q187" i="1"/>
  <c r="P187" i="1"/>
  <c r="N187" i="1"/>
  <c r="K187" i="1"/>
  <c r="J187" i="1"/>
  <c r="I187" i="1"/>
  <c r="G187" i="1"/>
  <c r="F187" i="1"/>
  <c r="E187" i="1"/>
  <c r="D187" i="1"/>
  <c r="C187" i="1"/>
  <c r="AI186" i="1"/>
  <c r="AE186" i="1"/>
  <c r="Z186" i="1"/>
  <c r="X186" i="1"/>
  <c r="U186" i="1"/>
  <c r="S186" i="1"/>
  <c r="P186" i="1"/>
  <c r="N186" i="1"/>
  <c r="K186" i="1"/>
  <c r="J186" i="1"/>
  <c r="I186" i="1"/>
  <c r="O186" i="1" s="1"/>
  <c r="G186" i="1"/>
  <c r="F186" i="1"/>
  <c r="E186" i="1"/>
  <c r="D186" i="1"/>
  <c r="C186" i="1"/>
  <c r="AI185" i="1"/>
  <c r="AE185" i="1"/>
  <c r="X185" i="1"/>
  <c r="Z185" i="1" s="1"/>
  <c r="U185" i="1"/>
  <c r="S185" i="1"/>
  <c r="P185" i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Q184" i="1" s="1"/>
  <c r="K184" i="1"/>
  <c r="J184" i="1"/>
  <c r="I184" i="1"/>
  <c r="G184" i="1"/>
  <c r="R184" i="1" s="1"/>
  <c r="F184" i="1"/>
  <c r="E184" i="1"/>
  <c r="D184" i="1"/>
  <c r="C184" i="1"/>
  <c r="AI183" i="1"/>
  <c r="AE183" i="1"/>
  <c r="X183" i="1"/>
  <c r="Z183" i="1" s="1"/>
  <c r="U183" i="1"/>
  <c r="S183" i="1"/>
  <c r="R183" i="1"/>
  <c r="Q183" i="1"/>
  <c r="P183" i="1"/>
  <c r="K183" i="1"/>
  <c r="N183" i="1" s="1"/>
  <c r="J183" i="1"/>
  <c r="I183" i="1"/>
  <c r="G183" i="1"/>
  <c r="F183" i="1"/>
  <c r="E183" i="1"/>
  <c r="D183" i="1"/>
  <c r="C183" i="1"/>
  <c r="AI182" i="1"/>
  <c r="AE182" i="1"/>
  <c r="Z182" i="1" s="1"/>
  <c r="X182" i="1"/>
  <c r="U182" i="1"/>
  <c r="S182" i="1"/>
  <c r="R182" i="1"/>
  <c r="Q182" i="1"/>
  <c r="P182" i="1"/>
  <c r="O182" i="1"/>
  <c r="K182" i="1"/>
  <c r="J182" i="1"/>
  <c r="N182" i="1" s="1"/>
  <c r="I182" i="1"/>
  <c r="G182" i="1"/>
  <c r="F182" i="1"/>
  <c r="E182" i="1"/>
  <c r="D182" i="1"/>
  <c r="C182" i="1"/>
  <c r="AI181" i="1"/>
  <c r="AE181" i="1"/>
  <c r="Z181" i="1" s="1"/>
  <c r="X181" i="1"/>
  <c r="U181" i="1"/>
  <c r="S181" i="1"/>
  <c r="Q181" i="1"/>
  <c r="P181" i="1"/>
  <c r="R181" i="1" s="1"/>
  <c r="O181" i="1"/>
  <c r="K181" i="1"/>
  <c r="J181" i="1"/>
  <c r="N181" i="1" s="1"/>
  <c r="I181" i="1"/>
  <c r="G181" i="1"/>
  <c r="F181" i="1"/>
  <c r="E181" i="1"/>
  <c r="D181" i="1"/>
  <c r="C181" i="1"/>
  <c r="AI180" i="1"/>
  <c r="AE180" i="1"/>
  <c r="Z180" i="1"/>
  <c r="X180" i="1"/>
  <c r="U180" i="1"/>
  <c r="S180" i="1"/>
  <c r="Q180" i="1"/>
  <c r="P180" i="1"/>
  <c r="R180" i="1" s="1"/>
  <c r="K180" i="1"/>
  <c r="J180" i="1"/>
  <c r="N180" i="1" s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Q179" i="1"/>
  <c r="P179" i="1"/>
  <c r="N179" i="1"/>
  <c r="K179" i="1"/>
  <c r="J179" i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P178" i="1"/>
  <c r="N178" i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K177" i="1"/>
  <c r="J177" i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Q176" i="1" s="1"/>
  <c r="K176" i="1"/>
  <c r="J176" i="1"/>
  <c r="N176" i="1" s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P175" i="1"/>
  <c r="Q175" i="1" s="1"/>
  <c r="K175" i="1"/>
  <c r="N175" i="1" s="1"/>
  <c r="J175" i="1"/>
  <c r="I175" i="1"/>
  <c r="G175" i="1"/>
  <c r="R175" i="1" s="1"/>
  <c r="F175" i="1"/>
  <c r="E175" i="1"/>
  <c r="D175" i="1"/>
  <c r="C175" i="1"/>
  <c r="AI174" i="1"/>
  <c r="AE174" i="1"/>
  <c r="X174" i="1"/>
  <c r="Z174" i="1" s="1"/>
  <c r="U174" i="1"/>
  <c r="S174" i="1"/>
  <c r="R174" i="1"/>
  <c r="Q174" i="1"/>
  <c r="P174" i="1"/>
  <c r="K174" i="1"/>
  <c r="J174" i="1"/>
  <c r="N174" i="1" s="1"/>
  <c r="I174" i="1"/>
  <c r="G174" i="1"/>
  <c r="F174" i="1"/>
  <c r="E174" i="1"/>
  <c r="D174" i="1"/>
  <c r="C174" i="1"/>
  <c r="AI173" i="1"/>
  <c r="AE173" i="1"/>
  <c r="Z173" i="1" s="1"/>
  <c r="X173" i="1"/>
  <c r="U173" i="1"/>
  <c r="S173" i="1"/>
  <c r="Q173" i="1"/>
  <c r="P173" i="1"/>
  <c r="R173" i="1" s="1"/>
  <c r="K173" i="1"/>
  <c r="J173" i="1"/>
  <c r="N173" i="1" s="1"/>
  <c r="I173" i="1"/>
  <c r="G173" i="1"/>
  <c r="F173" i="1"/>
  <c r="E173" i="1"/>
  <c r="D173" i="1"/>
  <c r="C173" i="1"/>
  <c r="AI172" i="1"/>
  <c r="AE172" i="1"/>
  <c r="Z172" i="1"/>
  <c r="X172" i="1"/>
  <c r="U172" i="1"/>
  <c r="S172" i="1"/>
  <c r="Q172" i="1"/>
  <c r="P172" i="1"/>
  <c r="R172" i="1" s="1"/>
  <c r="N172" i="1"/>
  <c r="K172" i="1"/>
  <c r="J172" i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Q171" i="1"/>
  <c r="P171" i="1"/>
  <c r="N171" i="1"/>
  <c r="K171" i="1"/>
  <c r="J171" i="1"/>
  <c r="I171" i="1"/>
  <c r="G171" i="1"/>
  <c r="F171" i="1"/>
  <c r="E171" i="1"/>
  <c r="D171" i="1"/>
  <c r="C171" i="1"/>
  <c r="AI170" i="1"/>
  <c r="AE170" i="1"/>
  <c r="Z170" i="1"/>
  <c r="X170" i="1"/>
  <c r="U170" i="1"/>
  <c r="S170" i="1"/>
  <c r="P170" i="1"/>
  <c r="N170" i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P169" i="1"/>
  <c r="K169" i="1"/>
  <c r="J169" i="1"/>
  <c r="N169" i="1" s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Q168" i="1" s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R167" i="1"/>
  <c r="P167" i="1"/>
  <c r="Q167" i="1" s="1"/>
  <c r="K167" i="1"/>
  <c r="N167" i="1" s="1"/>
  <c r="O167" i="1" s="1"/>
  <c r="J167" i="1"/>
  <c r="I167" i="1"/>
  <c r="G167" i="1"/>
  <c r="F167" i="1"/>
  <c r="E167" i="1"/>
  <c r="D167" i="1"/>
  <c r="C167" i="1"/>
  <c r="AI166" i="1"/>
  <c r="AE166" i="1"/>
  <c r="X166" i="1"/>
  <c r="U166" i="1"/>
  <c r="S166" i="1"/>
  <c r="Q166" i="1"/>
  <c r="P166" i="1"/>
  <c r="K166" i="1"/>
  <c r="J166" i="1"/>
  <c r="N166" i="1" s="1"/>
  <c r="I166" i="1"/>
  <c r="G166" i="1"/>
  <c r="R166" i="1" s="1"/>
  <c r="F166" i="1"/>
  <c r="E166" i="1"/>
  <c r="D166" i="1"/>
  <c r="C166" i="1"/>
  <c r="AI165" i="1"/>
  <c r="AE165" i="1"/>
  <c r="Z165" i="1" s="1"/>
  <c r="X165" i="1"/>
  <c r="U165" i="1"/>
  <c r="S165" i="1"/>
  <c r="Q165" i="1"/>
  <c r="P165" i="1"/>
  <c r="R165" i="1" s="1"/>
  <c r="K165" i="1"/>
  <c r="J165" i="1"/>
  <c r="N165" i="1" s="1"/>
  <c r="O165" i="1" s="1"/>
  <c r="I165" i="1"/>
  <c r="G165" i="1"/>
  <c r="F165" i="1"/>
  <c r="E165" i="1"/>
  <c r="D165" i="1"/>
  <c r="C165" i="1"/>
  <c r="AI164" i="1"/>
  <c r="AE164" i="1"/>
  <c r="Z164" i="1"/>
  <c r="X164" i="1"/>
  <c r="U164" i="1"/>
  <c r="S164" i="1"/>
  <c r="Q164" i="1"/>
  <c r="P164" i="1"/>
  <c r="R164" i="1" s="1"/>
  <c r="N164" i="1"/>
  <c r="K164" i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R163" i="1"/>
  <c r="Q163" i="1"/>
  <c r="P163" i="1"/>
  <c r="N163" i="1"/>
  <c r="K163" i="1"/>
  <c r="J163" i="1"/>
  <c r="I163" i="1"/>
  <c r="G163" i="1"/>
  <c r="F163" i="1"/>
  <c r="E163" i="1"/>
  <c r="D163" i="1"/>
  <c r="C163" i="1"/>
  <c r="AI162" i="1"/>
  <c r="AE162" i="1"/>
  <c r="Z162" i="1"/>
  <c r="X162" i="1"/>
  <c r="U162" i="1"/>
  <c r="S162" i="1"/>
  <c r="P162" i="1"/>
  <c r="N162" i="1"/>
  <c r="K162" i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P161" i="1"/>
  <c r="K161" i="1"/>
  <c r="J161" i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Q160" i="1" s="1"/>
  <c r="K160" i="1"/>
  <c r="N160" i="1" s="1"/>
  <c r="J160" i="1"/>
  <c r="I160" i="1"/>
  <c r="G160" i="1"/>
  <c r="F160" i="1"/>
  <c r="E160" i="1"/>
  <c r="D160" i="1"/>
  <c r="C160" i="1"/>
  <c r="AI159" i="1"/>
  <c r="AE159" i="1"/>
  <c r="X159" i="1"/>
  <c r="U159" i="1"/>
  <c r="S159" i="1"/>
  <c r="P159" i="1"/>
  <c r="Q159" i="1" s="1"/>
  <c r="K159" i="1"/>
  <c r="N159" i="1" s="1"/>
  <c r="J159" i="1"/>
  <c r="I159" i="1"/>
  <c r="G159" i="1"/>
  <c r="F159" i="1"/>
  <c r="E159" i="1"/>
  <c r="D159" i="1"/>
  <c r="C159" i="1"/>
  <c r="AI158" i="1"/>
  <c r="AE158" i="1"/>
  <c r="Z158" i="1" s="1"/>
  <c r="X158" i="1"/>
  <c r="U158" i="1"/>
  <c r="S158" i="1"/>
  <c r="R158" i="1"/>
  <c r="P158" i="1"/>
  <c r="Q158" i="1" s="1"/>
  <c r="O158" i="1"/>
  <c r="K158" i="1"/>
  <c r="J158" i="1"/>
  <c r="N158" i="1" s="1"/>
  <c r="I158" i="1"/>
  <c r="G158" i="1"/>
  <c r="F158" i="1"/>
  <c r="E158" i="1"/>
  <c r="D158" i="1"/>
  <c r="C158" i="1"/>
  <c r="AI157" i="1"/>
  <c r="AE157" i="1"/>
  <c r="Z157" i="1" s="1"/>
  <c r="X157" i="1"/>
  <c r="U157" i="1"/>
  <c r="S157" i="1"/>
  <c r="Q157" i="1"/>
  <c r="P157" i="1"/>
  <c r="R157" i="1" s="1"/>
  <c r="O157" i="1"/>
  <c r="K157" i="1"/>
  <c r="J157" i="1"/>
  <c r="N157" i="1" s="1"/>
  <c r="I157" i="1"/>
  <c r="G157" i="1"/>
  <c r="F157" i="1"/>
  <c r="E157" i="1"/>
  <c r="D157" i="1"/>
  <c r="C157" i="1"/>
  <c r="AI156" i="1"/>
  <c r="AE156" i="1"/>
  <c r="Z156" i="1"/>
  <c r="X156" i="1"/>
  <c r="U156" i="1"/>
  <c r="S156" i="1"/>
  <c r="Q156" i="1"/>
  <c r="P156" i="1"/>
  <c r="R156" i="1" s="1"/>
  <c r="K156" i="1"/>
  <c r="J156" i="1"/>
  <c r="N156" i="1" s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Q155" i="1"/>
  <c r="P155" i="1"/>
  <c r="N155" i="1"/>
  <c r="K155" i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P154" i="1"/>
  <c r="N154" i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K153" i="1"/>
  <c r="J153" i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Q152" i="1"/>
  <c r="P152" i="1"/>
  <c r="K152" i="1"/>
  <c r="N152" i="1" s="1"/>
  <c r="AG152" i="1" s="1"/>
  <c r="J152" i="1"/>
  <c r="I152" i="1"/>
  <c r="G152" i="1"/>
  <c r="R152" i="1" s="1"/>
  <c r="F152" i="1"/>
  <c r="E152" i="1"/>
  <c r="D152" i="1"/>
  <c r="C152" i="1"/>
  <c r="AI151" i="1"/>
  <c r="AE151" i="1"/>
  <c r="X151" i="1"/>
  <c r="Z151" i="1" s="1"/>
  <c r="U151" i="1"/>
  <c r="S151" i="1"/>
  <c r="P151" i="1"/>
  <c r="Q151" i="1" s="1"/>
  <c r="N151" i="1"/>
  <c r="K151" i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R150" i="1"/>
  <c r="Q150" i="1"/>
  <c r="P150" i="1"/>
  <c r="K150" i="1"/>
  <c r="J150" i="1"/>
  <c r="N150" i="1" s="1"/>
  <c r="O150" i="1" s="1"/>
  <c r="I150" i="1"/>
  <c r="G150" i="1"/>
  <c r="F150" i="1"/>
  <c r="E150" i="1"/>
  <c r="D150" i="1"/>
  <c r="C150" i="1"/>
  <c r="AI149" i="1"/>
  <c r="AG149" i="1"/>
  <c r="AE149" i="1"/>
  <c r="Z149" i="1" s="1"/>
  <c r="X149" i="1"/>
  <c r="U149" i="1"/>
  <c r="S149" i="1"/>
  <c r="P149" i="1"/>
  <c r="R149" i="1" s="1"/>
  <c r="O149" i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Q148" i="1"/>
  <c r="P148" i="1"/>
  <c r="R148" i="1" s="1"/>
  <c r="N148" i="1"/>
  <c r="K148" i="1"/>
  <c r="J148" i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R147" i="1"/>
  <c r="Q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Z146" i="1" s="1"/>
  <c r="X146" i="1"/>
  <c r="U146" i="1"/>
  <c r="S146" i="1"/>
  <c r="P146" i="1"/>
  <c r="N146" i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P145" i="1"/>
  <c r="K145" i="1"/>
  <c r="J145" i="1"/>
  <c r="N145" i="1" s="1"/>
  <c r="I145" i="1"/>
  <c r="G145" i="1"/>
  <c r="O145" i="1" s="1"/>
  <c r="F145" i="1"/>
  <c r="E145" i="1"/>
  <c r="D145" i="1"/>
  <c r="C145" i="1"/>
  <c r="AI144" i="1"/>
  <c r="AE144" i="1"/>
  <c r="X144" i="1"/>
  <c r="Z144" i="1" s="1"/>
  <c r="U144" i="1"/>
  <c r="S144" i="1"/>
  <c r="P144" i="1"/>
  <c r="R144" i="1" s="1"/>
  <c r="K144" i="1"/>
  <c r="N144" i="1" s="1"/>
  <c r="J144" i="1"/>
  <c r="I144" i="1"/>
  <c r="G144" i="1"/>
  <c r="O144" i="1" s="1"/>
  <c r="F144" i="1"/>
  <c r="E144" i="1"/>
  <c r="D144" i="1"/>
  <c r="C144" i="1"/>
  <c r="AI143" i="1"/>
  <c r="AE143" i="1"/>
  <c r="X143" i="1"/>
  <c r="Z143" i="1" s="1"/>
  <c r="U143" i="1"/>
  <c r="S143" i="1"/>
  <c r="R143" i="1"/>
  <c r="P143" i="1"/>
  <c r="Q143" i="1" s="1"/>
  <c r="K143" i="1"/>
  <c r="N143" i="1" s="1"/>
  <c r="O143" i="1" s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R142" i="1"/>
  <c r="P142" i="1"/>
  <c r="Q142" i="1" s="1"/>
  <c r="K142" i="1"/>
  <c r="J142" i="1"/>
  <c r="N142" i="1" s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O141" i="1"/>
  <c r="K141" i="1"/>
  <c r="J141" i="1"/>
  <c r="N141" i="1" s="1"/>
  <c r="AG141" i="1" s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Q140" i="1"/>
  <c r="P140" i="1"/>
  <c r="K140" i="1"/>
  <c r="J140" i="1"/>
  <c r="N140" i="1" s="1"/>
  <c r="I140" i="1"/>
  <c r="G140" i="1"/>
  <c r="R140" i="1" s="1"/>
  <c r="F140" i="1"/>
  <c r="E140" i="1"/>
  <c r="D140" i="1"/>
  <c r="C140" i="1"/>
  <c r="AI139" i="1"/>
  <c r="AE139" i="1"/>
  <c r="Z139" i="1"/>
  <c r="X139" i="1"/>
  <c r="U139" i="1"/>
  <c r="S139" i="1"/>
  <c r="Q139" i="1"/>
  <c r="P139" i="1"/>
  <c r="N139" i="1"/>
  <c r="K139" i="1"/>
  <c r="J139" i="1"/>
  <c r="I139" i="1"/>
  <c r="G139" i="1"/>
  <c r="R139" i="1" s="1"/>
  <c r="F139" i="1"/>
  <c r="E139" i="1"/>
  <c r="D139" i="1"/>
  <c r="C139" i="1"/>
  <c r="AI138" i="1"/>
  <c r="AE138" i="1"/>
  <c r="Z138" i="1"/>
  <c r="X138" i="1"/>
  <c r="U138" i="1"/>
  <c r="S138" i="1"/>
  <c r="P138" i="1"/>
  <c r="O138" i="1"/>
  <c r="N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K137" i="1"/>
  <c r="J137" i="1"/>
  <c r="N137" i="1" s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Q136" i="1"/>
  <c r="P136" i="1"/>
  <c r="K136" i="1"/>
  <c r="J136" i="1"/>
  <c r="N136" i="1" s="1"/>
  <c r="O136" i="1" s="1"/>
  <c r="I136" i="1"/>
  <c r="G136" i="1"/>
  <c r="R136" i="1" s="1"/>
  <c r="F136" i="1"/>
  <c r="E136" i="1"/>
  <c r="D136" i="1"/>
  <c r="C136" i="1"/>
  <c r="AI135" i="1"/>
  <c r="AE135" i="1"/>
  <c r="Z135" i="1"/>
  <c r="X135" i="1"/>
  <c r="U135" i="1"/>
  <c r="S135" i="1"/>
  <c r="Q135" i="1"/>
  <c r="P135" i="1"/>
  <c r="N135" i="1"/>
  <c r="K135" i="1"/>
  <c r="J135" i="1"/>
  <c r="I135" i="1"/>
  <c r="G135" i="1"/>
  <c r="R135" i="1" s="1"/>
  <c r="F135" i="1"/>
  <c r="E135" i="1"/>
  <c r="D135" i="1"/>
  <c r="C135" i="1"/>
  <c r="AI134" i="1"/>
  <c r="AE134" i="1"/>
  <c r="Z134" i="1"/>
  <c r="X134" i="1"/>
  <c r="U134" i="1"/>
  <c r="S134" i="1"/>
  <c r="Q134" i="1"/>
  <c r="P134" i="1"/>
  <c r="R134" i="1" s="1"/>
  <c r="N134" i="1"/>
  <c r="K134" i="1"/>
  <c r="J134" i="1"/>
  <c r="I134" i="1"/>
  <c r="O134" i="1" s="1"/>
  <c r="G134" i="1"/>
  <c r="F134" i="1"/>
  <c r="E134" i="1"/>
  <c r="D134" i="1"/>
  <c r="C134" i="1"/>
  <c r="AI133" i="1"/>
  <c r="AE133" i="1"/>
  <c r="Z133" i="1"/>
  <c r="X133" i="1"/>
  <c r="U133" i="1"/>
  <c r="S133" i="1"/>
  <c r="P133" i="1"/>
  <c r="N133" i="1"/>
  <c r="K133" i="1"/>
  <c r="J133" i="1"/>
  <c r="I133" i="1"/>
  <c r="G133" i="1"/>
  <c r="O133" i="1" s="1"/>
  <c r="F133" i="1"/>
  <c r="E133" i="1"/>
  <c r="D133" i="1"/>
  <c r="C133" i="1"/>
  <c r="AI132" i="1"/>
  <c r="AE132" i="1"/>
  <c r="X132" i="1"/>
  <c r="Z132" i="1" s="1"/>
  <c r="U132" i="1"/>
  <c r="S132" i="1"/>
  <c r="P132" i="1"/>
  <c r="K132" i="1"/>
  <c r="N132" i="1" s="1"/>
  <c r="J132" i="1"/>
  <c r="I132" i="1"/>
  <c r="O132" i="1" s="1"/>
  <c r="G132" i="1"/>
  <c r="F132" i="1"/>
  <c r="E132" i="1"/>
  <c r="D132" i="1"/>
  <c r="C132" i="1"/>
  <c r="AI131" i="1"/>
  <c r="AE131" i="1"/>
  <c r="X131" i="1"/>
  <c r="Z131" i="1" s="1"/>
  <c r="U131" i="1"/>
  <c r="S131" i="1"/>
  <c r="P131" i="1"/>
  <c r="Q131" i="1" s="1"/>
  <c r="K131" i="1"/>
  <c r="N131" i="1" s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Q130" i="1" s="1"/>
  <c r="O130" i="1"/>
  <c r="K130" i="1"/>
  <c r="N130" i="1" s="1"/>
  <c r="J130" i="1"/>
  <c r="I130" i="1"/>
  <c r="G130" i="1"/>
  <c r="F130" i="1"/>
  <c r="E130" i="1"/>
  <c r="D130" i="1"/>
  <c r="C130" i="1"/>
  <c r="AI129" i="1"/>
  <c r="AE129" i="1"/>
  <c r="Z129" i="1" s="1"/>
  <c r="X129" i="1"/>
  <c r="U129" i="1"/>
  <c r="S129" i="1"/>
  <c r="P129" i="1"/>
  <c r="Q129" i="1" s="1"/>
  <c r="K129" i="1"/>
  <c r="J129" i="1"/>
  <c r="N129" i="1" s="1"/>
  <c r="O129" i="1" s="1"/>
  <c r="I129" i="1"/>
  <c r="G129" i="1"/>
  <c r="R129" i="1" s="1"/>
  <c r="F129" i="1"/>
  <c r="E129" i="1"/>
  <c r="D129" i="1"/>
  <c r="C129" i="1"/>
  <c r="AI128" i="1"/>
  <c r="AE128" i="1"/>
  <c r="X128" i="1"/>
  <c r="U128" i="1"/>
  <c r="S128" i="1"/>
  <c r="Q128" i="1"/>
  <c r="P128" i="1"/>
  <c r="K128" i="1"/>
  <c r="J128" i="1"/>
  <c r="N128" i="1" s="1"/>
  <c r="O128" i="1" s="1"/>
  <c r="I128" i="1"/>
  <c r="G128" i="1"/>
  <c r="R128" i="1" s="1"/>
  <c r="F128" i="1"/>
  <c r="E128" i="1"/>
  <c r="D128" i="1"/>
  <c r="C128" i="1"/>
  <c r="AI127" i="1"/>
  <c r="AE127" i="1"/>
  <c r="Z127" i="1"/>
  <c r="X127" i="1"/>
  <c r="U127" i="1"/>
  <c r="S127" i="1"/>
  <c r="Q127" i="1"/>
  <c r="P127" i="1"/>
  <c r="N127" i="1"/>
  <c r="K127" i="1"/>
  <c r="J127" i="1"/>
  <c r="I127" i="1"/>
  <c r="G127" i="1"/>
  <c r="R127" i="1" s="1"/>
  <c r="F127" i="1"/>
  <c r="E127" i="1"/>
  <c r="D127" i="1"/>
  <c r="C127" i="1"/>
  <c r="AI126" i="1"/>
  <c r="AE126" i="1"/>
  <c r="Z126" i="1"/>
  <c r="X126" i="1"/>
  <c r="U126" i="1"/>
  <c r="S126" i="1"/>
  <c r="Q126" i="1"/>
  <c r="P126" i="1"/>
  <c r="R126" i="1" s="1"/>
  <c r="N126" i="1"/>
  <c r="K126" i="1"/>
  <c r="J126" i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P125" i="1"/>
  <c r="N125" i="1"/>
  <c r="K125" i="1"/>
  <c r="J125" i="1"/>
  <c r="I125" i="1"/>
  <c r="G125" i="1"/>
  <c r="O125" i="1" s="1"/>
  <c r="F125" i="1"/>
  <c r="E125" i="1"/>
  <c r="D125" i="1"/>
  <c r="C125" i="1"/>
  <c r="AI124" i="1"/>
  <c r="AE124" i="1"/>
  <c r="X124" i="1"/>
  <c r="Z124" i="1" s="1"/>
  <c r="U124" i="1"/>
  <c r="S124" i="1"/>
  <c r="P124" i="1"/>
  <c r="K124" i="1"/>
  <c r="N124" i="1" s="1"/>
  <c r="J124" i="1"/>
  <c r="I124" i="1"/>
  <c r="O124" i="1" s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Q123" i="1" s="1"/>
  <c r="K123" i="1"/>
  <c r="N123" i="1" s="1"/>
  <c r="J123" i="1"/>
  <c r="I123" i="1"/>
  <c r="G123" i="1"/>
  <c r="O123" i="1" s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Q122" i="1" s="1"/>
  <c r="K122" i="1"/>
  <c r="N122" i="1" s="1"/>
  <c r="J122" i="1"/>
  <c r="I122" i="1"/>
  <c r="G122" i="1"/>
  <c r="O122" i="1" s="1"/>
  <c r="F122" i="1"/>
  <c r="E122" i="1"/>
  <c r="D122" i="1"/>
  <c r="C122" i="1"/>
  <c r="AI121" i="1"/>
  <c r="AE121" i="1"/>
  <c r="X121" i="1"/>
  <c r="U121" i="1"/>
  <c r="S121" i="1"/>
  <c r="R121" i="1"/>
  <c r="P121" i="1"/>
  <c r="Q121" i="1" s="1"/>
  <c r="K121" i="1"/>
  <c r="J121" i="1"/>
  <c r="N121" i="1" s="1"/>
  <c r="O121" i="1" s="1"/>
  <c r="I121" i="1"/>
  <c r="G121" i="1"/>
  <c r="F121" i="1"/>
  <c r="E121" i="1"/>
  <c r="D121" i="1"/>
  <c r="C121" i="1"/>
  <c r="AI120" i="1"/>
  <c r="AE120" i="1"/>
  <c r="X120" i="1"/>
  <c r="U120" i="1"/>
  <c r="S120" i="1"/>
  <c r="Q120" i="1"/>
  <c r="P120" i="1"/>
  <c r="K120" i="1"/>
  <c r="J120" i="1"/>
  <c r="N120" i="1" s="1"/>
  <c r="O120" i="1" s="1"/>
  <c r="I120" i="1"/>
  <c r="G120" i="1"/>
  <c r="R120" i="1" s="1"/>
  <c r="F120" i="1"/>
  <c r="E120" i="1"/>
  <c r="D120" i="1"/>
  <c r="C120" i="1"/>
  <c r="AI119" i="1"/>
  <c r="AE119" i="1"/>
  <c r="Z119" i="1"/>
  <c r="X119" i="1"/>
  <c r="U119" i="1"/>
  <c r="S119" i="1"/>
  <c r="Q119" i="1"/>
  <c r="P119" i="1"/>
  <c r="K119" i="1"/>
  <c r="J119" i="1"/>
  <c r="N119" i="1" s="1"/>
  <c r="I119" i="1"/>
  <c r="G119" i="1"/>
  <c r="R119" i="1" s="1"/>
  <c r="F119" i="1"/>
  <c r="E119" i="1"/>
  <c r="D119" i="1"/>
  <c r="C119" i="1"/>
  <c r="AI118" i="1"/>
  <c r="AE118" i="1"/>
  <c r="Z118" i="1"/>
  <c r="X118" i="1"/>
  <c r="U118" i="1"/>
  <c r="S118" i="1"/>
  <c r="Q118" i="1"/>
  <c r="P118" i="1"/>
  <c r="R118" i="1" s="1"/>
  <c r="N118" i="1"/>
  <c r="K118" i="1"/>
  <c r="J118" i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P117" i="1"/>
  <c r="N117" i="1"/>
  <c r="K117" i="1"/>
  <c r="J117" i="1"/>
  <c r="I117" i="1"/>
  <c r="G117" i="1"/>
  <c r="O117" i="1" s="1"/>
  <c r="F117" i="1"/>
  <c r="E117" i="1"/>
  <c r="D117" i="1"/>
  <c r="C117" i="1"/>
  <c r="AI116" i="1"/>
  <c r="AE116" i="1"/>
  <c r="X116" i="1"/>
  <c r="Z116" i="1" s="1"/>
  <c r="U116" i="1"/>
  <c r="S116" i="1"/>
  <c r="P116" i="1"/>
  <c r="K116" i="1"/>
  <c r="N116" i="1" s="1"/>
  <c r="J116" i="1"/>
  <c r="I116" i="1"/>
  <c r="O116" i="1" s="1"/>
  <c r="G116" i="1"/>
  <c r="F116" i="1"/>
  <c r="E116" i="1"/>
  <c r="D116" i="1"/>
  <c r="C116" i="1"/>
  <c r="AI115" i="1"/>
  <c r="AE115" i="1"/>
  <c r="X115" i="1"/>
  <c r="Z115" i="1" s="1"/>
  <c r="U115" i="1"/>
  <c r="S115" i="1"/>
  <c r="R115" i="1"/>
  <c r="AG115" i="1" s="1"/>
  <c r="P115" i="1"/>
  <c r="Q115" i="1" s="1"/>
  <c r="K115" i="1"/>
  <c r="N115" i="1" s="1"/>
  <c r="J115" i="1"/>
  <c r="I115" i="1"/>
  <c r="G115" i="1"/>
  <c r="O115" i="1" s="1"/>
  <c r="F115" i="1"/>
  <c r="E115" i="1"/>
  <c r="D115" i="1"/>
  <c r="C115" i="1"/>
  <c r="AI114" i="1"/>
  <c r="AE114" i="1"/>
  <c r="X114" i="1"/>
  <c r="Z114" i="1" s="1"/>
  <c r="U114" i="1"/>
  <c r="S114" i="1"/>
  <c r="R114" i="1"/>
  <c r="P114" i="1"/>
  <c r="Q114" i="1" s="1"/>
  <c r="K114" i="1"/>
  <c r="N114" i="1" s="1"/>
  <c r="J114" i="1"/>
  <c r="I114" i="1"/>
  <c r="G114" i="1"/>
  <c r="F114" i="1"/>
  <c r="E114" i="1"/>
  <c r="D114" i="1"/>
  <c r="C114" i="1"/>
  <c r="AI113" i="1"/>
  <c r="AE113" i="1"/>
  <c r="X113" i="1"/>
  <c r="U113" i="1"/>
  <c r="S113" i="1"/>
  <c r="R113" i="1"/>
  <c r="P113" i="1"/>
  <c r="Q113" i="1" s="1"/>
  <c r="O113" i="1"/>
  <c r="K113" i="1"/>
  <c r="J113" i="1"/>
  <c r="N113" i="1" s="1"/>
  <c r="I113" i="1"/>
  <c r="G113" i="1"/>
  <c r="F113" i="1"/>
  <c r="E113" i="1"/>
  <c r="D113" i="1"/>
  <c r="C113" i="1"/>
  <c r="AI112" i="1"/>
  <c r="AE112" i="1"/>
  <c r="X112" i="1"/>
  <c r="U112" i="1"/>
  <c r="S112" i="1"/>
  <c r="Q112" i="1"/>
  <c r="P112" i="1"/>
  <c r="O112" i="1"/>
  <c r="K112" i="1"/>
  <c r="J112" i="1"/>
  <c r="N112" i="1" s="1"/>
  <c r="I112" i="1"/>
  <c r="G112" i="1"/>
  <c r="R112" i="1" s="1"/>
  <c r="F112" i="1"/>
  <c r="E112" i="1"/>
  <c r="D112" i="1"/>
  <c r="C112" i="1"/>
  <c r="AI111" i="1"/>
  <c r="AE111" i="1"/>
  <c r="Z111" i="1"/>
  <c r="X111" i="1"/>
  <c r="U111" i="1"/>
  <c r="S111" i="1"/>
  <c r="Q111" i="1"/>
  <c r="P111" i="1"/>
  <c r="K111" i="1"/>
  <c r="J111" i="1"/>
  <c r="N111" i="1" s="1"/>
  <c r="I111" i="1"/>
  <c r="G111" i="1"/>
  <c r="R111" i="1" s="1"/>
  <c r="F111" i="1"/>
  <c r="E111" i="1"/>
  <c r="D111" i="1"/>
  <c r="C111" i="1"/>
  <c r="AI110" i="1"/>
  <c r="AE110" i="1"/>
  <c r="Z110" i="1"/>
  <c r="X110" i="1"/>
  <c r="U110" i="1"/>
  <c r="S110" i="1"/>
  <c r="Q110" i="1"/>
  <c r="P110" i="1"/>
  <c r="R110" i="1" s="1"/>
  <c r="N110" i="1"/>
  <c r="K110" i="1"/>
  <c r="J110" i="1"/>
  <c r="I110" i="1"/>
  <c r="O110" i="1" s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N109" i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P108" i="1"/>
  <c r="K108" i="1"/>
  <c r="N108" i="1" s="1"/>
  <c r="J108" i="1"/>
  <c r="I108" i="1"/>
  <c r="O108" i="1" s="1"/>
  <c r="G108" i="1"/>
  <c r="F108" i="1"/>
  <c r="E108" i="1"/>
  <c r="D108" i="1"/>
  <c r="C108" i="1"/>
  <c r="AI107" i="1"/>
  <c r="AG107" i="1"/>
  <c r="AE107" i="1"/>
  <c r="X107" i="1"/>
  <c r="Z107" i="1" s="1"/>
  <c r="U107" i="1"/>
  <c r="S107" i="1"/>
  <c r="R107" i="1"/>
  <c r="P107" i="1"/>
  <c r="Q107" i="1" s="1"/>
  <c r="K107" i="1"/>
  <c r="N107" i="1" s="1"/>
  <c r="J107" i="1"/>
  <c r="I107" i="1"/>
  <c r="G107" i="1"/>
  <c r="F107" i="1"/>
  <c r="E107" i="1"/>
  <c r="D107" i="1"/>
  <c r="C107" i="1"/>
  <c r="AI106" i="1"/>
  <c r="AE106" i="1"/>
  <c r="X106" i="1"/>
  <c r="U106" i="1"/>
  <c r="S106" i="1"/>
  <c r="P106" i="1"/>
  <c r="Q106" i="1" s="1"/>
  <c r="K106" i="1"/>
  <c r="N106" i="1" s="1"/>
  <c r="J106" i="1"/>
  <c r="I106" i="1"/>
  <c r="G106" i="1"/>
  <c r="R106" i="1" s="1"/>
  <c r="F106" i="1"/>
  <c r="E106" i="1"/>
  <c r="D106" i="1"/>
  <c r="C106" i="1"/>
  <c r="AI105" i="1"/>
  <c r="AE105" i="1"/>
  <c r="Z105" i="1" s="1"/>
  <c r="X105" i="1"/>
  <c r="U105" i="1"/>
  <c r="S105" i="1"/>
  <c r="R105" i="1"/>
  <c r="P105" i="1"/>
  <c r="Q105" i="1" s="1"/>
  <c r="O105" i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Q104" i="1"/>
  <c r="P104" i="1"/>
  <c r="O104" i="1"/>
  <c r="K104" i="1"/>
  <c r="J104" i="1"/>
  <c r="N104" i="1" s="1"/>
  <c r="I104" i="1"/>
  <c r="G104" i="1"/>
  <c r="R104" i="1" s="1"/>
  <c r="F104" i="1"/>
  <c r="E104" i="1"/>
  <c r="D104" i="1"/>
  <c r="C104" i="1"/>
  <c r="AI103" i="1"/>
  <c r="AE103" i="1"/>
  <c r="Z103" i="1"/>
  <c r="X103" i="1"/>
  <c r="U103" i="1"/>
  <c r="S103" i="1"/>
  <c r="Q103" i="1"/>
  <c r="P103" i="1"/>
  <c r="K103" i="1"/>
  <c r="J103" i="1"/>
  <c r="N103" i="1" s="1"/>
  <c r="I103" i="1"/>
  <c r="G103" i="1"/>
  <c r="R103" i="1" s="1"/>
  <c r="F103" i="1"/>
  <c r="E103" i="1"/>
  <c r="D103" i="1"/>
  <c r="C103" i="1"/>
  <c r="AI102" i="1"/>
  <c r="AE102" i="1"/>
  <c r="Z102" i="1"/>
  <c r="X102" i="1"/>
  <c r="U102" i="1"/>
  <c r="S102" i="1"/>
  <c r="Q102" i="1"/>
  <c r="P102" i="1"/>
  <c r="R102" i="1" s="1"/>
  <c r="N102" i="1"/>
  <c r="K102" i="1"/>
  <c r="J102" i="1"/>
  <c r="I102" i="1"/>
  <c r="O102" i="1" s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N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P100" i="1"/>
  <c r="K100" i="1"/>
  <c r="N100" i="1" s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Q99" i="1" s="1"/>
  <c r="K99" i="1"/>
  <c r="N99" i="1" s="1"/>
  <c r="J99" i="1"/>
  <c r="I99" i="1"/>
  <c r="G99" i="1"/>
  <c r="O99" i="1" s="1"/>
  <c r="F99" i="1"/>
  <c r="E99" i="1"/>
  <c r="D99" i="1"/>
  <c r="C99" i="1"/>
  <c r="AI98" i="1"/>
  <c r="AE98" i="1"/>
  <c r="X98" i="1"/>
  <c r="Z98" i="1" s="1"/>
  <c r="U98" i="1"/>
  <c r="S98" i="1"/>
  <c r="Q98" i="1"/>
  <c r="P98" i="1"/>
  <c r="K98" i="1"/>
  <c r="N98" i="1" s="1"/>
  <c r="J98" i="1"/>
  <c r="I98" i="1"/>
  <c r="O98" i="1" s="1"/>
  <c r="G98" i="1"/>
  <c r="R98" i="1" s="1"/>
  <c r="F98" i="1"/>
  <c r="E98" i="1"/>
  <c r="D98" i="1"/>
  <c r="C98" i="1"/>
  <c r="AI97" i="1"/>
  <c r="AE97" i="1"/>
  <c r="Z97" i="1" s="1"/>
  <c r="X97" i="1"/>
  <c r="U97" i="1"/>
  <c r="S97" i="1"/>
  <c r="P97" i="1"/>
  <c r="Q97" i="1" s="1"/>
  <c r="K97" i="1"/>
  <c r="J97" i="1"/>
  <c r="N97" i="1" s="1"/>
  <c r="I97" i="1"/>
  <c r="G97" i="1"/>
  <c r="R97" i="1" s="1"/>
  <c r="AG97" i="1" s="1"/>
  <c r="F97" i="1"/>
  <c r="E97" i="1"/>
  <c r="D97" i="1"/>
  <c r="C97" i="1"/>
  <c r="AI96" i="1"/>
  <c r="AE96" i="1"/>
  <c r="X96" i="1"/>
  <c r="U96" i="1"/>
  <c r="S96" i="1"/>
  <c r="Q96" i="1"/>
  <c r="P96" i="1"/>
  <c r="K96" i="1"/>
  <c r="J96" i="1"/>
  <c r="I96" i="1"/>
  <c r="G96" i="1"/>
  <c r="R96" i="1" s="1"/>
  <c r="F96" i="1"/>
  <c r="E96" i="1"/>
  <c r="D96" i="1"/>
  <c r="C96" i="1"/>
  <c r="AI95" i="1"/>
  <c r="AE95" i="1"/>
  <c r="Z95" i="1"/>
  <c r="X95" i="1"/>
  <c r="U95" i="1"/>
  <c r="S95" i="1"/>
  <c r="R95" i="1"/>
  <c r="Q95" i="1"/>
  <c r="P95" i="1"/>
  <c r="N95" i="1"/>
  <c r="K95" i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Q94" i="1"/>
  <c r="P94" i="1"/>
  <c r="R94" i="1" s="1"/>
  <c r="O94" i="1"/>
  <c r="N94" i="1"/>
  <c r="K94" i="1"/>
  <c r="J94" i="1"/>
  <c r="I94" i="1"/>
  <c r="G94" i="1"/>
  <c r="F94" i="1"/>
  <c r="E94" i="1"/>
  <c r="D94" i="1"/>
  <c r="C94" i="1"/>
  <c r="AI93" i="1"/>
  <c r="AE93" i="1"/>
  <c r="Z93" i="1"/>
  <c r="X93" i="1"/>
  <c r="U93" i="1"/>
  <c r="S93" i="1"/>
  <c r="P93" i="1"/>
  <c r="N93" i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K92" i="1"/>
  <c r="N92" i="1" s="1"/>
  <c r="J92" i="1"/>
  <c r="I92" i="1"/>
  <c r="O92" i="1" s="1"/>
  <c r="G92" i="1"/>
  <c r="F92" i="1"/>
  <c r="E92" i="1"/>
  <c r="D92" i="1"/>
  <c r="C92" i="1"/>
  <c r="AI91" i="1"/>
  <c r="AE91" i="1"/>
  <c r="X91" i="1"/>
  <c r="Z91" i="1" s="1"/>
  <c r="U91" i="1"/>
  <c r="S91" i="1"/>
  <c r="P91" i="1"/>
  <c r="Q91" i="1" s="1"/>
  <c r="N91" i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Q90" i="1" s="1"/>
  <c r="K90" i="1"/>
  <c r="N90" i="1" s="1"/>
  <c r="J90" i="1"/>
  <c r="I90" i="1"/>
  <c r="G90" i="1"/>
  <c r="R90" i="1" s="1"/>
  <c r="F90" i="1"/>
  <c r="E90" i="1"/>
  <c r="D90" i="1"/>
  <c r="C90" i="1"/>
  <c r="AI89" i="1"/>
  <c r="AE89" i="1"/>
  <c r="Z89" i="1" s="1"/>
  <c r="X89" i="1"/>
  <c r="U89" i="1"/>
  <c r="S89" i="1"/>
  <c r="R89" i="1"/>
  <c r="P89" i="1"/>
  <c r="Q89" i="1" s="1"/>
  <c r="O89" i="1"/>
  <c r="K89" i="1"/>
  <c r="J89" i="1"/>
  <c r="N89" i="1" s="1"/>
  <c r="I89" i="1"/>
  <c r="G89" i="1"/>
  <c r="AG89" i="1" s="1"/>
  <c r="F89" i="1"/>
  <c r="E89" i="1"/>
  <c r="D89" i="1"/>
  <c r="C89" i="1"/>
  <c r="AI88" i="1"/>
  <c r="AE88" i="1"/>
  <c r="X88" i="1"/>
  <c r="U88" i="1"/>
  <c r="S88" i="1"/>
  <c r="Q88" i="1"/>
  <c r="P88" i="1"/>
  <c r="O88" i="1"/>
  <c r="K88" i="1"/>
  <c r="J88" i="1"/>
  <c r="N88" i="1" s="1"/>
  <c r="I88" i="1"/>
  <c r="G88" i="1"/>
  <c r="R88" i="1" s="1"/>
  <c r="F88" i="1"/>
  <c r="E88" i="1"/>
  <c r="D88" i="1"/>
  <c r="C88" i="1"/>
  <c r="AI87" i="1"/>
  <c r="AE87" i="1"/>
  <c r="Z87" i="1"/>
  <c r="X87" i="1"/>
  <c r="U87" i="1"/>
  <c r="S87" i="1"/>
  <c r="R87" i="1"/>
  <c r="Q87" i="1"/>
  <c r="P87" i="1"/>
  <c r="K87" i="1"/>
  <c r="J87" i="1"/>
  <c r="N87" i="1" s="1"/>
  <c r="I87" i="1"/>
  <c r="G87" i="1"/>
  <c r="F87" i="1"/>
  <c r="E87" i="1"/>
  <c r="D87" i="1"/>
  <c r="C87" i="1"/>
  <c r="AI86" i="1"/>
  <c r="AE86" i="1"/>
  <c r="Z86" i="1" s="1"/>
  <c r="X86" i="1"/>
  <c r="U86" i="1"/>
  <c r="S86" i="1"/>
  <c r="Q86" i="1"/>
  <c r="P86" i="1"/>
  <c r="R86" i="1" s="1"/>
  <c r="N86" i="1"/>
  <c r="K86" i="1"/>
  <c r="J86" i="1"/>
  <c r="I86" i="1"/>
  <c r="O86" i="1" s="1"/>
  <c r="G86" i="1"/>
  <c r="F86" i="1"/>
  <c r="E86" i="1"/>
  <c r="D86" i="1"/>
  <c r="C86" i="1"/>
  <c r="AI85" i="1"/>
  <c r="AE85" i="1"/>
  <c r="Z85" i="1"/>
  <c r="X85" i="1"/>
  <c r="U85" i="1"/>
  <c r="S85" i="1"/>
  <c r="P85" i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AG84" i="1" s="1"/>
  <c r="U84" i="1"/>
  <c r="S84" i="1"/>
  <c r="Q84" i="1"/>
  <c r="P84" i="1"/>
  <c r="R84" i="1" s="1"/>
  <c r="K84" i="1"/>
  <c r="N84" i="1" s="1"/>
  <c r="J84" i="1"/>
  <c r="I84" i="1"/>
  <c r="O84" i="1" s="1"/>
  <c r="G84" i="1"/>
  <c r="F84" i="1"/>
  <c r="E84" i="1"/>
  <c r="D84" i="1"/>
  <c r="C84" i="1"/>
  <c r="AI83" i="1"/>
  <c r="AE83" i="1"/>
  <c r="X83" i="1"/>
  <c r="Z83" i="1" s="1"/>
  <c r="U83" i="1"/>
  <c r="S83" i="1"/>
  <c r="P83" i="1"/>
  <c r="Q83" i="1" s="1"/>
  <c r="K83" i="1"/>
  <c r="N83" i="1" s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Q82" i="1"/>
  <c r="P82" i="1"/>
  <c r="K82" i="1"/>
  <c r="J82" i="1"/>
  <c r="N82" i="1" s="1"/>
  <c r="I82" i="1"/>
  <c r="O82" i="1" s="1"/>
  <c r="G82" i="1"/>
  <c r="F82" i="1"/>
  <c r="E82" i="1"/>
  <c r="D82" i="1"/>
  <c r="C82" i="1"/>
  <c r="AI81" i="1"/>
  <c r="AE81" i="1"/>
  <c r="Z81" i="1" s="1"/>
  <c r="X81" i="1"/>
  <c r="U81" i="1"/>
  <c r="S81" i="1"/>
  <c r="P81" i="1"/>
  <c r="Q81" i="1" s="1"/>
  <c r="O81" i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Q80" i="1"/>
  <c r="P80" i="1"/>
  <c r="K80" i="1"/>
  <c r="J80" i="1"/>
  <c r="N80" i="1" s="1"/>
  <c r="O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R79" i="1"/>
  <c r="P79" i="1"/>
  <c r="K79" i="1"/>
  <c r="J79" i="1"/>
  <c r="N79" i="1" s="1"/>
  <c r="I79" i="1"/>
  <c r="G79" i="1"/>
  <c r="F79" i="1"/>
  <c r="E79" i="1"/>
  <c r="D79" i="1"/>
  <c r="C79" i="1"/>
  <c r="AI78" i="1"/>
  <c r="AE78" i="1"/>
  <c r="Z78" i="1"/>
  <c r="X78" i="1"/>
  <c r="U78" i="1"/>
  <c r="S78" i="1"/>
  <c r="Q78" i="1"/>
  <c r="P78" i="1"/>
  <c r="R78" i="1" s="1"/>
  <c r="N78" i="1"/>
  <c r="K78" i="1"/>
  <c r="J78" i="1"/>
  <c r="I78" i="1"/>
  <c r="O78" i="1" s="1"/>
  <c r="G78" i="1"/>
  <c r="F78" i="1"/>
  <c r="E78" i="1"/>
  <c r="D78" i="1"/>
  <c r="C78" i="1"/>
  <c r="AI77" i="1"/>
  <c r="AE77" i="1"/>
  <c r="Z77" i="1"/>
  <c r="X77" i="1"/>
  <c r="U77" i="1"/>
  <c r="S77" i="1"/>
  <c r="P77" i="1"/>
  <c r="R77" i="1" s="1"/>
  <c r="AG77" i="1" s="1"/>
  <c r="N77" i="1"/>
  <c r="K77" i="1"/>
  <c r="J77" i="1"/>
  <c r="I77" i="1"/>
  <c r="G77" i="1"/>
  <c r="F77" i="1"/>
  <c r="E77" i="1"/>
  <c r="D77" i="1"/>
  <c r="C77" i="1"/>
  <c r="AI76" i="1"/>
  <c r="AE76" i="1"/>
  <c r="Z76" i="1"/>
  <c r="X76" i="1"/>
  <c r="U76" i="1"/>
  <c r="S76" i="1"/>
  <c r="Q76" i="1"/>
  <c r="P76" i="1"/>
  <c r="R76" i="1" s="1"/>
  <c r="K76" i="1"/>
  <c r="N76" i="1" s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P75" i="1"/>
  <c r="K75" i="1"/>
  <c r="J75" i="1"/>
  <c r="N75" i="1" s="1"/>
  <c r="I75" i="1"/>
  <c r="G75" i="1"/>
  <c r="AG75" i="1" s="1"/>
  <c r="F75" i="1"/>
  <c r="E75" i="1"/>
  <c r="D75" i="1"/>
  <c r="C75" i="1"/>
  <c r="AI74" i="1"/>
  <c r="AE74" i="1"/>
  <c r="X74" i="1"/>
  <c r="Z74" i="1" s="1"/>
  <c r="U74" i="1"/>
  <c r="S74" i="1"/>
  <c r="Q74" i="1"/>
  <c r="P74" i="1"/>
  <c r="K74" i="1"/>
  <c r="J74" i="1"/>
  <c r="N74" i="1" s="1"/>
  <c r="I74" i="1"/>
  <c r="G74" i="1"/>
  <c r="F74" i="1"/>
  <c r="E74" i="1"/>
  <c r="D74" i="1"/>
  <c r="C74" i="1"/>
  <c r="AI73" i="1"/>
  <c r="AE73" i="1"/>
  <c r="Z73" i="1" s="1"/>
  <c r="X73" i="1"/>
  <c r="U73" i="1"/>
  <c r="S73" i="1"/>
  <c r="R73" i="1"/>
  <c r="P73" i="1"/>
  <c r="Q73" i="1" s="1"/>
  <c r="O73" i="1"/>
  <c r="N73" i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Q72" i="1"/>
  <c r="P72" i="1"/>
  <c r="K72" i="1"/>
  <c r="J72" i="1"/>
  <c r="N72" i="1" s="1"/>
  <c r="I72" i="1"/>
  <c r="O72" i="1" s="1"/>
  <c r="G72" i="1"/>
  <c r="AG72" i="1" s="1"/>
  <c r="F72" i="1"/>
  <c r="E72" i="1"/>
  <c r="D72" i="1"/>
  <c r="C72" i="1"/>
  <c r="AI71" i="1"/>
  <c r="AE71" i="1"/>
  <c r="Z71" i="1"/>
  <c r="X71" i="1"/>
  <c r="U71" i="1"/>
  <c r="S71" i="1"/>
  <c r="Q71" i="1"/>
  <c r="P71" i="1"/>
  <c r="R71" i="1" s="1"/>
  <c r="AG71" i="1" s="1"/>
  <c r="N71" i="1"/>
  <c r="K71" i="1"/>
  <c r="J71" i="1"/>
  <c r="I71" i="1"/>
  <c r="G71" i="1"/>
  <c r="O71" i="1" s="1"/>
  <c r="F71" i="1"/>
  <c r="E71" i="1"/>
  <c r="D71" i="1"/>
  <c r="C71" i="1"/>
  <c r="AI70" i="1"/>
  <c r="AE70" i="1"/>
  <c r="Z70" i="1"/>
  <c r="X70" i="1"/>
  <c r="U70" i="1"/>
  <c r="S70" i="1"/>
  <c r="Q70" i="1"/>
  <c r="P70" i="1"/>
  <c r="R70" i="1" s="1"/>
  <c r="N70" i="1"/>
  <c r="K70" i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Q69" i="1" s="1"/>
  <c r="N69" i="1"/>
  <c r="K69" i="1"/>
  <c r="J69" i="1"/>
  <c r="I69" i="1"/>
  <c r="G69" i="1"/>
  <c r="R69" i="1" s="1"/>
  <c r="F69" i="1"/>
  <c r="E69" i="1"/>
  <c r="D69" i="1"/>
  <c r="C69" i="1"/>
  <c r="AI68" i="1"/>
  <c r="AE68" i="1"/>
  <c r="X68" i="1"/>
  <c r="Z68" i="1" s="1"/>
  <c r="U68" i="1"/>
  <c r="S68" i="1"/>
  <c r="P68" i="1"/>
  <c r="R68" i="1" s="1"/>
  <c r="K68" i="1"/>
  <c r="J68" i="1"/>
  <c r="N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P67" i="1"/>
  <c r="R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Q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Z65" i="1" s="1"/>
  <c r="X65" i="1"/>
  <c r="U65" i="1"/>
  <c r="S65" i="1"/>
  <c r="P65" i="1"/>
  <c r="Q65" i="1" s="1"/>
  <c r="O65" i="1"/>
  <c r="N65" i="1"/>
  <c r="K65" i="1"/>
  <c r="J65" i="1"/>
  <c r="I65" i="1"/>
  <c r="G65" i="1"/>
  <c r="R65" i="1" s="1"/>
  <c r="F65" i="1"/>
  <c r="E65" i="1"/>
  <c r="D65" i="1"/>
  <c r="C65" i="1"/>
  <c r="AI64" i="1"/>
  <c r="AE64" i="1"/>
  <c r="X64" i="1"/>
  <c r="Z64" i="1" s="1"/>
  <c r="U64" i="1"/>
  <c r="S64" i="1"/>
  <c r="Q64" i="1"/>
  <c r="P64" i="1"/>
  <c r="R64" i="1" s="1"/>
  <c r="K64" i="1"/>
  <c r="J64" i="1"/>
  <c r="N64" i="1" s="1"/>
  <c r="I64" i="1"/>
  <c r="G64" i="1"/>
  <c r="AG64" i="1" s="1"/>
  <c r="F64" i="1"/>
  <c r="E64" i="1"/>
  <c r="D64" i="1"/>
  <c r="C64" i="1"/>
  <c r="AI63" i="1"/>
  <c r="AE63" i="1"/>
  <c r="Z63" i="1"/>
  <c r="X63" i="1"/>
  <c r="U63" i="1"/>
  <c r="S63" i="1"/>
  <c r="Q63" i="1"/>
  <c r="P63" i="1"/>
  <c r="R63" i="1" s="1"/>
  <c r="AG63" i="1" s="1"/>
  <c r="N63" i="1"/>
  <c r="K63" i="1"/>
  <c r="J63" i="1"/>
  <c r="I63" i="1"/>
  <c r="G63" i="1"/>
  <c r="O63" i="1" s="1"/>
  <c r="F63" i="1"/>
  <c r="E63" i="1"/>
  <c r="D63" i="1"/>
  <c r="C63" i="1"/>
  <c r="AI62" i="1"/>
  <c r="AE62" i="1"/>
  <c r="Z62" i="1"/>
  <c r="X62" i="1"/>
  <c r="U62" i="1"/>
  <c r="S62" i="1"/>
  <c r="Q62" i="1"/>
  <c r="P62" i="1"/>
  <c r="R62" i="1" s="1"/>
  <c r="N62" i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P61" i="1"/>
  <c r="Q61" i="1" s="1"/>
  <c r="N61" i="1"/>
  <c r="K61" i="1"/>
  <c r="J61" i="1"/>
  <c r="I61" i="1"/>
  <c r="G61" i="1"/>
  <c r="R61" i="1" s="1"/>
  <c r="F61" i="1"/>
  <c r="E61" i="1"/>
  <c r="D61" i="1"/>
  <c r="C61" i="1"/>
  <c r="AI60" i="1"/>
  <c r="AE60" i="1"/>
  <c r="X60" i="1"/>
  <c r="Z60" i="1" s="1"/>
  <c r="U60" i="1"/>
  <c r="S60" i="1"/>
  <c r="P60" i="1"/>
  <c r="R60" i="1" s="1"/>
  <c r="K60" i="1"/>
  <c r="N60" i="1" s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P59" i="1"/>
  <c r="R59" i="1" s="1"/>
  <c r="K59" i="1"/>
  <c r="J59" i="1"/>
  <c r="N59" i="1" s="1"/>
  <c r="I59" i="1"/>
  <c r="G59" i="1"/>
  <c r="O59" i="1" s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K58" i="1"/>
  <c r="J58" i="1"/>
  <c r="N58" i="1" s="1"/>
  <c r="I58" i="1"/>
  <c r="G58" i="1"/>
  <c r="AG58" i="1" s="1"/>
  <c r="F58" i="1"/>
  <c r="E58" i="1"/>
  <c r="D58" i="1"/>
  <c r="C58" i="1"/>
  <c r="AI57" i="1"/>
  <c r="AE57" i="1"/>
  <c r="Z57" i="1" s="1"/>
  <c r="X57" i="1"/>
  <c r="U57" i="1"/>
  <c r="S57" i="1"/>
  <c r="P57" i="1"/>
  <c r="Q57" i="1" s="1"/>
  <c r="O57" i="1"/>
  <c r="N57" i="1"/>
  <c r="K57" i="1"/>
  <c r="J57" i="1"/>
  <c r="I57" i="1"/>
  <c r="G57" i="1"/>
  <c r="R57" i="1" s="1"/>
  <c r="F57" i="1"/>
  <c r="E57" i="1"/>
  <c r="D57" i="1"/>
  <c r="C57" i="1"/>
  <c r="AI56" i="1"/>
  <c r="AE56" i="1"/>
  <c r="X56" i="1"/>
  <c r="Z56" i="1" s="1"/>
  <c r="U56" i="1"/>
  <c r="S56" i="1"/>
  <c r="Q56" i="1"/>
  <c r="P56" i="1"/>
  <c r="R56" i="1" s="1"/>
  <c r="K56" i="1"/>
  <c r="J56" i="1"/>
  <c r="N56" i="1" s="1"/>
  <c r="I56" i="1"/>
  <c r="G56" i="1"/>
  <c r="F56" i="1"/>
  <c r="E56" i="1"/>
  <c r="D56" i="1"/>
  <c r="C56" i="1"/>
  <c r="AI55" i="1"/>
  <c r="AE55" i="1"/>
  <c r="Z55" i="1"/>
  <c r="X55" i="1"/>
  <c r="U55" i="1"/>
  <c r="S55" i="1"/>
  <c r="Q55" i="1"/>
  <c r="P55" i="1"/>
  <c r="R55" i="1" s="1"/>
  <c r="AG55" i="1" s="1"/>
  <c r="N55" i="1"/>
  <c r="K55" i="1"/>
  <c r="J55" i="1"/>
  <c r="I55" i="1"/>
  <c r="G55" i="1"/>
  <c r="O55" i="1" s="1"/>
  <c r="F55" i="1"/>
  <c r="E55" i="1"/>
  <c r="D55" i="1"/>
  <c r="C55" i="1"/>
  <c r="AI54" i="1"/>
  <c r="AE54" i="1"/>
  <c r="Z54" i="1"/>
  <c r="X54" i="1"/>
  <c r="U54" i="1"/>
  <c r="S54" i="1"/>
  <c r="Q54" i="1"/>
  <c r="P54" i="1"/>
  <c r="R54" i="1" s="1"/>
  <c r="N54" i="1"/>
  <c r="K54" i="1"/>
  <c r="J54" i="1"/>
  <c r="I54" i="1"/>
  <c r="AG54" i="1" s="1"/>
  <c r="G54" i="1"/>
  <c r="F54" i="1"/>
  <c r="E54" i="1"/>
  <c r="D54" i="1"/>
  <c r="C54" i="1"/>
  <c r="AI53" i="1"/>
  <c r="AE53" i="1"/>
  <c r="Z53" i="1"/>
  <c r="X53" i="1"/>
  <c r="U53" i="1"/>
  <c r="S53" i="1"/>
  <c r="P53" i="1"/>
  <c r="Q53" i="1" s="1"/>
  <c r="N53" i="1"/>
  <c r="K53" i="1"/>
  <c r="J53" i="1"/>
  <c r="I53" i="1"/>
  <c r="G53" i="1"/>
  <c r="R53" i="1" s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K52" i="1"/>
  <c r="N52" i="1" s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R51" i="1" s="1"/>
  <c r="K51" i="1"/>
  <c r="J51" i="1"/>
  <c r="N51" i="1" s="1"/>
  <c r="I51" i="1"/>
  <c r="G51" i="1"/>
  <c r="O51" i="1" s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J50" i="1"/>
  <c r="N50" i="1" s="1"/>
  <c r="I50" i="1"/>
  <c r="G50" i="1"/>
  <c r="AG50" i="1" s="1"/>
  <c r="F50" i="1"/>
  <c r="E50" i="1"/>
  <c r="D50" i="1"/>
  <c r="C50" i="1"/>
  <c r="AI49" i="1"/>
  <c r="AE49" i="1"/>
  <c r="Z49" i="1" s="1"/>
  <c r="X49" i="1"/>
  <c r="U49" i="1"/>
  <c r="S49" i="1"/>
  <c r="P49" i="1"/>
  <c r="Q49" i="1" s="1"/>
  <c r="O49" i="1"/>
  <c r="N49" i="1"/>
  <c r="K49" i="1"/>
  <c r="J49" i="1"/>
  <c r="I49" i="1"/>
  <c r="G49" i="1"/>
  <c r="R49" i="1" s="1"/>
  <c r="F49" i="1"/>
  <c r="E49" i="1"/>
  <c r="D49" i="1"/>
  <c r="C49" i="1"/>
  <c r="AI48" i="1"/>
  <c r="AE48" i="1"/>
  <c r="X48" i="1"/>
  <c r="Z48" i="1" s="1"/>
  <c r="U48" i="1"/>
  <c r="S48" i="1"/>
  <c r="Q48" i="1"/>
  <c r="P48" i="1"/>
  <c r="R48" i="1" s="1"/>
  <c r="K48" i="1"/>
  <c r="J48" i="1"/>
  <c r="N48" i="1" s="1"/>
  <c r="I48" i="1"/>
  <c r="G48" i="1"/>
  <c r="F48" i="1"/>
  <c r="E48" i="1"/>
  <c r="D48" i="1"/>
  <c r="C48" i="1"/>
  <c r="AI47" i="1"/>
  <c r="AE47" i="1"/>
  <c r="Z47" i="1"/>
  <c r="X47" i="1"/>
  <c r="U47" i="1"/>
  <c r="S47" i="1"/>
  <c r="Q47" i="1"/>
  <c r="P47" i="1"/>
  <c r="R47" i="1" s="1"/>
  <c r="K47" i="1"/>
  <c r="J47" i="1"/>
  <c r="N47" i="1" s="1"/>
  <c r="AG47" i="1" s="1"/>
  <c r="I47" i="1"/>
  <c r="G47" i="1"/>
  <c r="F47" i="1"/>
  <c r="E47" i="1"/>
  <c r="D47" i="1"/>
  <c r="C47" i="1"/>
  <c r="AI46" i="1"/>
  <c r="AE46" i="1"/>
  <c r="Z46" i="1"/>
  <c r="X46" i="1"/>
  <c r="U46" i="1"/>
  <c r="S46" i="1"/>
  <c r="Q46" i="1"/>
  <c r="P46" i="1"/>
  <c r="R46" i="1" s="1"/>
  <c r="N46" i="1"/>
  <c r="K46" i="1"/>
  <c r="J46" i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Q45" i="1" s="1"/>
  <c r="N45" i="1"/>
  <c r="K45" i="1"/>
  <c r="J45" i="1"/>
  <c r="I45" i="1"/>
  <c r="G45" i="1"/>
  <c r="R45" i="1" s="1"/>
  <c r="F45" i="1"/>
  <c r="E45" i="1"/>
  <c r="D45" i="1"/>
  <c r="C45" i="1"/>
  <c r="AI44" i="1"/>
  <c r="AE44" i="1"/>
  <c r="X44" i="1"/>
  <c r="Z44" i="1" s="1"/>
  <c r="U44" i="1"/>
  <c r="S44" i="1"/>
  <c r="P44" i="1"/>
  <c r="R44" i="1" s="1"/>
  <c r="K44" i="1"/>
  <c r="N44" i="1" s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Q42" i="1"/>
  <c r="P42" i="1"/>
  <c r="K42" i="1"/>
  <c r="J42" i="1"/>
  <c r="N42" i="1" s="1"/>
  <c r="I42" i="1"/>
  <c r="G42" i="1"/>
  <c r="F42" i="1"/>
  <c r="E42" i="1"/>
  <c r="D42" i="1"/>
  <c r="C42" i="1"/>
  <c r="AI41" i="1"/>
  <c r="AE41" i="1"/>
  <c r="Z41" i="1" s="1"/>
  <c r="X41" i="1"/>
  <c r="U41" i="1"/>
  <c r="S41" i="1"/>
  <c r="P41" i="1"/>
  <c r="Q41" i="1" s="1"/>
  <c r="O41" i="1"/>
  <c r="N41" i="1"/>
  <c r="K41" i="1"/>
  <c r="J41" i="1"/>
  <c r="I41" i="1"/>
  <c r="G41" i="1"/>
  <c r="R41" i="1" s="1"/>
  <c r="F41" i="1"/>
  <c r="E41" i="1"/>
  <c r="D41" i="1"/>
  <c r="C41" i="1"/>
  <c r="AI40" i="1"/>
  <c r="AE40" i="1"/>
  <c r="X40" i="1"/>
  <c r="Z40" i="1" s="1"/>
  <c r="U40" i="1"/>
  <c r="S40" i="1"/>
  <c r="Q40" i="1"/>
  <c r="P40" i="1"/>
  <c r="R40" i="1" s="1"/>
  <c r="K40" i="1"/>
  <c r="J40" i="1"/>
  <c r="N40" i="1" s="1"/>
  <c r="I40" i="1"/>
  <c r="G40" i="1"/>
  <c r="F40" i="1"/>
  <c r="E40" i="1"/>
  <c r="D40" i="1"/>
  <c r="C40" i="1"/>
  <c r="AI39" i="1"/>
  <c r="AE39" i="1"/>
  <c r="Z39" i="1"/>
  <c r="X39" i="1"/>
  <c r="U39" i="1"/>
  <c r="S39" i="1"/>
  <c r="Q39" i="1"/>
  <c r="P39" i="1"/>
  <c r="R39" i="1" s="1"/>
  <c r="K39" i="1"/>
  <c r="J39" i="1"/>
  <c r="N39" i="1" s="1"/>
  <c r="AG39" i="1" s="1"/>
  <c r="I39" i="1"/>
  <c r="G39" i="1"/>
  <c r="F39" i="1"/>
  <c r="E39" i="1"/>
  <c r="D39" i="1"/>
  <c r="C39" i="1"/>
  <c r="AI38" i="1"/>
  <c r="AE38" i="1"/>
  <c r="Z38" i="1"/>
  <c r="X38" i="1"/>
  <c r="U38" i="1"/>
  <c r="S38" i="1"/>
  <c r="Q38" i="1"/>
  <c r="P38" i="1"/>
  <c r="R38" i="1" s="1"/>
  <c r="N38" i="1"/>
  <c r="K38" i="1"/>
  <c r="J38" i="1"/>
  <c r="I38" i="1"/>
  <c r="AG38" i="1" s="1"/>
  <c r="G38" i="1"/>
  <c r="F38" i="1"/>
  <c r="E38" i="1"/>
  <c r="D38" i="1"/>
  <c r="C38" i="1"/>
  <c r="AI37" i="1"/>
  <c r="AE37" i="1"/>
  <c r="Z37" i="1"/>
  <c r="X37" i="1"/>
  <c r="U37" i="1"/>
  <c r="S37" i="1"/>
  <c r="P37" i="1"/>
  <c r="Q37" i="1" s="1"/>
  <c r="N37" i="1"/>
  <c r="K37" i="1"/>
  <c r="J37" i="1"/>
  <c r="I37" i="1"/>
  <c r="G37" i="1"/>
  <c r="R37" i="1" s="1"/>
  <c r="F37" i="1"/>
  <c r="E37" i="1"/>
  <c r="D37" i="1"/>
  <c r="C37" i="1"/>
  <c r="AI36" i="1"/>
  <c r="AE36" i="1"/>
  <c r="X36" i="1"/>
  <c r="Z36" i="1" s="1"/>
  <c r="U36" i="1"/>
  <c r="S36" i="1"/>
  <c r="P36" i="1"/>
  <c r="R36" i="1" s="1"/>
  <c r="K36" i="1"/>
  <c r="N36" i="1" s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N35" i="1" s="1"/>
  <c r="AG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Q34" i="1"/>
  <c r="P34" i="1"/>
  <c r="K34" i="1"/>
  <c r="J34" i="1"/>
  <c r="N34" i="1" s="1"/>
  <c r="I34" i="1"/>
  <c r="G34" i="1"/>
  <c r="F34" i="1"/>
  <c r="E34" i="1"/>
  <c r="D34" i="1"/>
  <c r="C34" i="1"/>
  <c r="AI33" i="1"/>
  <c r="AE33" i="1"/>
  <c r="Z33" i="1" s="1"/>
  <c r="X33" i="1"/>
  <c r="U33" i="1"/>
  <c r="S33" i="1"/>
  <c r="P33" i="1"/>
  <c r="Q33" i="1" s="1"/>
  <c r="O33" i="1"/>
  <c r="N33" i="1"/>
  <c r="K33" i="1"/>
  <c r="J33" i="1"/>
  <c r="I33" i="1"/>
  <c r="G33" i="1"/>
  <c r="R33" i="1" s="1"/>
  <c r="F33" i="1"/>
  <c r="E33" i="1"/>
  <c r="D33" i="1"/>
  <c r="C33" i="1"/>
  <c r="AI32" i="1"/>
  <c r="AE32" i="1"/>
  <c r="X32" i="1"/>
  <c r="Z32" i="1" s="1"/>
  <c r="U32" i="1"/>
  <c r="S32" i="1"/>
  <c r="Q32" i="1"/>
  <c r="P32" i="1"/>
  <c r="K32" i="1"/>
  <c r="J32" i="1"/>
  <c r="N32" i="1" s="1"/>
  <c r="I32" i="1"/>
  <c r="G32" i="1"/>
  <c r="R32" i="1" s="1"/>
  <c r="F32" i="1"/>
  <c r="E32" i="1"/>
  <c r="D32" i="1"/>
  <c r="C32" i="1"/>
  <c r="AI31" i="1"/>
  <c r="AE31" i="1"/>
  <c r="Z31" i="1"/>
  <c r="X31" i="1"/>
  <c r="U31" i="1"/>
  <c r="S31" i="1"/>
  <c r="Q31" i="1"/>
  <c r="P31" i="1"/>
  <c r="R31" i="1" s="1"/>
  <c r="K31" i="1"/>
  <c r="J31" i="1"/>
  <c r="N31" i="1" s="1"/>
  <c r="AG31" i="1" s="1"/>
  <c r="I31" i="1"/>
  <c r="G31" i="1"/>
  <c r="O31" i="1" s="1"/>
  <c r="F31" i="1"/>
  <c r="E31" i="1"/>
  <c r="D31" i="1"/>
  <c r="C31" i="1"/>
  <c r="AI30" i="1"/>
  <c r="AE30" i="1"/>
  <c r="Z30" i="1"/>
  <c r="X30" i="1"/>
  <c r="U30" i="1"/>
  <c r="S30" i="1"/>
  <c r="Q30" i="1"/>
  <c r="P30" i="1"/>
  <c r="R30" i="1" s="1"/>
  <c r="N30" i="1"/>
  <c r="K30" i="1"/>
  <c r="J30" i="1"/>
  <c r="I30" i="1"/>
  <c r="AG30" i="1" s="1"/>
  <c r="G30" i="1"/>
  <c r="F30" i="1"/>
  <c r="E30" i="1"/>
  <c r="D30" i="1"/>
  <c r="C30" i="1"/>
  <c r="AI29" i="1"/>
  <c r="AE29" i="1"/>
  <c r="Z29" i="1"/>
  <c r="X29" i="1"/>
  <c r="U29" i="1"/>
  <c r="S29" i="1"/>
  <c r="P29" i="1"/>
  <c r="Q29" i="1" s="1"/>
  <c r="N29" i="1"/>
  <c r="K29" i="1"/>
  <c r="J29" i="1"/>
  <c r="I29" i="1"/>
  <c r="G29" i="1"/>
  <c r="R29" i="1" s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N28" i="1" s="1"/>
  <c r="J28" i="1"/>
  <c r="I28" i="1"/>
  <c r="O28" i="1" s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Q26" i="1"/>
  <c r="P26" i="1"/>
  <c r="K26" i="1"/>
  <c r="J26" i="1"/>
  <c r="N26" i="1" s="1"/>
  <c r="I26" i="1"/>
  <c r="G26" i="1"/>
  <c r="F26" i="1"/>
  <c r="E26" i="1"/>
  <c r="D26" i="1"/>
  <c r="C26" i="1"/>
  <c r="AI25" i="1"/>
  <c r="AE25" i="1"/>
  <c r="Z25" i="1" s="1"/>
  <c r="X25" i="1"/>
  <c r="U25" i="1"/>
  <c r="S25" i="1"/>
  <c r="P25" i="1"/>
  <c r="Q25" i="1" s="1"/>
  <c r="O25" i="1"/>
  <c r="N25" i="1"/>
  <c r="K25" i="1"/>
  <c r="J25" i="1"/>
  <c r="I25" i="1"/>
  <c r="G25" i="1"/>
  <c r="R25" i="1" s="1"/>
  <c r="F25" i="1"/>
  <c r="E25" i="1"/>
  <c r="D25" i="1"/>
  <c r="C25" i="1"/>
  <c r="AI24" i="1"/>
  <c r="AE24" i="1"/>
  <c r="X24" i="1"/>
  <c r="Z24" i="1" s="1"/>
  <c r="U24" i="1"/>
  <c r="S24" i="1"/>
  <c r="Q24" i="1"/>
  <c r="P24" i="1"/>
  <c r="R24" i="1" s="1"/>
  <c r="K24" i="1"/>
  <c r="J24" i="1"/>
  <c r="N24" i="1" s="1"/>
  <c r="I24" i="1"/>
  <c r="O24" i="1" s="1"/>
  <c r="G24" i="1"/>
  <c r="F24" i="1"/>
  <c r="E24" i="1"/>
  <c r="D24" i="1"/>
  <c r="C24" i="1"/>
  <c r="AI23" i="1"/>
  <c r="AE23" i="1"/>
  <c r="Z23" i="1"/>
  <c r="X23" i="1"/>
  <c r="U23" i="1"/>
  <c r="S23" i="1"/>
  <c r="Q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Z22" i="1"/>
  <c r="X22" i="1"/>
  <c r="U22" i="1"/>
  <c r="S22" i="1"/>
  <c r="Q22" i="1"/>
  <c r="P22" i="1"/>
  <c r="R22" i="1" s="1"/>
  <c r="N22" i="1"/>
  <c r="K22" i="1"/>
  <c r="J22" i="1"/>
  <c r="I22" i="1"/>
  <c r="G22" i="1"/>
  <c r="F22" i="1"/>
  <c r="E22" i="1"/>
  <c r="D22" i="1"/>
  <c r="C22" i="1"/>
  <c r="AI21" i="1"/>
  <c r="AE21" i="1"/>
  <c r="Z21" i="1"/>
  <c r="X21" i="1"/>
  <c r="U21" i="1"/>
  <c r="S21" i="1"/>
  <c r="P21" i="1"/>
  <c r="Q21" i="1" s="1"/>
  <c r="N21" i="1"/>
  <c r="K21" i="1"/>
  <c r="J21" i="1"/>
  <c r="I21" i="1"/>
  <c r="G21" i="1"/>
  <c r="R21" i="1" s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N20" i="1" s="1"/>
  <c r="AG20" i="1" s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N19" i="1" s="1"/>
  <c r="I19" i="1"/>
  <c r="G19" i="1"/>
  <c r="O19" i="1" s="1"/>
  <c r="F19" i="1"/>
  <c r="E19" i="1"/>
  <c r="D19" i="1"/>
  <c r="C19" i="1"/>
  <c r="AI18" i="1"/>
  <c r="AE18" i="1"/>
  <c r="X18" i="1"/>
  <c r="Z18" i="1" s="1"/>
  <c r="U18" i="1"/>
  <c r="S18" i="1"/>
  <c r="Q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 s="1"/>
  <c r="X17" i="1"/>
  <c r="U17" i="1"/>
  <c r="S17" i="1"/>
  <c r="P17" i="1"/>
  <c r="Q17" i="1" s="1"/>
  <c r="O17" i="1"/>
  <c r="N17" i="1"/>
  <c r="K17" i="1"/>
  <c r="J17" i="1"/>
  <c r="I17" i="1"/>
  <c r="G17" i="1"/>
  <c r="R17" i="1" s="1"/>
  <c r="F17" i="1"/>
  <c r="E17" i="1"/>
  <c r="D17" i="1"/>
  <c r="C17" i="1"/>
  <c r="AI16" i="1"/>
  <c r="AE16" i="1"/>
  <c r="X16" i="1"/>
  <c r="Z16" i="1" s="1"/>
  <c r="U16" i="1"/>
  <c r="S16" i="1"/>
  <c r="Q16" i="1"/>
  <c r="P16" i="1"/>
  <c r="R16" i="1" s="1"/>
  <c r="K16" i="1"/>
  <c r="J16" i="1"/>
  <c r="N16" i="1" s="1"/>
  <c r="O16" i="1" s="1"/>
  <c r="I16" i="1"/>
  <c r="G16" i="1"/>
  <c r="F16" i="1"/>
  <c r="E16" i="1"/>
  <c r="D16" i="1"/>
  <c r="C16" i="1"/>
  <c r="AI15" i="1"/>
  <c r="AE15" i="1"/>
  <c r="Z15" i="1"/>
  <c r="X15" i="1"/>
  <c r="U15" i="1"/>
  <c r="S15" i="1"/>
  <c r="Q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Z14" i="1"/>
  <c r="X14" i="1"/>
  <c r="U14" i="1"/>
  <c r="S14" i="1"/>
  <c r="Q14" i="1"/>
  <c r="P14" i="1"/>
  <c r="R14" i="1" s="1"/>
  <c r="N14" i="1"/>
  <c r="K14" i="1"/>
  <c r="J14" i="1"/>
  <c r="I14" i="1"/>
  <c r="G14" i="1"/>
  <c r="F14" i="1"/>
  <c r="E14" i="1"/>
  <c r="D14" i="1"/>
  <c r="C14" i="1"/>
  <c r="AI13" i="1"/>
  <c r="AE13" i="1"/>
  <c r="Z13" i="1"/>
  <c r="X13" i="1"/>
  <c r="U13" i="1"/>
  <c r="S13" i="1"/>
  <c r="P13" i="1"/>
  <c r="Q13" i="1" s="1"/>
  <c r="N13" i="1"/>
  <c r="K13" i="1"/>
  <c r="J13" i="1"/>
  <c r="I13" i="1"/>
  <c r="G13" i="1"/>
  <c r="R13" i="1" s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N12" i="1" s="1"/>
  <c r="AG12" i="1" s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I10" i="1"/>
  <c r="AE10" i="1"/>
  <c r="X10" i="1"/>
  <c r="Z10" i="1" s="1"/>
  <c r="U10" i="1"/>
  <c r="S10" i="1"/>
  <c r="R10" i="1"/>
  <c r="Q10" i="1"/>
  <c r="P10" i="1"/>
  <c r="K10" i="1"/>
  <c r="J10" i="1"/>
  <c r="N10" i="1" s="1"/>
  <c r="I10" i="1"/>
  <c r="G10" i="1"/>
  <c r="F10" i="1"/>
  <c r="E10" i="1"/>
  <c r="D10" i="1"/>
  <c r="C10" i="1"/>
  <c r="A10" i="1"/>
  <c r="AI9" i="1"/>
  <c r="AE9" i="1"/>
  <c r="AE798" i="1" s="1"/>
  <c r="X9" i="1"/>
  <c r="U9" i="1"/>
  <c r="S9" i="1"/>
  <c r="R9" i="1"/>
  <c r="P9" i="1"/>
  <c r="Q9" i="1" s="1"/>
  <c r="K9" i="1"/>
  <c r="J9" i="1"/>
  <c r="I9" i="1"/>
  <c r="G9" i="1"/>
  <c r="F9" i="1"/>
  <c r="E9" i="1"/>
  <c r="D9" i="1"/>
  <c r="C9" i="1"/>
  <c r="E5" i="1"/>
  <c r="D804" i="1" s="1"/>
  <c r="E4" i="1"/>
  <c r="B3" i="1"/>
  <c r="AG76" i="1" l="1"/>
  <c r="O76" i="1"/>
  <c r="AG14" i="1"/>
  <c r="O15" i="1"/>
  <c r="AG16" i="1"/>
  <c r="AG19" i="1"/>
  <c r="O32" i="1"/>
  <c r="O43" i="1"/>
  <c r="O64" i="1"/>
  <c r="O44" i="1"/>
  <c r="AG44" i="1"/>
  <c r="AG10" i="1"/>
  <c r="O12" i="1"/>
  <c r="AG15" i="1"/>
  <c r="AG26" i="1"/>
  <c r="O27" i="1"/>
  <c r="O39" i="1"/>
  <c r="AG40" i="1"/>
  <c r="AG43" i="1"/>
  <c r="AG56" i="1"/>
  <c r="O60" i="1"/>
  <c r="AG60" i="1"/>
  <c r="O11" i="1"/>
  <c r="AG22" i="1"/>
  <c r="O23" i="1"/>
  <c r="AG24" i="1"/>
  <c r="AG28" i="1"/>
  <c r="O40" i="1"/>
  <c r="O56" i="1"/>
  <c r="AG59" i="1"/>
  <c r="AG70" i="1"/>
  <c r="AG27" i="1"/>
  <c r="AG73" i="1"/>
  <c r="AG11" i="1"/>
  <c r="O20" i="1"/>
  <c r="AG23" i="1"/>
  <c r="O35" i="1"/>
  <c r="AG46" i="1"/>
  <c r="O47" i="1"/>
  <c r="AG48" i="1"/>
  <c r="O52" i="1"/>
  <c r="AG52" i="1"/>
  <c r="O36" i="1"/>
  <c r="AG36" i="1"/>
  <c r="O48" i="1"/>
  <c r="AG51" i="1"/>
  <c r="AG62" i="1"/>
  <c r="AG66" i="1"/>
  <c r="AG67" i="1"/>
  <c r="O68" i="1"/>
  <c r="AG68" i="1"/>
  <c r="R85" i="1"/>
  <c r="AG85" i="1" s="1"/>
  <c r="Q85" i="1"/>
  <c r="R116" i="1"/>
  <c r="Q116" i="1"/>
  <c r="O137" i="1"/>
  <c r="Q12" i="1"/>
  <c r="O14" i="1"/>
  <c r="AG17" i="1"/>
  <c r="Q20" i="1"/>
  <c r="O22" i="1"/>
  <c r="AG25" i="1"/>
  <c r="Q28" i="1"/>
  <c r="O30" i="1"/>
  <c r="AG33" i="1"/>
  <c r="Q36" i="1"/>
  <c r="O38" i="1"/>
  <c r="AG41" i="1"/>
  <c r="Q44" i="1"/>
  <c r="O46" i="1"/>
  <c r="AG49" i="1"/>
  <c r="Q52" i="1"/>
  <c r="O54" i="1"/>
  <c r="AG57" i="1"/>
  <c r="Q60" i="1"/>
  <c r="O62" i="1"/>
  <c r="AG65" i="1"/>
  <c r="Q68" i="1"/>
  <c r="O70" i="1"/>
  <c r="Q77" i="1"/>
  <c r="AG92" i="1"/>
  <c r="O97" i="1"/>
  <c r="O101" i="1"/>
  <c r="O106" i="1"/>
  <c r="AG126" i="1"/>
  <c r="R159" i="1"/>
  <c r="O159" i="1"/>
  <c r="O67" i="1"/>
  <c r="Q75" i="1"/>
  <c r="R81" i="1"/>
  <c r="AG81" i="1" s="1"/>
  <c r="Z88" i="1"/>
  <c r="R91" i="1"/>
  <c r="AG91" i="1" s="1"/>
  <c r="AG95" i="1"/>
  <c r="O95" i="1"/>
  <c r="AG102" i="1"/>
  <c r="Z112" i="1"/>
  <c r="Z113" i="1"/>
  <c r="AG113" i="1" s="1"/>
  <c r="AG114" i="1"/>
  <c r="O126" i="1"/>
  <c r="R131" i="1"/>
  <c r="R132" i="1"/>
  <c r="AG132" i="1" s="1"/>
  <c r="Q132" i="1"/>
  <c r="R133" i="1"/>
  <c r="AG133" i="1" s="1"/>
  <c r="Q133" i="1"/>
  <c r="R42" i="1"/>
  <c r="AG42" i="1" s="1"/>
  <c r="R74" i="1"/>
  <c r="AG74" i="1" s="1"/>
  <c r="AG79" i="1"/>
  <c r="O79" i="1"/>
  <c r="G798" i="1"/>
  <c r="O77" i="1"/>
  <c r="AG80" i="1"/>
  <c r="O85" i="1"/>
  <c r="O100" i="1"/>
  <c r="R108" i="1"/>
  <c r="AG108" i="1" s="1"/>
  <c r="Q108" i="1"/>
  <c r="R109" i="1"/>
  <c r="AG109" i="1" s="1"/>
  <c r="Q109" i="1"/>
  <c r="AG129" i="1"/>
  <c r="O146" i="1"/>
  <c r="AG146" i="1"/>
  <c r="R151" i="1"/>
  <c r="AG151" i="1" s="1"/>
  <c r="O151" i="1"/>
  <c r="O168" i="1"/>
  <c r="R168" i="1"/>
  <c r="AG168" i="1" s="1"/>
  <c r="AG239" i="1"/>
  <c r="O239" i="1"/>
  <c r="R239" i="1"/>
  <c r="I798" i="1"/>
  <c r="S798" i="1"/>
  <c r="Q11" i="1"/>
  <c r="Q798" i="1" s="1"/>
  <c r="O13" i="1"/>
  <c r="Q19" i="1"/>
  <c r="O21" i="1"/>
  <c r="Q27" i="1"/>
  <c r="O29" i="1"/>
  <c r="AG32" i="1"/>
  <c r="Q35" i="1"/>
  <c r="O37" i="1"/>
  <c r="Q43" i="1"/>
  <c r="O45" i="1"/>
  <c r="Q51" i="1"/>
  <c r="O53" i="1"/>
  <c r="Q59" i="1"/>
  <c r="O61" i="1"/>
  <c r="Q67" i="1"/>
  <c r="O69" i="1"/>
  <c r="AG86" i="1"/>
  <c r="Z90" i="1"/>
  <c r="AG90" i="1" s="1"/>
  <c r="O91" i="1"/>
  <c r="Q92" i="1"/>
  <c r="R93" i="1"/>
  <c r="AG93" i="1" s="1"/>
  <c r="Q93" i="1"/>
  <c r="AG105" i="1"/>
  <c r="AG118" i="1"/>
  <c r="Z128" i="1"/>
  <c r="AG128" i="1" s="1"/>
  <c r="AG130" i="1"/>
  <c r="R137" i="1"/>
  <c r="AG137" i="1" s="1"/>
  <c r="R18" i="1"/>
  <c r="AG18" i="1" s="1"/>
  <c r="R34" i="1"/>
  <c r="R798" i="1" s="1"/>
  <c r="O83" i="1"/>
  <c r="J798" i="1"/>
  <c r="U798" i="1"/>
  <c r="O10" i="1"/>
  <c r="AG13" i="1"/>
  <c r="O18" i="1"/>
  <c r="AG21" i="1"/>
  <c r="O26" i="1"/>
  <c r="AG29" i="1"/>
  <c r="O34" i="1"/>
  <c r="AG37" i="1"/>
  <c r="O42" i="1"/>
  <c r="AG45" i="1"/>
  <c r="O50" i="1"/>
  <c r="AG53" i="1"/>
  <c r="O58" i="1"/>
  <c r="AG61" i="1"/>
  <c r="O66" i="1"/>
  <c r="AG69" i="1"/>
  <c r="O74" i="1"/>
  <c r="O75" i="1"/>
  <c r="AG106" i="1"/>
  <c r="AG116" i="1"/>
  <c r="O118" i="1"/>
  <c r="R123" i="1"/>
  <c r="AG123" i="1" s="1"/>
  <c r="R124" i="1"/>
  <c r="AG124" i="1" s="1"/>
  <c r="Q124" i="1"/>
  <c r="R125" i="1"/>
  <c r="AG125" i="1" s="1"/>
  <c r="Q125" i="1"/>
  <c r="O131" i="1"/>
  <c r="AG94" i="1"/>
  <c r="K798" i="1"/>
  <c r="X798" i="1"/>
  <c r="AG78" i="1"/>
  <c r="Q79" i="1"/>
  <c r="AG82" i="1"/>
  <c r="R83" i="1"/>
  <c r="AG83" i="1" s="1"/>
  <c r="AG87" i="1"/>
  <c r="O87" i="1"/>
  <c r="Z96" i="1"/>
  <c r="R99" i="1"/>
  <c r="AG99" i="1" s="1"/>
  <c r="R100" i="1"/>
  <c r="AG100" i="1" s="1"/>
  <c r="Q100" i="1"/>
  <c r="R101" i="1"/>
  <c r="AG101" i="1" s="1"/>
  <c r="Q101" i="1"/>
  <c r="Z106" i="1"/>
  <c r="O107" i="1"/>
  <c r="O109" i="1"/>
  <c r="O114" i="1"/>
  <c r="AG121" i="1"/>
  <c r="AG134" i="1"/>
  <c r="AG178" i="1"/>
  <c r="R190" i="1"/>
  <c r="AG190" i="1" s="1"/>
  <c r="O190" i="1"/>
  <c r="R117" i="1"/>
  <c r="AG117" i="1" s="1"/>
  <c r="Q117" i="1"/>
  <c r="N9" i="1"/>
  <c r="Z9" i="1"/>
  <c r="O90" i="1"/>
  <c r="O93" i="1"/>
  <c r="N96" i="1"/>
  <c r="O96" i="1" s="1"/>
  <c r="AG98" i="1"/>
  <c r="AG110" i="1"/>
  <c r="Z120" i="1"/>
  <c r="Z121" i="1"/>
  <c r="AG122" i="1"/>
  <c r="AG131" i="1"/>
  <c r="AG88" i="1"/>
  <c r="AG104" i="1"/>
  <c r="AG112" i="1"/>
  <c r="AG120" i="1"/>
  <c r="AG136" i="1"/>
  <c r="R138" i="1"/>
  <c r="AG138" i="1" s="1"/>
  <c r="Q138" i="1"/>
  <c r="AG144" i="1"/>
  <c r="AG147" i="1"/>
  <c r="O147" i="1"/>
  <c r="R153" i="1"/>
  <c r="Q153" i="1"/>
  <c r="R154" i="1"/>
  <c r="AG154" i="1" s="1"/>
  <c r="Q154" i="1"/>
  <c r="AG157" i="1"/>
  <c r="Z159" i="1"/>
  <c r="AG159" i="1" s="1"/>
  <c r="O160" i="1"/>
  <c r="O166" i="1"/>
  <c r="O169" i="1"/>
  <c r="O170" i="1"/>
  <c r="AG171" i="1"/>
  <c r="O175" i="1"/>
  <c r="N177" i="1"/>
  <c r="AG177" i="1" s="1"/>
  <c r="AG180" i="1"/>
  <c r="AG182" i="1"/>
  <c r="AG191" i="1"/>
  <c r="O198" i="1"/>
  <c r="O203" i="1"/>
  <c r="R203" i="1"/>
  <c r="AG203" i="1" s="1"/>
  <c r="R217" i="1"/>
  <c r="Q217" i="1"/>
  <c r="O220" i="1"/>
  <c r="AG293" i="1"/>
  <c r="AG142" i="1"/>
  <c r="O161" i="1"/>
  <c r="O162" i="1"/>
  <c r="AG163" i="1"/>
  <c r="R185" i="1"/>
  <c r="AG185" i="1" s="1"/>
  <c r="Q185" i="1"/>
  <c r="R186" i="1"/>
  <c r="AG186" i="1" s="1"/>
  <c r="Q186" i="1"/>
  <c r="AG189" i="1"/>
  <c r="O192" i="1"/>
  <c r="AG237" i="1"/>
  <c r="O103" i="1"/>
  <c r="O111" i="1"/>
  <c r="O119" i="1"/>
  <c r="O127" i="1"/>
  <c r="O135" i="1"/>
  <c r="AG143" i="1"/>
  <c r="Q144" i="1"/>
  <c r="Q149" i="1"/>
  <c r="O152" i="1"/>
  <c r="AG172" i="1"/>
  <c r="AG174" i="1"/>
  <c r="R176" i="1"/>
  <c r="AG176" i="1" s="1"/>
  <c r="R177" i="1"/>
  <c r="Q177" i="1"/>
  <c r="R178" i="1"/>
  <c r="Q178" i="1"/>
  <c r="AG181" i="1"/>
  <c r="AG183" i="1"/>
  <c r="AG188" i="1"/>
  <c r="O188" i="1"/>
  <c r="O194" i="1"/>
  <c r="AG195" i="1"/>
  <c r="AG220" i="1"/>
  <c r="AG362" i="1"/>
  <c r="O362" i="1"/>
  <c r="R362" i="1"/>
  <c r="AG103" i="1"/>
  <c r="AG111" i="1"/>
  <c r="AG119" i="1"/>
  <c r="AG127" i="1"/>
  <c r="AG135" i="1"/>
  <c r="R145" i="1"/>
  <c r="AG145" i="1" s="1"/>
  <c r="Q145" i="1"/>
  <c r="AG148" i="1"/>
  <c r="N161" i="1"/>
  <c r="AG161" i="1" s="1"/>
  <c r="AG164" i="1"/>
  <c r="O189" i="1"/>
  <c r="N192" i="1"/>
  <c r="O193" i="1"/>
  <c r="AG201" i="1"/>
  <c r="AG253" i="1"/>
  <c r="AG139" i="1"/>
  <c r="O139" i="1"/>
  <c r="R146" i="1"/>
  <c r="Q146" i="1"/>
  <c r="O154" i="1"/>
  <c r="AG166" i="1"/>
  <c r="R169" i="1"/>
  <c r="AG169" i="1" s="1"/>
  <c r="Q169" i="1"/>
  <c r="R170" i="1"/>
  <c r="AG170" i="1" s="1"/>
  <c r="Q170" i="1"/>
  <c r="AG173" i="1"/>
  <c r="AG175" i="1"/>
  <c r="AG198" i="1"/>
  <c r="R205" i="1"/>
  <c r="Q205" i="1"/>
  <c r="Q330" i="1"/>
  <c r="O330" i="1"/>
  <c r="Q137" i="1"/>
  <c r="O142" i="1"/>
  <c r="AG150" i="1"/>
  <c r="AG156" i="1"/>
  <c r="R160" i="1"/>
  <c r="AG160" i="1" s="1"/>
  <c r="R161" i="1"/>
  <c r="Q161" i="1"/>
  <c r="R162" i="1"/>
  <c r="AG162" i="1" s="1"/>
  <c r="Q162" i="1"/>
  <c r="O176" i="1"/>
  <c r="AG187" i="1"/>
  <c r="Q192" i="1"/>
  <c r="O229" i="1"/>
  <c r="AG229" i="1"/>
  <c r="AG233" i="1"/>
  <c r="O259" i="1"/>
  <c r="R259" i="1"/>
  <c r="AG259" i="1" s="1"/>
  <c r="AG283" i="1"/>
  <c r="O283" i="1"/>
  <c r="R283" i="1"/>
  <c r="AG324" i="1"/>
  <c r="Q141" i="1"/>
  <c r="N153" i="1"/>
  <c r="AG153" i="1" s="1"/>
  <c r="AG158" i="1"/>
  <c r="AG165" i="1"/>
  <c r="Z166" i="1"/>
  <c r="AG167" i="1"/>
  <c r="O173" i="1"/>
  <c r="O174" i="1"/>
  <c r="O177" i="1"/>
  <c r="O178" i="1"/>
  <c r="AG179" i="1"/>
  <c r="O183" i="1"/>
  <c r="N184" i="1"/>
  <c r="O184" i="1" s="1"/>
  <c r="O185" i="1"/>
  <c r="R192" i="1"/>
  <c r="AG192" i="1" s="1"/>
  <c r="R193" i="1"/>
  <c r="AG193" i="1" s="1"/>
  <c r="Q193" i="1"/>
  <c r="R194" i="1"/>
  <c r="AG194" i="1" s="1"/>
  <c r="Q194" i="1"/>
  <c r="AG196" i="1"/>
  <c r="O196" i="1"/>
  <c r="AG197" i="1"/>
  <c r="Q218" i="1"/>
  <c r="R218" i="1"/>
  <c r="O222" i="1"/>
  <c r="O224" i="1"/>
  <c r="AG224" i="1"/>
  <c r="R224" i="1"/>
  <c r="AG249" i="1"/>
  <c r="O249" i="1"/>
  <c r="R277" i="1"/>
  <c r="AG277" i="1" s="1"/>
  <c r="Q277" i="1"/>
  <c r="R155" i="1"/>
  <c r="AG155" i="1" s="1"/>
  <c r="R171" i="1"/>
  <c r="R179" i="1"/>
  <c r="R187" i="1"/>
  <c r="R200" i="1"/>
  <c r="AG202" i="1"/>
  <c r="R209" i="1"/>
  <c r="AG209" i="1" s="1"/>
  <c r="Q209" i="1"/>
  <c r="O221" i="1"/>
  <c r="Z225" i="1"/>
  <c r="R233" i="1"/>
  <c r="Q233" i="1"/>
  <c r="R245" i="1"/>
  <c r="Q245" i="1"/>
  <c r="Z258" i="1"/>
  <c r="O261" i="1"/>
  <c r="AG265" i="1"/>
  <c r="O265" i="1"/>
  <c r="AG289" i="1"/>
  <c r="O289" i="1"/>
  <c r="AG368" i="1"/>
  <c r="R477" i="1"/>
  <c r="AG477" i="1" s="1"/>
  <c r="Q477" i="1"/>
  <c r="O199" i="1"/>
  <c r="R201" i="1"/>
  <c r="Q201" i="1"/>
  <c r="O202" i="1"/>
  <c r="O204" i="1"/>
  <c r="AG216" i="1"/>
  <c r="AG222" i="1"/>
  <c r="AG231" i="1"/>
  <c r="O231" i="1"/>
  <c r="R269" i="1"/>
  <c r="AG269" i="1" s="1"/>
  <c r="Q269" i="1"/>
  <c r="AG275" i="1"/>
  <c r="O275" i="1"/>
  <c r="R293" i="1"/>
  <c r="Q293" i="1"/>
  <c r="O328" i="1"/>
  <c r="Q333" i="1"/>
  <c r="R333" i="1"/>
  <c r="O140" i="1"/>
  <c r="O148" i="1"/>
  <c r="O156" i="1"/>
  <c r="O164" i="1"/>
  <c r="O172" i="1"/>
  <c r="O180" i="1"/>
  <c r="AG199" i="1"/>
  <c r="O208" i="1"/>
  <c r="AG208" i="1"/>
  <c r="AG214" i="1"/>
  <c r="AG227" i="1"/>
  <c r="O227" i="1"/>
  <c r="Q228" i="1"/>
  <c r="R237" i="1"/>
  <c r="Q237" i="1"/>
  <c r="O240" i="1"/>
  <c r="Z242" i="1"/>
  <c r="AG242" i="1" s="1"/>
  <c r="AG243" i="1"/>
  <c r="O243" i="1"/>
  <c r="AG251" i="1"/>
  <c r="O251" i="1"/>
  <c r="AG278" i="1"/>
  <c r="O280" i="1"/>
  <c r="AG309" i="1"/>
  <c r="AG318" i="1"/>
  <c r="AG326" i="1"/>
  <c r="R379" i="1"/>
  <c r="Q379" i="1"/>
  <c r="Q386" i="1"/>
  <c r="AG386" i="1"/>
  <c r="O386" i="1"/>
  <c r="AG140" i="1"/>
  <c r="N200" i="1"/>
  <c r="AG200" i="1" s="1"/>
  <c r="Z200" i="1"/>
  <c r="Z209" i="1"/>
  <c r="N216" i="1"/>
  <c r="O216" i="1" s="1"/>
  <c r="Z218" i="1"/>
  <c r="AG223" i="1"/>
  <c r="R223" i="1"/>
  <c r="AG226" i="1"/>
  <c r="Q229" i="1"/>
  <c r="Z233" i="1"/>
  <c r="AG234" i="1"/>
  <c r="Q236" i="1"/>
  <c r="Z250" i="1"/>
  <c r="AG250" i="1" s="1"/>
  <c r="O253" i="1"/>
  <c r="R261" i="1"/>
  <c r="AG261" i="1" s="1"/>
  <c r="Q261" i="1"/>
  <c r="AG281" i="1"/>
  <c r="O281" i="1"/>
  <c r="AG299" i="1"/>
  <c r="O299" i="1"/>
  <c r="O301" i="1"/>
  <c r="R320" i="1"/>
  <c r="AG320" i="1" s="1"/>
  <c r="Q320" i="1"/>
  <c r="AG327" i="1"/>
  <c r="R328" i="1"/>
  <c r="AG328" i="1" s="1"/>
  <c r="Q328" i="1"/>
  <c r="AG217" i="1"/>
  <c r="AG219" i="1"/>
  <c r="O219" i="1"/>
  <c r="O228" i="1"/>
  <c r="O232" i="1"/>
  <c r="AG235" i="1"/>
  <c r="O235" i="1"/>
  <c r="O244" i="1"/>
  <c r="AG246" i="1"/>
  <c r="O252" i="1"/>
  <c r="AG257" i="1"/>
  <c r="O257" i="1"/>
  <c r="AG267" i="1"/>
  <c r="O267" i="1"/>
  <c r="O276" i="1"/>
  <c r="R285" i="1"/>
  <c r="AG285" i="1" s="1"/>
  <c r="Q285" i="1"/>
  <c r="AG291" i="1"/>
  <c r="O291" i="1"/>
  <c r="O300" i="1"/>
  <c r="R311" i="1"/>
  <c r="AG311" i="1" s="1"/>
  <c r="Q311" i="1"/>
  <c r="R352" i="1"/>
  <c r="AG352" i="1" s="1"/>
  <c r="Q352" i="1"/>
  <c r="AG373" i="1"/>
  <c r="AG377" i="1"/>
  <c r="Q377" i="1"/>
  <c r="O377" i="1"/>
  <c r="O155" i="1"/>
  <c r="O163" i="1"/>
  <c r="O171" i="1"/>
  <c r="O179" i="1"/>
  <c r="O187" i="1"/>
  <c r="O195" i="1"/>
  <c r="O200" i="1"/>
  <c r="AG211" i="1"/>
  <c r="O211" i="1"/>
  <c r="Q212" i="1"/>
  <c r="AG215" i="1"/>
  <c r="R215" i="1"/>
  <c r="AG218" i="1"/>
  <c r="Q221" i="1"/>
  <c r="R225" i="1"/>
  <c r="AG225" i="1" s="1"/>
  <c r="Q225" i="1"/>
  <c r="O242" i="1"/>
  <c r="AG273" i="1"/>
  <c r="O273" i="1"/>
  <c r="AG284" i="1"/>
  <c r="N201" i="1"/>
  <c r="O201" i="1" s="1"/>
  <c r="AG205" i="1"/>
  <c r="AG207" i="1"/>
  <c r="Q213" i="1"/>
  <c r="N232" i="1"/>
  <c r="O236" i="1"/>
  <c r="R241" i="1"/>
  <c r="AG241" i="1" s="1"/>
  <c r="Q241" i="1"/>
  <c r="AG245" i="1"/>
  <c r="O248" i="1"/>
  <c r="R253" i="1"/>
  <c r="Q253" i="1"/>
  <c r="O269" i="1"/>
  <c r="O293" i="1"/>
  <c r="AG297" i="1"/>
  <c r="O297" i="1"/>
  <c r="R301" i="1"/>
  <c r="AG301" i="1" s="1"/>
  <c r="Q301" i="1"/>
  <c r="R206" i="1"/>
  <c r="AG206" i="1" s="1"/>
  <c r="R222" i="1"/>
  <c r="R230" i="1"/>
  <c r="AG230" i="1" s="1"/>
  <c r="AG232" i="1"/>
  <c r="R238" i="1"/>
  <c r="AG238" i="1" s="1"/>
  <c r="R246" i="1"/>
  <c r="R254" i="1"/>
  <c r="AG254" i="1" s="1"/>
  <c r="R262" i="1"/>
  <c r="AG262" i="1" s="1"/>
  <c r="R270" i="1"/>
  <c r="AG270" i="1" s="1"/>
  <c r="R278" i="1"/>
  <c r="R286" i="1"/>
  <c r="AG286" i="1" s="1"/>
  <c r="R294" i="1"/>
  <c r="AG294" i="1" s="1"/>
  <c r="AG296" i="1"/>
  <c r="AG304" i="1"/>
  <c r="Z307" i="1"/>
  <c r="AG322" i="1"/>
  <c r="Q341" i="1"/>
  <c r="R341" i="1"/>
  <c r="AG341" i="1" s="1"/>
  <c r="R343" i="1"/>
  <c r="Q343" i="1"/>
  <c r="R344" i="1"/>
  <c r="AG344" i="1" s="1"/>
  <c r="Q344" i="1"/>
  <c r="Q348" i="1"/>
  <c r="R348" i="1"/>
  <c r="AG505" i="1"/>
  <c r="R232" i="1"/>
  <c r="R240" i="1"/>
  <c r="AG240" i="1" s="1"/>
  <c r="O247" i="1"/>
  <c r="R248" i="1"/>
  <c r="AG248" i="1" s="1"/>
  <c r="O255" i="1"/>
  <c r="R256" i="1"/>
  <c r="AG256" i="1" s="1"/>
  <c r="AG258" i="1"/>
  <c r="O263" i="1"/>
  <c r="R264" i="1"/>
  <c r="AG264" i="1" s="1"/>
  <c r="AG266" i="1"/>
  <c r="O271" i="1"/>
  <c r="R272" i="1"/>
  <c r="AG272" i="1" s="1"/>
  <c r="AG274" i="1"/>
  <c r="O279" i="1"/>
  <c r="R280" i="1"/>
  <c r="AG280" i="1" s="1"/>
  <c r="AG282" i="1"/>
  <c r="O287" i="1"/>
  <c r="R288" i="1"/>
  <c r="AG288" i="1" s="1"/>
  <c r="AG290" i="1"/>
  <c r="O295" i="1"/>
  <c r="O303" i="1"/>
  <c r="O310" i="1"/>
  <c r="AG310" i="1"/>
  <c r="Q316" i="1"/>
  <c r="O319" i="1"/>
  <c r="O327" i="1"/>
  <c r="AG340" i="1"/>
  <c r="R347" i="1"/>
  <c r="Q347" i="1"/>
  <c r="AG350" i="1"/>
  <c r="R358" i="1"/>
  <c r="AG358" i="1" s="1"/>
  <c r="Q358" i="1"/>
  <c r="AG360" i="1"/>
  <c r="O360" i="1"/>
  <c r="O375" i="1"/>
  <c r="AG376" i="1"/>
  <c r="R412" i="1"/>
  <c r="AG412" i="1" s="1"/>
  <c r="Q412" i="1"/>
  <c r="AG247" i="1"/>
  <c r="AG255" i="1"/>
  <c r="AG263" i="1"/>
  <c r="AG271" i="1"/>
  <c r="AG279" i="1"/>
  <c r="AG287" i="1"/>
  <c r="AG295" i="1"/>
  <c r="AG303" i="1"/>
  <c r="AG306" i="1"/>
  <c r="R312" i="1"/>
  <c r="Q312" i="1"/>
  <c r="R316" i="1"/>
  <c r="Q325" i="1"/>
  <c r="Z330" i="1"/>
  <c r="AG330" i="1" s="1"/>
  <c r="AG339" i="1"/>
  <c r="Z339" i="1"/>
  <c r="AG342" i="1"/>
  <c r="AG345" i="1"/>
  <c r="Q345" i="1"/>
  <c r="AG349" i="1"/>
  <c r="O349" i="1"/>
  <c r="Q357" i="1"/>
  <c r="R357" i="1"/>
  <c r="Z362" i="1"/>
  <c r="AG364" i="1"/>
  <c r="AG365" i="1"/>
  <c r="O380" i="1"/>
  <c r="AG455" i="1"/>
  <c r="O455" i="1"/>
  <c r="Q317" i="1"/>
  <c r="R317" i="1"/>
  <c r="Z331" i="1"/>
  <c r="AG331" i="1" s="1"/>
  <c r="AG332" i="1"/>
  <c r="AG333" i="1"/>
  <c r="O333" i="1"/>
  <c r="O348" i="1"/>
  <c r="AG348" i="1"/>
  <c r="O366" i="1"/>
  <c r="AG366" i="1"/>
  <c r="AG375" i="1"/>
  <c r="Q252" i="1"/>
  <c r="Q260" i="1"/>
  <c r="Q268" i="1"/>
  <c r="Q284" i="1"/>
  <c r="Q292" i="1"/>
  <c r="Q300" i="1"/>
  <c r="R307" i="1"/>
  <c r="R308" i="1"/>
  <c r="O320" i="1"/>
  <c r="O334" i="1"/>
  <c r="AG334" i="1"/>
  <c r="R336" i="1"/>
  <c r="AG336" i="1" s="1"/>
  <c r="Q336" i="1"/>
  <c r="O352" i="1"/>
  <c r="O379" i="1"/>
  <c r="R381" i="1"/>
  <c r="Q381" i="1"/>
  <c r="AG396" i="1"/>
  <c r="Q249" i="1"/>
  <c r="Q257" i="1"/>
  <c r="Q265" i="1"/>
  <c r="Q273" i="1"/>
  <c r="Q281" i="1"/>
  <c r="Q289" i="1"/>
  <c r="Q297" i="1"/>
  <c r="Q309" i="1"/>
  <c r="R309" i="1"/>
  <c r="AG313" i="1"/>
  <c r="Q322" i="1"/>
  <c r="AG325" i="1"/>
  <c r="O325" i="1"/>
  <c r="O335" i="1"/>
  <c r="O340" i="1"/>
  <c r="AG343" i="1"/>
  <c r="O347" i="1"/>
  <c r="AG357" i="1"/>
  <c r="R371" i="1"/>
  <c r="AG371" i="1" s="1"/>
  <c r="R375" i="1"/>
  <c r="Q375" i="1"/>
  <c r="R376" i="1"/>
  <c r="Q376" i="1"/>
  <c r="Q394" i="1"/>
  <c r="AG394" i="1"/>
  <c r="O394" i="1"/>
  <c r="AG434" i="1"/>
  <c r="O434" i="1"/>
  <c r="AG305" i="1"/>
  <c r="R305" i="1"/>
  <c r="AG307" i="1"/>
  <c r="AG308" i="1"/>
  <c r="AG312" i="1"/>
  <c r="O312" i="1"/>
  <c r="N316" i="1"/>
  <c r="O316" i="1" s="1"/>
  <c r="AG317" i="1"/>
  <c r="O317" i="1"/>
  <c r="O318" i="1"/>
  <c r="N324" i="1"/>
  <c r="O324" i="1" s="1"/>
  <c r="Z325" i="1"/>
  <c r="O326" i="1"/>
  <c r="O345" i="1"/>
  <c r="Q349" i="1"/>
  <c r="R349" i="1"/>
  <c r="AG351" i="1"/>
  <c r="O361" i="1"/>
  <c r="AG314" i="1"/>
  <c r="Z316" i="1"/>
  <c r="N323" i="1"/>
  <c r="Z323" i="1"/>
  <c r="AG329" i="1"/>
  <c r="Q332" i="1"/>
  <c r="AG346" i="1"/>
  <c r="Z348" i="1"/>
  <c r="N355" i="1"/>
  <c r="Z355" i="1"/>
  <c r="O357" i="1"/>
  <c r="AG361" i="1"/>
  <c r="Q364" i="1"/>
  <c r="AG378" i="1"/>
  <c r="Z380" i="1"/>
  <c r="AG384" i="1"/>
  <c r="AG387" i="1"/>
  <c r="AG400" i="1"/>
  <c r="N403" i="1"/>
  <c r="R404" i="1"/>
  <c r="AG404" i="1" s="1"/>
  <c r="Q404" i="1"/>
  <c r="AG407" i="1"/>
  <c r="AG425" i="1"/>
  <c r="O449" i="1"/>
  <c r="Q455" i="1"/>
  <c r="R455" i="1"/>
  <c r="AG479" i="1"/>
  <c r="O479" i="1"/>
  <c r="O486" i="1"/>
  <c r="AG497" i="1"/>
  <c r="AG392" i="1"/>
  <c r="R396" i="1"/>
  <c r="Q396" i="1"/>
  <c r="AG440" i="1"/>
  <c r="O464" i="1"/>
  <c r="AG464" i="1"/>
  <c r="AG487" i="1"/>
  <c r="O487" i="1"/>
  <c r="AG337" i="1"/>
  <c r="Q340" i="1"/>
  <c r="O351" i="1"/>
  <c r="R354" i="1"/>
  <c r="AG354" i="1" s="1"/>
  <c r="Z356" i="1"/>
  <c r="N363" i="1"/>
  <c r="Z363" i="1"/>
  <c r="O365" i="1"/>
  <c r="AG369" i="1"/>
  <c r="Q372" i="1"/>
  <c r="N387" i="1"/>
  <c r="R388" i="1"/>
  <c r="AG388" i="1" s="1"/>
  <c r="Q388" i="1"/>
  <c r="AG399" i="1"/>
  <c r="O413" i="1"/>
  <c r="AG414" i="1"/>
  <c r="AG445" i="1"/>
  <c r="AG466" i="1"/>
  <c r="O478" i="1"/>
  <c r="Q487" i="1"/>
  <c r="R487" i="1"/>
  <c r="O342" i="1"/>
  <c r="N356" i="1"/>
  <c r="AG356" i="1" s="1"/>
  <c r="O359" i="1"/>
  <c r="Q365" i="1"/>
  <c r="O374" i="1"/>
  <c r="AG382" i="1"/>
  <c r="O382" i="1"/>
  <c r="AG391" i="1"/>
  <c r="O405" i="1"/>
  <c r="AG406" i="1"/>
  <c r="AG413" i="1"/>
  <c r="Q418" i="1"/>
  <c r="AG418" i="1"/>
  <c r="O418" i="1"/>
  <c r="O419" i="1"/>
  <c r="R450" i="1"/>
  <c r="AG450" i="1" s="1"/>
  <c r="Q450" i="1"/>
  <c r="AG458" i="1"/>
  <c r="O482" i="1"/>
  <c r="AG495" i="1"/>
  <c r="Q380" i="1"/>
  <c r="AG398" i="1"/>
  <c r="Q410" i="1"/>
  <c r="AG410" i="1"/>
  <c r="O410" i="1"/>
  <c r="AG411" i="1"/>
  <c r="AG474" i="1"/>
  <c r="O474" i="1"/>
  <c r="O350" i="1"/>
  <c r="O367" i="1"/>
  <c r="Q373" i="1"/>
  <c r="R380" i="1"/>
  <c r="AG380" i="1" s="1"/>
  <c r="AG381" i="1"/>
  <c r="O383" i="1"/>
  <c r="AG390" i="1"/>
  <c r="AG397" i="1"/>
  <c r="Q423" i="1"/>
  <c r="R423" i="1"/>
  <c r="AG423" i="1" s="1"/>
  <c r="AG431" i="1"/>
  <c r="O432" i="1"/>
  <c r="AG432" i="1"/>
  <c r="R482" i="1"/>
  <c r="AG482" i="1" s="1"/>
  <c r="Q482" i="1"/>
  <c r="Z308" i="1"/>
  <c r="N315" i="1"/>
  <c r="O315" i="1" s="1"/>
  <c r="Z315" i="1"/>
  <c r="AG315" i="1" s="1"/>
  <c r="AG321" i="1"/>
  <c r="Q324" i="1"/>
  <c r="AG338" i="1"/>
  <c r="O339" i="1"/>
  <c r="Z340" i="1"/>
  <c r="O344" i="1"/>
  <c r="N347" i="1"/>
  <c r="Z347" i="1"/>
  <c r="AG347" i="1" s="1"/>
  <c r="AG353" i="1"/>
  <c r="Q356" i="1"/>
  <c r="Q368" i="1"/>
  <c r="AG370" i="1"/>
  <c r="O371" i="1"/>
  <c r="Z372" i="1"/>
  <c r="AG372" i="1" s="1"/>
  <c r="R373" i="1"/>
  <c r="O376" i="1"/>
  <c r="N379" i="1"/>
  <c r="Z379" i="1"/>
  <c r="AG379" i="1" s="1"/>
  <c r="AG383" i="1"/>
  <c r="Q385" i="1"/>
  <c r="AG385" i="1"/>
  <c r="AG389" i="1"/>
  <c r="O389" i="1"/>
  <c r="O396" i="1"/>
  <c r="Q402" i="1"/>
  <c r="AG402" i="1"/>
  <c r="O402" i="1"/>
  <c r="AG403" i="1"/>
  <c r="AG408" i="1"/>
  <c r="N411" i="1"/>
  <c r="AG439" i="1"/>
  <c r="R445" i="1"/>
  <c r="Q445" i="1"/>
  <c r="AG447" i="1"/>
  <c r="O447" i="1"/>
  <c r="AG448" i="1"/>
  <c r="AG472" i="1"/>
  <c r="AG488" i="1"/>
  <c r="AG493" i="1"/>
  <c r="O390" i="1"/>
  <c r="AG393" i="1"/>
  <c r="O398" i="1"/>
  <c r="AG401" i="1"/>
  <c r="O406" i="1"/>
  <c r="AG409" i="1"/>
  <c r="O414" i="1"/>
  <c r="AG417" i="1"/>
  <c r="AG420" i="1"/>
  <c r="Z422" i="1"/>
  <c r="O426" i="1"/>
  <c r="N429" i="1"/>
  <c r="Z429" i="1"/>
  <c r="O431" i="1"/>
  <c r="AG435" i="1"/>
  <c r="Q438" i="1"/>
  <c r="AG452" i="1"/>
  <c r="AG453" i="1"/>
  <c r="Z454" i="1"/>
  <c r="O458" i="1"/>
  <c r="N461" i="1"/>
  <c r="AG461" i="1" s="1"/>
  <c r="Z461" i="1"/>
  <c r="O463" i="1"/>
  <c r="AG467" i="1"/>
  <c r="Q470" i="1"/>
  <c r="AG480" i="1"/>
  <c r="AG484" i="1"/>
  <c r="O485" i="1"/>
  <c r="Z486" i="1"/>
  <c r="O490" i="1"/>
  <c r="N493" i="1"/>
  <c r="Z493" i="1"/>
  <c r="O495" i="1"/>
  <c r="AG499" i="1"/>
  <c r="Q502" i="1"/>
  <c r="O504" i="1"/>
  <c r="AG521" i="1"/>
  <c r="AG538" i="1"/>
  <c r="AG553" i="1"/>
  <c r="AG592" i="1"/>
  <c r="AG593" i="1"/>
  <c r="O387" i="1"/>
  <c r="O395" i="1"/>
  <c r="O403" i="1"/>
  <c r="O411" i="1"/>
  <c r="N422" i="1"/>
  <c r="O422" i="1" s="1"/>
  <c r="O425" i="1"/>
  <c r="Q431" i="1"/>
  <c r="O436" i="1"/>
  <c r="O440" i="1"/>
  <c r="O451" i="1"/>
  <c r="N454" i="1"/>
  <c r="O454" i="1" s="1"/>
  <c r="O457" i="1"/>
  <c r="Q463" i="1"/>
  <c r="O468" i="1"/>
  <c r="O472" i="1"/>
  <c r="O483" i="1"/>
  <c r="O489" i="1"/>
  <c r="Q495" i="1"/>
  <c r="O500" i="1"/>
  <c r="AG504" i="1"/>
  <c r="O505" i="1"/>
  <c r="O591" i="1"/>
  <c r="AG428" i="1"/>
  <c r="AG443" i="1"/>
  <c r="AG460" i="1"/>
  <c r="O461" i="1"/>
  <c r="O466" i="1"/>
  <c r="O471" i="1"/>
  <c r="AG475" i="1"/>
  <c r="Q485" i="1"/>
  <c r="Q490" i="1"/>
  <c r="AG492" i="1"/>
  <c r="O493" i="1"/>
  <c r="Z494" i="1"/>
  <c r="O498" i="1"/>
  <c r="O535" i="1"/>
  <c r="Q387" i="1"/>
  <c r="Q395" i="1"/>
  <c r="Q403" i="1"/>
  <c r="Q424" i="1"/>
  <c r="O427" i="1"/>
  <c r="N430" i="1"/>
  <c r="AG430" i="1" s="1"/>
  <c r="O433" i="1"/>
  <c r="Q441" i="1"/>
  <c r="O444" i="1"/>
  <c r="R446" i="1"/>
  <c r="AG446" i="1" s="1"/>
  <c r="O448" i="1"/>
  <c r="O459" i="1"/>
  <c r="N462" i="1"/>
  <c r="AG462" i="1" s="1"/>
  <c r="O465" i="1"/>
  <c r="Q473" i="1"/>
  <c r="O476" i="1"/>
  <c r="O480" i="1"/>
  <c r="O491" i="1"/>
  <c r="N494" i="1"/>
  <c r="AG494" i="1" s="1"/>
  <c r="O497" i="1"/>
  <c r="AG508" i="1"/>
  <c r="O508" i="1"/>
  <c r="Q508" i="1"/>
  <c r="AG518" i="1"/>
  <c r="O520" i="1"/>
  <c r="AG528" i="1"/>
  <c r="AG531" i="1"/>
  <c r="AG537" i="1"/>
  <c r="O552" i="1"/>
  <c r="AG560" i="1"/>
  <c r="AG562" i="1"/>
  <c r="AG585" i="1"/>
  <c r="AG419" i="1"/>
  <c r="Q422" i="1"/>
  <c r="AG436" i="1"/>
  <c r="AG451" i="1"/>
  <c r="Q454" i="1"/>
  <c r="AG468" i="1"/>
  <c r="AG483" i="1"/>
  <c r="Q486" i="1"/>
  <c r="Q493" i="1"/>
  <c r="AG496" i="1"/>
  <c r="AG500" i="1"/>
  <c r="AG509" i="1"/>
  <c r="Q509" i="1"/>
  <c r="O509" i="1"/>
  <c r="AG513" i="1"/>
  <c r="AG530" i="1"/>
  <c r="AG545" i="1"/>
  <c r="AG577" i="1"/>
  <c r="AG582" i="1"/>
  <c r="Q389" i="1"/>
  <c r="Q397" i="1"/>
  <c r="Q405" i="1"/>
  <c r="Q413" i="1"/>
  <c r="R422" i="1"/>
  <c r="O424" i="1"/>
  <c r="Q432" i="1"/>
  <c r="N438" i="1"/>
  <c r="O438" i="1" s="1"/>
  <c r="O441" i="1"/>
  <c r="Q447" i="1"/>
  <c r="Q449" i="1"/>
  <c r="R454" i="1"/>
  <c r="O456" i="1"/>
  <c r="Q464" i="1"/>
  <c r="N470" i="1"/>
  <c r="O473" i="1"/>
  <c r="Q479" i="1"/>
  <c r="Q481" i="1"/>
  <c r="O484" i="1"/>
  <c r="R486" i="1"/>
  <c r="AG486" i="1" s="1"/>
  <c r="O488" i="1"/>
  <c r="N502" i="1"/>
  <c r="O502" i="1" s="1"/>
  <c r="O503" i="1"/>
  <c r="O507" i="1"/>
  <c r="O559" i="1"/>
  <c r="AG579" i="1"/>
  <c r="N421" i="1"/>
  <c r="O421" i="1" s="1"/>
  <c r="Z421" i="1"/>
  <c r="O423" i="1"/>
  <c r="AG427" i="1"/>
  <c r="AG444" i="1"/>
  <c r="O445" i="1"/>
  <c r="Z446" i="1"/>
  <c r="O450" i="1"/>
  <c r="N453" i="1"/>
  <c r="O453" i="1" s="1"/>
  <c r="Z453" i="1"/>
  <c r="AG459" i="1"/>
  <c r="AG476" i="1"/>
  <c r="Z478" i="1"/>
  <c r="AG478" i="1" s="1"/>
  <c r="N485" i="1"/>
  <c r="Z485" i="1"/>
  <c r="AG485" i="1" s="1"/>
  <c r="AG491" i="1"/>
  <c r="Q505" i="1"/>
  <c r="R505" i="1"/>
  <c r="O511" i="1"/>
  <c r="AG512" i="1"/>
  <c r="O512" i="1"/>
  <c r="AG515" i="1"/>
  <c r="O515" i="1"/>
  <c r="AG547" i="1"/>
  <c r="O547" i="1"/>
  <c r="AG561" i="1"/>
  <c r="AG570" i="1"/>
  <c r="R506" i="1"/>
  <c r="AG506" i="1" s="1"/>
  <c r="Q506" i="1"/>
  <c r="AG539" i="1"/>
  <c r="O539" i="1"/>
  <c r="AG544" i="1"/>
  <c r="O544" i="1"/>
  <c r="AG576" i="1"/>
  <c r="O576" i="1"/>
  <c r="Q510" i="1"/>
  <c r="O514" i="1"/>
  <c r="Q515" i="1"/>
  <c r="AG517" i="1"/>
  <c r="O518" i="1"/>
  <c r="Z519" i="1"/>
  <c r="R520" i="1"/>
  <c r="AG520" i="1" s="1"/>
  <c r="O523" i="1"/>
  <c r="N526" i="1"/>
  <c r="AG526" i="1" s="1"/>
  <c r="Z526" i="1"/>
  <c r="O528" i="1"/>
  <c r="AG532" i="1"/>
  <c r="Q535" i="1"/>
  <c r="R537" i="1"/>
  <c r="Q542" i="1"/>
  <c r="Q547" i="1"/>
  <c r="AG549" i="1"/>
  <c r="O550" i="1"/>
  <c r="AG550" i="1"/>
  <c r="Z551" i="1"/>
  <c r="R552" i="1"/>
  <c r="AG552" i="1" s="1"/>
  <c r="O555" i="1"/>
  <c r="N558" i="1"/>
  <c r="Z558" i="1"/>
  <c r="AG558" i="1" s="1"/>
  <c r="O560" i="1"/>
  <c r="AG564" i="1"/>
  <c r="R564" i="1"/>
  <c r="Q567" i="1"/>
  <c r="R569" i="1"/>
  <c r="AG569" i="1" s="1"/>
  <c r="Q574" i="1"/>
  <c r="Q579" i="1"/>
  <c r="AG581" i="1"/>
  <c r="O582" i="1"/>
  <c r="Z583" i="1"/>
  <c r="R584" i="1"/>
  <c r="AG584" i="1" s="1"/>
  <c r="O587" i="1"/>
  <c r="N590" i="1"/>
  <c r="Z590" i="1"/>
  <c r="O592" i="1"/>
  <c r="AG597" i="1"/>
  <c r="AG606" i="1"/>
  <c r="O607" i="1"/>
  <c r="AG611" i="1"/>
  <c r="AG623" i="1"/>
  <c r="AG640" i="1"/>
  <c r="AG652" i="1"/>
  <c r="AG660" i="1"/>
  <c r="AG692" i="1"/>
  <c r="AG693" i="1"/>
  <c r="O696" i="1"/>
  <c r="O516" i="1"/>
  <c r="N519" i="1"/>
  <c r="AG519" i="1" s="1"/>
  <c r="O522" i="1"/>
  <c r="O533" i="1"/>
  <c r="O537" i="1"/>
  <c r="O548" i="1"/>
  <c r="N551" i="1"/>
  <c r="O554" i="1"/>
  <c r="O565" i="1"/>
  <c r="O569" i="1"/>
  <c r="O580" i="1"/>
  <c r="N583" i="1"/>
  <c r="O583" i="1" s="1"/>
  <c r="O586" i="1"/>
  <c r="AG607" i="1"/>
  <c r="AG665" i="1"/>
  <c r="O694" i="1"/>
  <c r="AG525" i="1"/>
  <c r="O526" i="1"/>
  <c r="O531" i="1"/>
  <c r="O536" i="1"/>
  <c r="AG540" i="1"/>
  <c r="AG557" i="1"/>
  <c r="O558" i="1"/>
  <c r="O563" i="1"/>
  <c r="O568" i="1"/>
  <c r="AG572" i="1"/>
  <c r="Q582" i="1"/>
  <c r="Q587" i="1"/>
  <c r="AG589" i="1"/>
  <c r="AG598" i="1"/>
  <c r="O598" i="1"/>
  <c r="AG610" i="1"/>
  <c r="AG668" i="1"/>
  <c r="AG669" i="1"/>
  <c r="O669" i="1"/>
  <c r="AG703" i="1"/>
  <c r="R511" i="1"/>
  <c r="AG511" i="1" s="1"/>
  <c r="O513" i="1"/>
  <c r="Q521" i="1"/>
  <c r="O524" i="1"/>
  <c r="N527" i="1"/>
  <c r="O527" i="1" s="1"/>
  <c r="O530" i="1"/>
  <c r="Q538" i="1"/>
  <c r="O541" i="1"/>
  <c r="R543" i="1"/>
  <c r="AG543" i="1" s="1"/>
  <c r="O545" i="1"/>
  <c r="Q553" i="1"/>
  <c r="O556" i="1"/>
  <c r="N559" i="1"/>
  <c r="AG559" i="1" s="1"/>
  <c r="O562" i="1"/>
  <c r="Q570" i="1"/>
  <c r="O573" i="1"/>
  <c r="R575" i="1"/>
  <c r="AG575" i="1" s="1"/>
  <c r="O577" i="1"/>
  <c r="Q585" i="1"/>
  <c r="N591" i="1"/>
  <c r="AG591" i="1" s="1"/>
  <c r="O594" i="1"/>
  <c r="AG636" i="1"/>
  <c r="AG637" i="1"/>
  <c r="O637" i="1"/>
  <c r="AG671" i="1"/>
  <c r="O671" i="1"/>
  <c r="AG516" i="1"/>
  <c r="AG533" i="1"/>
  <c r="O534" i="1"/>
  <c r="AG548" i="1"/>
  <c r="AG565" i="1"/>
  <c r="O566" i="1"/>
  <c r="AG580" i="1"/>
  <c r="Q590" i="1"/>
  <c r="AG615" i="1"/>
  <c r="AG631" i="1"/>
  <c r="AG635" i="1"/>
  <c r="O635" i="1"/>
  <c r="AG642" i="1"/>
  <c r="O506" i="1"/>
  <c r="Q512" i="1"/>
  <c r="Q514" i="1"/>
  <c r="O517" i="1"/>
  <c r="R519" i="1"/>
  <c r="O521" i="1"/>
  <c r="Q524" i="1"/>
  <c r="O532" i="1"/>
  <c r="N535" i="1"/>
  <c r="AG535" i="1" s="1"/>
  <c r="O538" i="1"/>
  <c r="Q541" i="1"/>
  <c r="Q544" i="1"/>
  <c r="Q546" i="1"/>
  <c r="O549" i="1"/>
  <c r="R551" i="1"/>
  <c r="O553" i="1"/>
  <c r="Q556" i="1"/>
  <c r="Q561" i="1"/>
  <c r="O564" i="1"/>
  <c r="N567" i="1"/>
  <c r="AG567" i="1" s="1"/>
  <c r="Q573" i="1"/>
  <c r="Q578" i="1"/>
  <c r="O581" i="1"/>
  <c r="R583" i="1"/>
  <c r="O585" i="1"/>
  <c r="Q593" i="1"/>
  <c r="Q596" i="1"/>
  <c r="AG596" i="1"/>
  <c r="AG609" i="1"/>
  <c r="AG624" i="1"/>
  <c r="AG651" i="1"/>
  <c r="AG658" i="1"/>
  <c r="AG659" i="1"/>
  <c r="O570" i="1"/>
  <c r="O579" i="1"/>
  <c r="Z582" i="1"/>
  <c r="O584" i="1"/>
  <c r="AG588" i="1"/>
  <c r="Q591" i="1"/>
  <c r="AG595" i="1"/>
  <c r="Q598" i="1"/>
  <c r="R599" i="1"/>
  <c r="AG599" i="1" s="1"/>
  <c r="Q599" i="1"/>
  <c r="AG608" i="1"/>
  <c r="AG626" i="1"/>
  <c r="AG661" i="1"/>
  <c r="O661" i="1"/>
  <c r="Q522" i="1"/>
  <c r="O525" i="1"/>
  <c r="R527" i="1"/>
  <c r="O529" i="1"/>
  <c r="O540" i="1"/>
  <c r="O546" i="1"/>
  <c r="Q554" i="1"/>
  <c r="O557" i="1"/>
  <c r="R559" i="1"/>
  <c r="O561" i="1"/>
  <c r="O572" i="1"/>
  <c r="O578" i="1"/>
  <c r="O593" i="1"/>
  <c r="AG627" i="1"/>
  <c r="AG674" i="1"/>
  <c r="AG713" i="1"/>
  <c r="O601" i="1"/>
  <c r="AG604" i="1"/>
  <c r="Q607" i="1"/>
  <c r="O609" i="1"/>
  <c r="AG612" i="1"/>
  <c r="Q615" i="1"/>
  <c r="O617" i="1"/>
  <c r="AG620" i="1"/>
  <c r="Q623" i="1"/>
  <c r="O625" i="1"/>
  <c r="AG628" i="1"/>
  <c r="Q631" i="1"/>
  <c r="O633" i="1"/>
  <c r="Q636" i="1"/>
  <c r="R641" i="1"/>
  <c r="O643" i="1"/>
  <c r="O649" i="1"/>
  <c r="Q651" i="1"/>
  <c r="O654" i="1"/>
  <c r="N657" i="1"/>
  <c r="O657" i="1" s="1"/>
  <c r="O660" i="1"/>
  <c r="Q666" i="1"/>
  <c r="Q668" i="1"/>
  <c r="N673" i="1"/>
  <c r="O677" i="1"/>
  <c r="N680" i="1"/>
  <c r="AG680" i="1" s="1"/>
  <c r="R683" i="1"/>
  <c r="AG683" i="1" s="1"/>
  <c r="Q687" i="1"/>
  <c r="O692" i="1"/>
  <c r="Q695" i="1"/>
  <c r="N696" i="1"/>
  <c r="Z696" i="1"/>
  <c r="Q698" i="1"/>
  <c r="Q699" i="1"/>
  <c r="O703" i="1"/>
  <c r="Q707" i="1"/>
  <c r="R713" i="1"/>
  <c r="Q713" i="1"/>
  <c r="R717" i="1"/>
  <c r="Q723" i="1"/>
  <c r="R723" i="1"/>
  <c r="AG731" i="1"/>
  <c r="O731" i="1"/>
  <c r="AG739" i="1"/>
  <c r="O606" i="1"/>
  <c r="O614" i="1"/>
  <c r="O622" i="1"/>
  <c r="O630" i="1"/>
  <c r="O642" i="1"/>
  <c r="AG646" i="1"/>
  <c r="AG657" i="1"/>
  <c r="AG663" i="1"/>
  <c r="R663" i="1"/>
  <c r="O664" i="1"/>
  <c r="Z665" i="1"/>
  <c r="AG686" i="1"/>
  <c r="O690" i="1"/>
  <c r="AG694" i="1"/>
  <c r="AG704" i="1"/>
  <c r="O709" i="1"/>
  <c r="Z733" i="1"/>
  <c r="AG733" i="1" s="1"/>
  <c r="N735" i="1"/>
  <c r="O603" i="1"/>
  <c r="O611" i="1"/>
  <c r="AG614" i="1"/>
  <c r="O619" i="1"/>
  <c r="O636" i="1"/>
  <c r="Q642" i="1"/>
  <c r="Q644" i="1"/>
  <c r="R649" i="1"/>
  <c r="Q659" i="1"/>
  <c r="O668" i="1"/>
  <c r="AG676" i="1"/>
  <c r="AG679" i="1"/>
  <c r="Z690" i="1"/>
  <c r="O691" i="1"/>
  <c r="O695" i="1"/>
  <c r="AG702" i="1"/>
  <c r="Q703" i="1"/>
  <c r="O704" i="1"/>
  <c r="O721" i="1"/>
  <c r="AG721" i="1"/>
  <c r="Q724" i="1"/>
  <c r="Z728" i="1"/>
  <c r="Q637" i="1"/>
  <c r="R639" i="1"/>
  <c r="AG639" i="1" s="1"/>
  <c r="O640" i="1"/>
  <c r="Z641" i="1"/>
  <c r="AG641" i="1" s="1"/>
  <c r="O645" i="1"/>
  <c r="N648" i="1"/>
  <c r="AG648" i="1" s="1"/>
  <c r="Z648" i="1"/>
  <c r="O650" i="1"/>
  <c r="AG654" i="1"/>
  <c r="Z674" i="1"/>
  <c r="Z678" i="1"/>
  <c r="N690" i="1"/>
  <c r="AG690" i="1" s="1"/>
  <c r="N694" i="1"/>
  <c r="AG697" i="1"/>
  <c r="AG705" i="1"/>
  <c r="O706" i="1"/>
  <c r="AG715" i="1"/>
  <c r="AG717" i="1"/>
  <c r="O717" i="1"/>
  <c r="O605" i="1"/>
  <c r="O613" i="1"/>
  <c r="O621" i="1"/>
  <c r="O629" i="1"/>
  <c r="O638" i="1"/>
  <c r="O644" i="1"/>
  <c r="O659" i="1"/>
  <c r="O675" i="1"/>
  <c r="R676" i="1"/>
  <c r="Q676" i="1"/>
  <c r="AG699" i="1"/>
  <c r="AG712" i="1"/>
  <c r="O712" i="1"/>
  <c r="AG716" i="1"/>
  <c r="O716" i="1"/>
  <c r="Q716" i="1"/>
  <c r="AG720" i="1"/>
  <c r="O720" i="1"/>
  <c r="O733" i="1"/>
  <c r="R734" i="1"/>
  <c r="Q734" i="1"/>
  <c r="Q600" i="1"/>
  <c r="AG605" i="1"/>
  <c r="Q608" i="1"/>
  <c r="AG613" i="1"/>
  <c r="Q616" i="1"/>
  <c r="O618" i="1"/>
  <c r="AG621" i="1"/>
  <c r="Q624" i="1"/>
  <c r="AG629" i="1"/>
  <c r="Q632" i="1"/>
  <c r="Q640" i="1"/>
  <c r="AG643" i="1"/>
  <c r="Q645" i="1"/>
  <c r="AG647" i="1"/>
  <c r="R647" i="1"/>
  <c r="Z649" i="1"/>
  <c r="R650" i="1"/>
  <c r="AG650" i="1" s="1"/>
  <c r="O653" i="1"/>
  <c r="N656" i="1"/>
  <c r="Z656" i="1"/>
  <c r="O658" i="1"/>
  <c r="AG662" i="1"/>
  <c r="R662" i="1"/>
  <c r="Q665" i="1"/>
  <c r="AG672" i="1"/>
  <c r="Q672" i="1"/>
  <c r="O674" i="1"/>
  <c r="Q677" i="1"/>
  <c r="Q681" i="1"/>
  <c r="R681" i="1"/>
  <c r="AG681" i="1" s="1"/>
  <c r="R689" i="1"/>
  <c r="AG691" i="1"/>
  <c r="Z692" i="1"/>
  <c r="R701" i="1"/>
  <c r="AG701" i="1" s="1"/>
  <c r="R710" i="1"/>
  <c r="AG749" i="1"/>
  <c r="O646" i="1"/>
  <c r="N649" i="1"/>
  <c r="AG649" i="1" s="1"/>
  <c r="O652" i="1"/>
  <c r="O663" i="1"/>
  <c r="O667" i="1"/>
  <c r="O680" i="1"/>
  <c r="AG684" i="1"/>
  <c r="O684" i="1"/>
  <c r="O685" i="1"/>
  <c r="AG685" i="1"/>
  <c r="N699" i="1"/>
  <c r="O699" i="1" s="1"/>
  <c r="AG707" i="1"/>
  <c r="AG638" i="1"/>
  <c r="AG655" i="1"/>
  <c r="R655" i="1"/>
  <c r="AG670" i="1"/>
  <c r="AG675" i="1"/>
  <c r="AG689" i="1"/>
  <c r="Q691" i="1"/>
  <c r="R691" i="1"/>
  <c r="Q718" i="1"/>
  <c r="R718" i="1"/>
  <c r="AG718" i="1" s="1"/>
  <c r="AG723" i="1"/>
  <c r="O723" i="1"/>
  <c r="Q675" i="1"/>
  <c r="N688" i="1"/>
  <c r="O688" i="1" s="1"/>
  <c r="Z688" i="1"/>
  <c r="AG696" i="1"/>
  <c r="Q697" i="1"/>
  <c r="N698" i="1"/>
  <c r="O698" i="1" s="1"/>
  <c r="Z698" i="1"/>
  <c r="AG706" i="1"/>
  <c r="Q725" i="1"/>
  <c r="R725" i="1"/>
  <c r="AG725" i="1" s="1"/>
  <c r="Q726" i="1"/>
  <c r="O739" i="1"/>
  <c r="Z744" i="1"/>
  <c r="AG745" i="1"/>
  <c r="AG747" i="1"/>
  <c r="AG757" i="1"/>
  <c r="O757" i="1"/>
  <c r="AG760" i="1"/>
  <c r="AG792" i="1"/>
  <c r="O713" i="1"/>
  <c r="AG736" i="1"/>
  <c r="O736" i="1"/>
  <c r="AG744" i="1"/>
  <c r="Q748" i="1"/>
  <c r="O767" i="1"/>
  <c r="AG767" i="1"/>
  <c r="O773" i="1"/>
  <c r="Q775" i="1"/>
  <c r="R775" i="1"/>
  <c r="AG775" i="1" s="1"/>
  <c r="AG759" i="1"/>
  <c r="AG714" i="1"/>
  <c r="AG722" i="1"/>
  <c r="AG726" i="1"/>
  <c r="O726" i="1"/>
  <c r="R741" i="1"/>
  <c r="R742" i="1"/>
  <c r="AG742" i="1" s="1"/>
  <c r="Q742" i="1"/>
  <c r="R761" i="1"/>
  <c r="AG761" i="1" s="1"/>
  <c r="Q761" i="1"/>
  <c r="O765" i="1"/>
  <c r="O766" i="1"/>
  <c r="O769" i="1"/>
  <c r="Q769" i="1"/>
  <c r="AG769" i="1"/>
  <c r="O780" i="1"/>
  <c r="AG678" i="1"/>
  <c r="O683" i="1"/>
  <c r="O689" i="1"/>
  <c r="O693" i="1"/>
  <c r="O711" i="1"/>
  <c r="O714" i="1"/>
  <c r="Z714" i="1"/>
  <c r="Z718" i="1"/>
  <c r="O719" i="1"/>
  <c r="Q735" i="1"/>
  <c r="R735" i="1"/>
  <c r="Q744" i="1"/>
  <c r="O753" i="1"/>
  <c r="AG753" i="1"/>
  <c r="R760" i="1"/>
  <c r="Q760" i="1"/>
  <c r="R763" i="1"/>
  <c r="AG763" i="1" s="1"/>
  <c r="Q763" i="1"/>
  <c r="AG771" i="1"/>
  <c r="AG774" i="1"/>
  <c r="O774" i="1"/>
  <c r="N738" i="1"/>
  <c r="AG738" i="1" s="1"/>
  <c r="AG741" i="1"/>
  <c r="O741" i="1"/>
  <c r="AG752" i="1"/>
  <c r="O752" i="1"/>
  <c r="Z773" i="1"/>
  <c r="Q720" i="1"/>
  <c r="AG728" i="1"/>
  <c r="O728" i="1"/>
  <c r="O729" i="1"/>
  <c r="AG729" i="1"/>
  <c r="Q731" i="1"/>
  <c r="O734" i="1"/>
  <c r="AG740" i="1"/>
  <c r="Q740" i="1"/>
  <c r="O740" i="1"/>
  <c r="O743" i="1"/>
  <c r="AG743" i="1"/>
  <c r="AG746" i="1"/>
  <c r="Q749" i="1"/>
  <c r="R749" i="1"/>
  <c r="AG783" i="1"/>
  <c r="AG708" i="1"/>
  <c r="Q709" i="1"/>
  <c r="Z710" i="1"/>
  <c r="Q719" i="1"/>
  <c r="N732" i="1"/>
  <c r="O732" i="1" s="1"/>
  <c r="Z732" i="1"/>
  <c r="O745" i="1"/>
  <c r="AG755" i="1"/>
  <c r="O759" i="1"/>
  <c r="O760" i="1"/>
  <c r="Q767" i="1"/>
  <c r="O779" i="1"/>
  <c r="Z782" i="1"/>
  <c r="O783" i="1"/>
  <c r="AG762" i="1"/>
  <c r="AG764" i="1"/>
  <c r="Q765" i="1"/>
  <c r="Z766" i="1"/>
  <c r="AG766" i="1" s="1"/>
  <c r="Z776" i="1"/>
  <c r="AG776" i="1" s="1"/>
  <c r="O777" i="1"/>
  <c r="AG796" i="1"/>
  <c r="AG797" i="1"/>
  <c r="AG780" i="1"/>
  <c r="O727" i="1"/>
  <c r="O737" i="1"/>
  <c r="O751" i="1"/>
  <c r="Q768" i="1"/>
  <c r="AG770" i="1"/>
  <c r="AG772" i="1"/>
  <c r="AG778" i="1"/>
  <c r="AG791" i="1"/>
  <c r="Q711" i="1"/>
  <c r="N724" i="1"/>
  <c r="AG724" i="1" s="1"/>
  <c r="Z724" i="1"/>
  <c r="AG732" i="1"/>
  <c r="Z734" i="1"/>
  <c r="AG734" i="1" s="1"/>
  <c r="Q745" i="1"/>
  <c r="N748" i="1"/>
  <c r="O748" i="1" s="1"/>
  <c r="Z748" i="1"/>
  <c r="O750" i="1"/>
  <c r="R759" i="1"/>
  <c r="O761" i="1"/>
  <c r="O764" i="1"/>
  <c r="R773" i="1"/>
  <c r="AG773" i="1" s="1"/>
  <c r="O775" i="1"/>
  <c r="AG777" i="1"/>
  <c r="Q779" i="1"/>
  <c r="N780" i="1"/>
  <c r="Z780" i="1"/>
  <c r="R783" i="1"/>
  <c r="R784" i="1"/>
  <c r="AG784" i="1" s="1"/>
  <c r="Q784" i="1"/>
  <c r="AG730" i="1"/>
  <c r="O735" i="1"/>
  <c r="Q743" i="1"/>
  <c r="AG754" i="1"/>
  <c r="AG756" i="1"/>
  <c r="Q757" i="1"/>
  <c r="Q777" i="1"/>
  <c r="Q782" i="1"/>
  <c r="AG782" i="1"/>
  <c r="AG793" i="1"/>
  <c r="Q791" i="1"/>
  <c r="O790" i="1"/>
  <c r="Q785" i="1"/>
  <c r="O787" i="1"/>
  <c r="AG790" i="1"/>
  <c r="Q793" i="1"/>
  <c r="O795" i="1"/>
  <c r="O792" i="1"/>
  <c r="Q792" i="1"/>
  <c r="Q797" i="1"/>
  <c r="Z798" i="1" l="1"/>
  <c r="AG748" i="1"/>
  <c r="O724" i="1"/>
  <c r="AG470" i="1"/>
  <c r="O470" i="1"/>
  <c r="O519" i="1"/>
  <c r="AG454" i="1"/>
  <c r="O430" i="1"/>
  <c r="AG422" i="1"/>
  <c r="AG184" i="1"/>
  <c r="O153" i="1"/>
  <c r="N798" i="1"/>
  <c r="O9" i="1"/>
  <c r="AG34" i="1"/>
  <c r="AG9" i="1"/>
  <c r="O738" i="1"/>
  <c r="AG688" i="1"/>
  <c r="O648" i="1"/>
  <c r="AG583" i="1"/>
  <c r="O567" i="1"/>
  <c r="AG421" i="1"/>
  <c r="O494" i="1"/>
  <c r="AG590" i="1"/>
  <c r="O590" i="1"/>
  <c r="AG551" i="1"/>
  <c r="AG323" i="1"/>
  <c r="O323" i="1"/>
  <c r="AG316" i="1"/>
  <c r="AG96" i="1"/>
  <c r="AG527" i="1"/>
  <c r="O363" i="1"/>
  <c r="AG363" i="1"/>
  <c r="O356" i="1"/>
  <c r="AG710" i="1"/>
  <c r="AG502" i="1"/>
  <c r="AG355" i="1"/>
  <c r="O355" i="1"/>
  <c r="AG673" i="1"/>
  <c r="O673" i="1"/>
  <c r="AG438" i="1"/>
  <c r="AG656" i="1"/>
  <c r="O656" i="1"/>
  <c r="AG735" i="1"/>
  <c r="AG698" i="1"/>
  <c r="O551" i="1"/>
  <c r="AG429" i="1"/>
  <c r="O429" i="1"/>
  <c r="O462" i="1"/>
  <c r="AG798" i="1" l="1"/>
  <c r="O79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tc={F0FE9B62-6AF0-4761-9528-5EC437722A9A}</author>
    <author>tc={DA7B1CFC-68F0-4E22-8636-3FB2AE8F31E0}</author>
    <author>tc={3E8F6691-423C-41B6-A781-CA6D14D0A3C4}</author>
    <author>tc={12557669-712C-4171-97F6-BAE970FA03E2}</author>
    <author>tc={2AEE2FD9-EF81-4EE3-9604-D835D71F650D}</author>
    <author>tc={BA2FA559-9D23-431F-AA4B-962B7BCF872F}</author>
  </authors>
  <commentList>
    <comment ref="J8" authorId="0" shapeId="0" xr:uid="{F0FE9B62-6AF0-4761-9528-5EC437722A9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A7B1CFC-68F0-4E22-8636-3FB2AE8F31E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E8F6691-423C-41B6-A781-CA6D14D0A3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2557669-712C-4171-97F6-BAE970FA03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AEE2FD9-EF81-4EE3-9604-D835D71F65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A2FA559-9D23-431F-AA4B-962B7BCF87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<sst xmlns="http://schemas.openxmlformats.org/spreadsheetml/2006/main" count="3205" uniqueCount="52">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</sst>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9F2585D-EFF0-4031-9D37-1EC76AC096BA}"/>
    <cellStyle name="Normal 4" xfId="3" xr:uid="{E6630633-3EB3-4CF4-8ECD-5F62B7C078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SIMULADOR%20DE%20CONCILIACION%20HOSPITAL%20SANTA%20MATILDE%20DE%20MADRID.xlsb" TargetMode="External"/><Relationship Id="rId1" Type="http://schemas.openxmlformats.org/officeDocument/2006/relationships/externalLinkPath" Target="SIMULADOR%20DE%20CONCILIACION%20HOSPITAL%20SANTA%20MATILDE%20DE%20MADRID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208945</v>
          </cell>
          <cell r="B3">
            <v>208945</v>
          </cell>
          <cell r="C3">
            <v>42209</v>
          </cell>
          <cell r="D3">
            <v>42224.4824884259</v>
          </cell>
          <cell r="F3">
            <v>329109</v>
          </cell>
          <cell r="G3" t="str">
            <v>CANCELADA</v>
          </cell>
          <cell r="H3">
            <v>0</v>
          </cell>
          <cell r="I3">
            <v>0</v>
          </cell>
          <cell r="K3">
            <v>0</v>
          </cell>
          <cell r="M3">
            <v>0</v>
          </cell>
          <cell r="P3">
            <v>329109</v>
          </cell>
          <cell r="R3">
            <v>0</v>
          </cell>
        </row>
        <row r="4">
          <cell r="A4">
            <v>232789</v>
          </cell>
          <cell r="B4">
            <v>232789</v>
          </cell>
          <cell r="C4">
            <v>42375</v>
          </cell>
          <cell r="D4">
            <v>42418.464895833298</v>
          </cell>
          <cell r="F4">
            <v>135120</v>
          </cell>
          <cell r="G4" t="str">
            <v>NO RADICADA</v>
          </cell>
          <cell r="H4">
            <v>135120</v>
          </cell>
          <cell r="I4">
            <v>0</v>
          </cell>
          <cell r="K4">
            <v>0</v>
          </cell>
          <cell r="M4">
            <v>0</v>
          </cell>
          <cell r="P4">
            <v>0</v>
          </cell>
          <cell r="R4">
            <v>0</v>
          </cell>
        </row>
        <row r="5">
          <cell r="A5">
            <v>239192</v>
          </cell>
          <cell r="B5">
            <v>239192</v>
          </cell>
          <cell r="C5">
            <v>42422</v>
          </cell>
          <cell r="D5">
            <v>42443.577789351897</v>
          </cell>
          <cell r="F5">
            <v>117618</v>
          </cell>
          <cell r="G5" t="str">
            <v>NO RADICADA</v>
          </cell>
          <cell r="H5">
            <v>117618</v>
          </cell>
          <cell r="I5">
            <v>0</v>
          </cell>
          <cell r="K5">
            <v>0</v>
          </cell>
          <cell r="M5">
            <v>0</v>
          </cell>
          <cell r="P5">
            <v>0</v>
          </cell>
          <cell r="R5">
            <v>0</v>
          </cell>
        </row>
        <row r="6">
          <cell r="A6">
            <v>243528</v>
          </cell>
          <cell r="B6">
            <v>243528</v>
          </cell>
          <cell r="C6">
            <v>42449</v>
          </cell>
          <cell r="D6">
            <v>42958.4937615741</v>
          </cell>
          <cell r="F6">
            <v>558422</v>
          </cell>
          <cell r="G6" t="str">
            <v>NO RADICADA</v>
          </cell>
          <cell r="H6">
            <v>558422</v>
          </cell>
          <cell r="I6">
            <v>0</v>
          </cell>
          <cell r="K6">
            <v>0</v>
          </cell>
          <cell r="M6">
            <v>0</v>
          </cell>
          <cell r="P6">
            <v>0</v>
          </cell>
          <cell r="R6">
            <v>0</v>
          </cell>
        </row>
        <row r="7">
          <cell r="A7">
            <v>244266</v>
          </cell>
          <cell r="B7">
            <v>244266</v>
          </cell>
          <cell r="C7">
            <v>42458</v>
          </cell>
          <cell r="D7">
            <v>42958.4937615741</v>
          </cell>
          <cell r="F7">
            <v>176091</v>
          </cell>
          <cell r="G7" t="str">
            <v>NO RADICADA</v>
          </cell>
          <cell r="H7">
            <v>176091</v>
          </cell>
          <cell r="I7">
            <v>0</v>
          </cell>
          <cell r="K7">
            <v>0</v>
          </cell>
          <cell r="M7">
            <v>0</v>
          </cell>
          <cell r="P7">
            <v>0</v>
          </cell>
          <cell r="R7">
            <v>0</v>
          </cell>
        </row>
        <row r="8">
          <cell r="A8">
            <v>251155</v>
          </cell>
          <cell r="B8">
            <v>251155</v>
          </cell>
          <cell r="C8">
            <v>42505</v>
          </cell>
          <cell r="D8">
            <v>42535.4691550926</v>
          </cell>
          <cell r="F8">
            <v>137300</v>
          </cell>
          <cell r="G8" t="str">
            <v>NO RADICADA</v>
          </cell>
          <cell r="H8">
            <v>137300</v>
          </cell>
          <cell r="I8">
            <v>0</v>
          </cell>
          <cell r="K8">
            <v>0</v>
          </cell>
          <cell r="M8">
            <v>0</v>
          </cell>
          <cell r="P8">
            <v>0</v>
          </cell>
          <cell r="R8">
            <v>0</v>
          </cell>
        </row>
        <row r="9">
          <cell r="A9">
            <v>252130</v>
          </cell>
          <cell r="B9">
            <v>252130</v>
          </cell>
          <cell r="C9">
            <v>42510</v>
          </cell>
          <cell r="D9">
            <v>42535.4691550926</v>
          </cell>
          <cell r="F9">
            <v>139653</v>
          </cell>
          <cell r="G9" t="str">
            <v>NO RADICADA</v>
          </cell>
          <cell r="H9">
            <v>139653</v>
          </cell>
          <cell r="I9">
            <v>0</v>
          </cell>
          <cell r="K9">
            <v>0</v>
          </cell>
          <cell r="M9">
            <v>0</v>
          </cell>
          <cell r="P9">
            <v>0</v>
          </cell>
          <cell r="R9">
            <v>0</v>
          </cell>
        </row>
        <row r="10">
          <cell r="A10">
            <v>266294</v>
          </cell>
          <cell r="B10">
            <v>266294</v>
          </cell>
          <cell r="C10">
            <v>42600.472916666702</v>
          </cell>
          <cell r="D10">
            <v>42627.452118055597</v>
          </cell>
          <cell r="F10">
            <v>847685</v>
          </cell>
          <cell r="G10" t="str">
            <v>NO RADICADA</v>
          </cell>
          <cell r="H10">
            <v>847685</v>
          </cell>
          <cell r="I10">
            <v>0</v>
          </cell>
          <cell r="K10">
            <v>0</v>
          </cell>
          <cell r="M10">
            <v>0</v>
          </cell>
          <cell r="P10">
            <v>0</v>
          </cell>
          <cell r="R10">
            <v>0</v>
          </cell>
        </row>
        <row r="11">
          <cell r="A11">
            <v>20111008</v>
          </cell>
          <cell r="B11">
            <v>20111008</v>
          </cell>
          <cell r="C11">
            <v>43873.418749999997</v>
          </cell>
          <cell r="D11">
            <v>43965.389525462997</v>
          </cell>
          <cell r="F11">
            <v>21257</v>
          </cell>
          <cell r="G11" t="str">
            <v>NO RADICADA</v>
          </cell>
          <cell r="H11">
            <v>21257</v>
          </cell>
          <cell r="I11">
            <v>0</v>
          </cell>
          <cell r="K11">
            <v>0</v>
          </cell>
          <cell r="M11">
            <v>0</v>
          </cell>
          <cell r="P11">
            <v>0</v>
          </cell>
          <cell r="R11">
            <v>0</v>
          </cell>
        </row>
        <row r="12">
          <cell r="A12">
            <v>20111351</v>
          </cell>
          <cell r="B12">
            <v>20111351</v>
          </cell>
          <cell r="C12">
            <v>43874.886111111096</v>
          </cell>
          <cell r="D12">
            <v>43965.389525462997</v>
          </cell>
          <cell r="F12">
            <v>58434</v>
          </cell>
          <cell r="G12" t="str">
            <v>NO RADICADA</v>
          </cell>
          <cell r="H12">
            <v>58434</v>
          </cell>
          <cell r="I12">
            <v>0</v>
          </cell>
          <cell r="K12">
            <v>0</v>
          </cell>
          <cell r="M12">
            <v>0</v>
          </cell>
          <cell r="P12">
            <v>0</v>
          </cell>
          <cell r="R12">
            <v>0</v>
          </cell>
        </row>
        <row r="13">
          <cell r="A13">
            <v>20111600</v>
          </cell>
          <cell r="B13">
            <v>20111600</v>
          </cell>
          <cell r="C13">
            <v>43875.697222222203</v>
          </cell>
          <cell r="D13">
            <v>43965.389525462997</v>
          </cell>
          <cell r="F13">
            <v>112304</v>
          </cell>
          <cell r="G13" t="str">
            <v>NO RADICADA</v>
          </cell>
          <cell r="H13">
            <v>112304</v>
          </cell>
          <cell r="I13">
            <v>0</v>
          </cell>
          <cell r="K13">
            <v>0</v>
          </cell>
          <cell r="M13">
            <v>0</v>
          </cell>
          <cell r="P13">
            <v>0</v>
          </cell>
          <cell r="R13">
            <v>0</v>
          </cell>
        </row>
        <row r="14">
          <cell r="A14">
            <v>20116219</v>
          </cell>
          <cell r="B14">
            <v>20116219</v>
          </cell>
          <cell r="C14">
            <v>43899.689583333296</v>
          </cell>
          <cell r="D14">
            <v>44488.706168981502</v>
          </cell>
          <cell r="F14">
            <v>938374</v>
          </cell>
          <cell r="G14" t="str">
            <v>NO RADICADA</v>
          </cell>
          <cell r="H14">
            <v>938374</v>
          </cell>
          <cell r="I14">
            <v>0</v>
          </cell>
          <cell r="K14">
            <v>0</v>
          </cell>
          <cell r="M14">
            <v>0</v>
          </cell>
          <cell r="P14">
            <v>0</v>
          </cell>
          <cell r="R14">
            <v>0</v>
          </cell>
        </row>
        <row r="15">
          <cell r="A15">
            <v>20116236</v>
          </cell>
          <cell r="B15">
            <v>20116236</v>
          </cell>
          <cell r="C15">
            <v>43899.745833333298</v>
          </cell>
          <cell r="D15">
            <v>44529.612569444398</v>
          </cell>
          <cell r="F15">
            <v>59407</v>
          </cell>
          <cell r="G15" t="str">
            <v>NO RADICADA</v>
          </cell>
          <cell r="H15">
            <v>59407</v>
          </cell>
          <cell r="I15">
            <v>0</v>
          </cell>
          <cell r="K15">
            <v>0</v>
          </cell>
          <cell r="M15">
            <v>0</v>
          </cell>
          <cell r="P15">
            <v>0</v>
          </cell>
          <cell r="R15">
            <v>0</v>
          </cell>
        </row>
        <row r="16">
          <cell r="A16">
            <v>20116880</v>
          </cell>
          <cell r="B16">
            <v>20116880</v>
          </cell>
          <cell r="C16">
            <v>43901.654861111099</v>
          </cell>
          <cell r="D16">
            <v>44529.612569444398</v>
          </cell>
          <cell r="F16">
            <v>57600</v>
          </cell>
          <cell r="G16" t="str">
            <v>NO RADICADA</v>
          </cell>
          <cell r="H16">
            <v>57600</v>
          </cell>
          <cell r="I16">
            <v>0</v>
          </cell>
          <cell r="K16">
            <v>0</v>
          </cell>
          <cell r="M16">
            <v>0</v>
          </cell>
          <cell r="P16">
            <v>0</v>
          </cell>
          <cell r="R16">
            <v>0</v>
          </cell>
        </row>
        <row r="17">
          <cell r="A17">
            <v>20117249</v>
          </cell>
          <cell r="B17">
            <v>20117249</v>
          </cell>
          <cell r="C17">
            <v>43903.207638888904</v>
          </cell>
          <cell r="D17">
            <v>44529.612569444398</v>
          </cell>
          <cell r="F17">
            <v>61150</v>
          </cell>
          <cell r="G17" t="str">
            <v>NO RADICADA</v>
          </cell>
          <cell r="H17">
            <v>61150</v>
          </cell>
          <cell r="I17">
            <v>0</v>
          </cell>
          <cell r="K17">
            <v>0</v>
          </cell>
          <cell r="M17">
            <v>0</v>
          </cell>
          <cell r="P17">
            <v>0</v>
          </cell>
          <cell r="R17">
            <v>0</v>
          </cell>
        </row>
        <row r="18">
          <cell r="A18">
            <v>20118778</v>
          </cell>
          <cell r="B18">
            <v>20118778</v>
          </cell>
          <cell r="C18">
            <v>43911.1472222222</v>
          </cell>
          <cell r="D18">
            <v>44488.706168981502</v>
          </cell>
          <cell r="F18">
            <v>1104285</v>
          </cell>
          <cell r="G18" t="str">
            <v>NO RADICADA</v>
          </cell>
          <cell r="H18">
            <v>1104285</v>
          </cell>
          <cell r="I18">
            <v>0</v>
          </cell>
          <cell r="K18">
            <v>0</v>
          </cell>
          <cell r="M18">
            <v>0</v>
          </cell>
          <cell r="P18">
            <v>0</v>
          </cell>
          <cell r="R18">
            <v>0</v>
          </cell>
        </row>
        <row r="19">
          <cell r="A19">
            <v>20119092</v>
          </cell>
          <cell r="B19">
            <v>20119092</v>
          </cell>
          <cell r="C19">
            <v>43915.6965277778</v>
          </cell>
          <cell r="D19">
            <v>44529.612569444398</v>
          </cell>
          <cell r="F19">
            <v>128666</v>
          </cell>
          <cell r="G19" t="str">
            <v>NO RADICADA</v>
          </cell>
          <cell r="H19">
            <v>128666</v>
          </cell>
          <cell r="I19">
            <v>0</v>
          </cell>
          <cell r="K19">
            <v>0</v>
          </cell>
          <cell r="M19">
            <v>0</v>
          </cell>
          <cell r="P19">
            <v>0</v>
          </cell>
          <cell r="R19">
            <v>0</v>
          </cell>
        </row>
        <row r="20">
          <cell r="A20">
            <v>20119363</v>
          </cell>
          <cell r="B20">
            <v>20119363</v>
          </cell>
          <cell r="C20">
            <v>43919.427083333299</v>
          </cell>
          <cell r="D20">
            <v>44529.612569444398</v>
          </cell>
          <cell r="F20">
            <v>130920</v>
          </cell>
          <cell r="G20" t="str">
            <v>NO RADICADA</v>
          </cell>
          <cell r="H20">
            <v>130920</v>
          </cell>
          <cell r="I20">
            <v>0</v>
          </cell>
          <cell r="K20">
            <v>0</v>
          </cell>
          <cell r="M20">
            <v>0</v>
          </cell>
          <cell r="P20">
            <v>0</v>
          </cell>
          <cell r="R20">
            <v>0</v>
          </cell>
        </row>
        <row r="21">
          <cell r="A21">
            <v>20120736</v>
          </cell>
          <cell r="B21">
            <v>20120736</v>
          </cell>
          <cell r="C21">
            <v>43940.8569444444</v>
          </cell>
          <cell r="D21">
            <v>43971.381805555597</v>
          </cell>
          <cell r="F21">
            <v>13600</v>
          </cell>
          <cell r="G21" t="str">
            <v>MAYOR VALOR COBRADO</v>
          </cell>
          <cell r="H21">
            <v>0</v>
          </cell>
          <cell r="I21">
            <v>0</v>
          </cell>
          <cell r="K21">
            <v>0</v>
          </cell>
          <cell r="M21">
            <v>13600</v>
          </cell>
          <cell r="P21">
            <v>0</v>
          </cell>
          <cell r="R21">
            <v>0</v>
          </cell>
        </row>
        <row r="22">
          <cell r="A22">
            <v>20120925</v>
          </cell>
          <cell r="B22">
            <v>20120925</v>
          </cell>
          <cell r="C22">
            <v>43942.501388888901</v>
          </cell>
          <cell r="D22">
            <v>43971.381805555597</v>
          </cell>
          <cell r="F22">
            <v>6800</v>
          </cell>
          <cell r="G22" t="str">
            <v>MAYOR VALOR COBRADO</v>
          </cell>
          <cell r="H22">
            <v>0</v>
          </cell>
          <cell r="I22">
            <v>0</v>
          </cell>
          <cell r="K22">
            <v>0</v>
          </cell>
          <cell r="M22">
            <v>6800</v>
          </cell>
          <cell r="P22">
            <v>0</v>
          </cell>
          <cell r="R22">
            <v>0</v>
          </cell>
        </row>
        <row r="23">
          <cell r="A23">
            <v>20123842</v>
          </cell>
          <cell r="B23">
            <v>20123842</v>
          </cell>
          <cell r="C23">
            <v>43973.5444444444</v>
          </cell>
          <cell r="D23">
            <v>43999.647511574098</v>
          </cell>
          <cell r="F23">
            <v>15600</v>
          </cell>
          <cell r="G23" t="str">
            <v>NO RADICADA</v>
          </cell>
          <cell r="H23">
            <v>15600</v>
          </cell>
          <cell r="I23">
            <v>0</v>
          </cell>
          <cell r="K23">
            <v>0</v>
          </cell>
          <cell r="M23">
            <v>0</v>
          </cell>
          <cell r="P23">
            <v>0</v>
          </cell>
          <cell r="R23">
            <v>0</v>
          </cell>
        </row>
        <row r="24">
          <cell r="A24">
            <v>20127592</v>
          </cell>
          <cell r="B24">
            <v>20127592</v>
          </cell>
          <cell r="C24">
            <v>44009.708333333299</v>
          </cell>
          <cell r="F24">
            <v>361100</v>
          </cell>
          <cell r="G24" t="str">
            <v>NO RADICADA</v>
          </cell>
          <cell r="H24">
            <v>361100</v>
          </cell>
          <cell r="I24">
            <v>0</v>
          </cell>
          <cell r="K24">
            <v>0</v>
          </cell>
          <cell r="M24">
            <v>0</v>
          </cell>
          <cell r="P24">
            <v>0</v>
          </cell>
          <cell r="R24">
            <v>0</v>
          </cell>
        </row>
        <row r="25">
          <cell r="A25">
            <v>20161087</v>
          </cell>
          <cell r="B25">
            <v>20161087</v>
          </cell>
          <cell r="C25">
            <v>44196.435416666704</v>
          </cell>
          <cell r="F25">
            <v>1945302</v>
          </cell>
          <cell r="G25" t="str">
            <v>NO RADICADA</v>
          </cell>
          <cell r="H25">
            <v>1945302</v>
          </cell>
          <cell r="I25">
            <v>0</v>
          </cell>
          <cell r="K25">
            <v>0</v>
          </cell>
          <cell r="M25">
            <v>0</v>
          </cell>
          <cell r="P25">
            <v>0</v>
          </cell>
          <cell r="R25">
            <v>0</v>
          </cell>
        </row>
        <row r="26">
          <cell r="A26">
            <v>20166128</v>
          </cell>
          <cell r="B26">
            <v>20166128</v>
          </cell>
          <cell r="C26">
            <v>44229.315972222197</v>
          </cell>
          <cell r="F26">
            <v>51200</v>
          </cell>
          <cell r="G26" t="str">
            <v>NO RADICADA</v>
          </cell>
          <cell r="H26">
            <v>51200</v>
          </cell>
          <cell r="I26">
            <v>0</v>
          </cell>
          <cell r="K26">
            <v>0</v>
          </cell>
          <cell r="M26">
            <v>0</v>
          </cell>
          <cell r="P26">
            <v>0</v>
          </cell>
          <cell r="R26">
            <v>0</v>
          </cell>
        </row>
        <row r="27">
          <cell r="A27">
            <v>20166178</v>
          </cell>
          <cell r="B27">
            <v>20166178</v>
          </cell>
          <cell r="C27">
            <v>44229.381944444402</v>
          </cell>
          <cell r="F27">
            <v>52400</v>
          </cell>
          <cell r="G27" t="str">
            <v>NO RADICADA</v>
          </cell>
          <cell r="H27">
            <v>52400</v>
          </cell>
          <cell r="I27">
            <v>0</v>
          </cell>
          <cell r="K27">
            <v>0</v>
          </cell>
          <cell r="M27">
            <v>0</v>
          </cell>
          <cell r="P27">
            <v>0</v>
          </cell>
          <cell r="R27">
            <v>0</v>
          </cell>
        </row>
        <row r="28">
          <cell r="A28">
            <v>20166225</v>
          </cell>
          <cell r="B28">
            <v>20166225</v>
          </cell>
          <cell r="C28">
            <v>44229.443055555603</v>
          </cell>
          <cell r="F28">
            <v>51200</v>
          </cell>
          <cell r="G28" t="str">
            <v>NO RADICADA</v>
          </cell>
          <cell r="H28">
            <v>51200</v>
          </cell>
          <cell r="I28">
            <v>0</v>
          </cell>
          <cell r="K28">
            <v>0</v>
          </cell>
          <cell r="M28">
            <v>0</v>
          </cell>
          <cell r="P28">
            <v>0</v>
          </cell>
          <cell r="R28">
            <v>0</v>
          </cell>
        </row>
        <row r="29">
          <cell r="A29">
            <v>20166227</v>
          </cell>
          <cell r="B29">
            <v>20166227</v>
          </cell>
          <cell r="C29">
            <v>44229.4506944444</v>
          </cell>
          <cell r="F29">
            <v>111118</v>
          </cell>
          <cell r="G29" t="str">
            <v>NO RADICADA</v>
          </cell>
          <cell r="H29">
            <v>111118</v>
          </cell>
          <cell r="I29">
            <v>0</v>
          </cell>
          <cell r="K29">
            <v>0</v>
          </cell>
          <cell r="M29">
            <v>0</v>
          </cell>
          <cell r="P29">
            <v>0</v>
          </cell>
          <cell r="R29">
            <v>0</v>
          </cell>
        </row>
        <row r="30">
          <cell r="A30">
            <v>20166337</v>
          </cell>
          <cell r="B30">
            <v>20166337</v>
          </cell>
          <cell r="C30">
            <v>44229.702777777798</v>
          </cell>
          <cell r="F30">
            <v>59700</v>
          </cell>
          <cell r="G30" t="str">
            <v>NO RADICADA</v>
          </cell>
          <cell r="H30">
            <v>59700</v>
          </cell>
          <cell r="I30">
            <v>0</v>
          </cell>
          <cell r="K30">
            <v>0</v>
          </cell>
          <cell r="M30">
            <v>0</v>
          </cell>
          <cell r="P30">
            <v>0</v>
          </cell>
          <cell r="R30">
            <v>0</v>
          </cell>
        </row>
        <row r="31">
          <cell r="A31">
            <v>20166726</v>
          </cell>
          <cell r="B31">
            <v>20166726</v>
          </cell>
          <cell r="C31">
            <v>44231.806250000001</v>
          </cell>
          <cell r="F31">
            <v>245551</v>
          </cell>
          <cell r="G31" t="str">
            <v>NO RADICADA</v>
          </cell>
          <cell r="H31">
            <v>245551</v>
          </cell>
          <cell r="I31">
            <v>0</v>
          </cell>
          <cell r="K31">
            <v>0</v>
          </cell>
          <cell r="M31">
            <v>0</v>
          </cell>
          <cell r="P31">
            <v>0</v>
          </cell>
          <cell r="R31">
            <v>0</v>
          </cell>
        </row>
        <row r="32">
          <cell r="A32">
            <v>20166748</v>
          </cell>
          <cell r="B32">
            <v>20166748</v>
          </cell>
          <cell r="C32">
            <v>44231.905555555597</v>
          </cell>
          <cell r="F32">
            <v>141457</v>
          </cell>
          <cell r="G32" t="str">
            <v>NO RADICADA</v>
          </cell>
          <cell r="H32">
            <v>141457</v>
          </cell>
          <cell r="I32">
            <v>0</v>
          </cell>
          <cell r="K32">
            <v>0</v>
          </cell>
          <cell r="M32">
            <v>0</v>
          </cell>
          <cell r="P32">
            <v>0</v>
          </cell>
          <cell r="R32">
            <v>0</v>
          </cell>
        </row>
        <row r="33">
          <cell r="A33">
            <v>20166888</v>
          </cell>
          <cell r="B33">
            <v>20166888</v>
          </cell>
          <cell r="C33">
            <v>44232.5534722222</v>
          </cell>
          <cell r="F33">
            <v>2248441</v>
          </cell>
          <cell r="G33" t="str">
            <v>NO RADICADA</v>
          </cell>
          <cell r="H33">
            <v>2248441</v>
          </cell>
          <cell r="I33">
            <v>0</v>
          </cell>
          <cell r="K33">
            <v>0</v>
          </cell>
          <cell r="M33">
            <v>0</v>
          </cell>
          <cell r="P33">
            <v>0</v>
          </cell>
          <cell r="R33">
            <v>0</v>
          </cell>
        </row>
        <row r="34">
          <cell r="A34">
            <v>20167163</v>
          </cell>
          <cell r="B34">
            <v>20167163</v>
          </cell>
          <cell r="C34">
            <v>44235.380555555603</v>
          </cell>
          <cell r="F34">
            <v>36300</v>
          </cell>
          <cell r="G34" t="str">
            <v>NO RADICADA</v>
          </cell>
          <cell r="H34">
            <v>36300</v>
          </cell>
          <cell r="I34">
            <v>0</v>
          </cell>
          <cell r="K34">
            <v>0</v>
          </cell>
          <cell r="M34">
            <v>0</v>
          </cell>
          <cell r="P34">
            <v>0</v>
          </cell>
          <cell r="R34">
            <v>0</v>
          </cell>
        </row>
        <row r="35">
          <cell r="A35">
            <v>20167514</v>
          </cell>
          <cell r="B35">
            <v>20167514</v>
          </cell>
          <cell r="C35">
            <v>44237.34375</v>
          </cell>
          <cell r="F35">
            <v>36300</v>
          </cell>
          <cell r="G35" t="str">
            <v>NO RADICADA</v>
          </cell>
          <cell r="H35">
            <v>36300</v>
          </cell>
          <cell r="I35">
            <v>0</v>
          </cell>
          <cell r="K35">
            <v>0</v>
          </cell>
          <cell r="M35">
            <v>0</v>
          </cell>
          <cell r="P35">
            <v>0</v>
          </cell>
          <cell r="R35">
            <v>0</v>
          </cell>
        </row>
        <row r="36">
          <cell r="A36">
            <v>20167540</v>
          </cell>
          <cell r="B36">
            <v>20167540</v>
          </cell>
          <cell r="C36">
            <v>44237.420138888898</v>
          </cell>
          <cell r="F36">
            <v>36300</v>
          </cell>
          <cell r="G36" t="str">
            <v>NO RADICADA</v>
          </cell>
          <cell r="H36">
            <v>36300</v>
          </cell>
          <cell r="I36">
            <v>0</v>
          </cell>
          <cell r="K36">
            <v>0</v>
          </cell>
          <cell r="M36">
            <v>0</v>
          </cell>
          <cell r="P36">
            <v>0</v>
          </cell>
          <cell r="R36">
            <v>0</v>
          </cell>
        </row>
        <row r="37">
          <cell r="A37">
            <v>20167676</v>
          </cell>
          <cell r="B37">
            <v>20167676</v>
          </cell>
          <cell r="C37">
            <v>44238.104166666701</v>
          </cell>
          <cell r="F37">
            <v>577040</v>
          </cell>
          <cell r="G37" t="str">
            <v>NO RADICADA</v>
          </cell>
          <cell r="H37">
            <v>577040</v>
          </cell>
          <cell r="I37">
            <v>0</v>
          </cell>
          <cell r="K37">
            <v>0</v>
          </cell>
          <cell r="M37">
            <v>0</v>
          </cell>
          <cell r="P37">
            <v>0</v>
          </cell>
          <cell r="R37">
            <v>0</v>
          </cell>
        </row>
        <row r="38">
          <cell r="A38">
            <v>20167732</v>
          </cell>
          <cell r="B38">
            <v>20167732</v>
          </cell>
          <cell r="C38">
            <v>44238.381249999999</v>
          </cell>
          <cell r="F38">
            <v>16200</v>
          </cell>
          <cell r="G38" t="str">
            <v>NO RADICADA</v>
          </cell>
          <cell r="H38">
            <v>16200</v>
          </cell>
          <cell r="I38">
            <v>0</v>
          </cell>
          <cell r="K38">
            <v>0</v>
          </cell>
          <cell r="M38">
            <v>0</v>
          </cell>
          <cell r="P38">
            <v>0</v>
          </cell>
          <cell r="R38">
            <v>0</v>
          </cell>
        </row>
        <row r="39">
          <cell r="A39">
            <v>20168132</v>
          </cell>
          <cell r="B39">
            <v>20168132</v>
          </cell>
          <cell r="C39">
            <v>44240.784027777801</v>
          </cell>
          <cell r="F39">
            <v>64028</v>
          </cell>
          <cell r="G39" t="str">
            <v>NO RADICADA</v>
          </cell>
          <cell r="H39">
            <v>64028</v>
          </cell>
          <cell r="I39">
            <v>0</v>
          </cell>
          <cell r="K39">
            <v>0</v>
          </cell>
          <cell r="M39">
            <v>0</v>
          </cell>
          <cell r="P39">
            <v>0</v>
          </cell>
          <cell r="R39">
            <v>0</v>
          </cell>
        </row>
        <row r="40">
          <cell r="A40">
            <v>20168374</v>
          </cell>
          <cell r="B40">
            <v>20168374</v>
          </cell>
          <cell r="C40">
            <v>44242.572916666701</v>
          </cell>
          <cell r="F40">
            <v>69674</v>
          </cell>
          <cell r="G40" t="str">
            <v>NO RADICADA</v>
          </cell>
          <cell r="H40">
            <v>69674</v>
          </cell>
          <cell r="I40">
            <v>0</v>
          </cell>
          <cell r="K40">
            <v>0</v>
          </cell>
          <cell r="M40">
            <v>0</v>
          </cell>
          <cell r="P40">
            <v>0</v>
          </cell>
          <cell r="R40">
            <v>0</v>
          </cell>
        </row>
        <row r="41">
          <cell r="A41">
            <v>20168377</v>
          </cell>
          <cell r="B41">
            <v>20168377</v>
          </cell>
          <cell r="C41">
            <v>44242.576388888898</v>
          </cell>
          <cell r="F41">
            <v>60339</v>
          </cell>
          <cell r="G41" t="str">
            <v>NO RADICADA</v>
          </cell>
          <cell r="H41">
            <v>60339</v>
          </cell>
          <cell r="I41">
            <v>0</v>
          </cell>
          <cell r="K41">
            <v>0</v>
          </cell>
          <cell r="M41">
            <v>0</v>
          </cell>
          <cell r="P41">
            <v>0</v>
          </cell>
          <cell r="R41">
            <v>0</v>
          </cell>
        </row>
        <row r="42">
          <cell r="A42">
            <v>20168382</v>
          </cell>
          <cell r="B42">
            <v>20168382</v>
          </cell>
          <cell r="C42">
            <v>44242.586111111101</v>
          </cell>
          <cell r="F42">
            <v>36300</v>
          </cell>
          <cell r="G42" t="str">
            <v>NO RADICADA</v>
          </cell>
          <cell r="H42">
            <v>36300</v>
          </cell>
          <cell r="I42">
            <v>0</v>
          </cell>
          <cell r="K42">
            <v>0</v>
          </cell>
          <cell r="M42">
            <v>0</v>
          </cell>
          <cell r="P42">
            <v>0</v>
          </cell>
          <cell r="R42">
            <v>0</v>
          </cell>
        </row>
        <row r="43">
          <cell r="A43">
            <v>20168756</v>
          </cell>
          <cell r="B43">
            <v>20168756</v>
          </cell>
          <cell r="C43">
            <v>44243.895833333299</v>
          </cell>
          <cell r="F43">
            <v>59700</v>
          </cell>
          <cell r="G43" t="str">
            <v>NO RADICADA</v>
          </cell>
          <cell r="H43">
            <v>59700</v>
          </cell>
          <cell r="I43">
            <v>0</v>
          </cell>
          <cell r="K43">
            <v>0</v>
          </cell>
          <cell r="M43">
            <v>0</v>
          </cell>
          <cell r="P43">
            <v>0</v>
          </cell>
          <cell r="R43">
            <v>0</v>
          </cell>
        </row>
        <row r="44">
          <cell r="A44">
            <v>20168903</v>
          </cell>
          <cell r="B44">
            <v>20168903</v>
          </cell>
          <cell r="C44">
            <v>44244.345833333296</v>
          </cell>
          <cell r="F44">
            <v>14700</v>
          </cell>
          <cell r="G44" t="str">
            <v>NO RADICADA</v>
          </cell>
          <cell r="H44">
            <v>14700</v>
          </cell>
          <cell r="I44">
            <v>0</v>
          </cell>
          <cell r="K44">
            <v>0</v>
          </cell>
          <cell r="M44">
            <v>0</v>
          </cell>
          <cell r="P44">
            <v>0</v>
          </cell>
          <cell r="R44">
            <v>0</v>
          </cell>
        </row>
        <row r="45">
          <cell r="A45">
            <v>20169123</v>
          </cell>
          <cell r="B45">
            <v>20169123</v>
          </cell>
          <cell r="C45">
            <v>44245.431250000001</v>
          </cell>
          <cell r="F45">
            <v>3609</v>
          </cell>
          <cell r="G45" t="str">
            <v>NO RADICADA</v>
          </cell>
          <cell r="H45">
            <v>3609</v>
          </cell>
          <cell r="I45">
            <v>0</v>
          </cell>
          <cell r="K45">
            <v>0</v>
          </cell>
          <cell r="M45">
            <v>0</v>
          </cell>
          <cell r="P45">
            <v>0</v>
          </cell>
          <cell r="R45">
            <v>0</v>
          </cell>
        </row>
        <row r="46">
          <cell r="A46">
            <v>20169213</v>
          </cell>
          <cell r="B46">
            <v>20169213</v>
          </cell>
          <cell r="C46">
            <v>44245.635416666701</v>
          </cell>
          <cell r="F46">
            <v>86300</v>
          </cell>
          <cell r="G46" t="str">
            <v>NO RADICADA</v>
          </cell>
          <cell r="H46">
            <v>86300</v>
          </cell>
          <cell r="I46">
            <v>0</v>
          </cell>
          <cell r="K46">
            <v>0</v>
          </cell>
          <cell r="M46">
            <v>0</v>
          </cell>
          <cell r="P46">
            <v>0</v>
          </cell>
          <cell r="R46">
            <v>0</v>
          </cell>
        </row>
        <row r="47">
          <cell r="A47">
            <v>20169245</v>
          </cell>
          <cell r="B47">
            <v>20169245</v>
          </cell>
          <cell r="C47">
            <v>44245.857638888898</v>
          </cell>
          <cell r="F47">
            <v>59700</v>
          </cell>
          <cell r="G47" t="str">
            <v>NO RADICADA</v>
          </cell>
          <cell r="H47">
            <v>59700</v>
          </cell>
          <cell r="I47">
            <v>0</v>
          </cell>
          <cell r="K47">
            <v>0</v>
          </cell>
          <cell r="M47">
            <v>0</v>
          </cell>
          <cell r="P47">
            <v>0</v>
          </cell>
          <cell r="R47">
            <v>0</v>
          </cell>
        </row>
        <row r="48">
          <cell r="A48">
            <v>20169250</v>
          </cell>
          <cell r="B48">
            <v>20169250</v>
          </cell>
          <cell r="C48">
            <v>44245.8840277778</v>
          </cell>
          <cell r="F48">
            <v>59700</v>
          </cell>
          <cell r="G48" t="str">
            <v>NO RADICADA</v>
          </cell>
          <cell r="H48">
            <v>59700</v>
          </cell>
          <cell r="I48">
            <v>0</v>
          </cell>
          <cell r="K48">
            <v>0</v>
          </cell>
          <cell r="M48">
            <v>0</v>
          </cell>
          <cell r="P48">
            <v>0</v>
          </cell>
          <cell r="R48">
            <v>0</v>
          </cell>
        </row>
        <row r="49">
          <cell r="A49">
            <v>20169290</v>
          </cell>
          <cell r="B49">
            <v>20169290</v>
          </cell>
          <cell r="C49">
            <v>44246.002777777801</v>
          </cell>
          <cell r="F49">
            <v>167046</v>
          </cell>
          <cell r="G49" t="str">
            <v>NO RADICADA</v>
          </cell>
          <cell r="H49">
            <v>167046</v>
          </cell>
          <cell r="I49">
            <v>0</v>
          </cell>
          <cell r="K49">
            <v>0</v>
          </cell>
          <cell r="M49">
            <v>0</v>
          </cell>
          <cell r="P49">
            <v>0</v>
          </cell>
          <cell r="R49">
            <v>0</v>
          </cell>
        </row>
        <row r="50">
          <cell r="A50">
            <v>20169431</v>
          </cell>
          <cell r="B50">
            <v>20169431</v>
          </cell>
          <cell r="C50">
            <v>44246.466666666704</v>
          </cell>
          <cell r="F50">
            <v>61192</v>
          </cell>
          <cell r="G50" t="str">
            <v>NO RADICADA</v>
          </cell>
          <cell r="H50">
            <v>61192</v>
          </cell>
          <cell r="I50">
            <v>0</v>
          </cell>
          <cell r="K50">
            <v>0</v>
          </cell>
          <cell r="M50">
            <v>0</v>
          </cell>
          <cell r="P50">
            <v>0</v>
          </cell>
          <cell r="R50">
            <v>0</v>
          </cell>
        </row>
        <row r="51">
          <cell r="A51">
            <v>20169522</v>
          </cell>
          <cell r="B51">
            <v>20169522</v>
          </cell>
          <cell r="C51">
            <v>44246.736111111102</v>
          </cell>
          <cell r="F51">
            <v>110102</v>
          </cell>
          <cell r="G51" t="str">
            <v>NO RADICADA</v>
          </cell>
          <cell r="H51">
            <v>110102</v>
          </cell>
          <cell r="I51">
            <v>0</v>
          </cell>
          <cell r="K51">
            <v>0</v>
          </cell>
          <cell r="M51">
            <v>0</v>
          </cell>
          <cell r="P51">
            <v>0</v>
          </cell>
          <cell r="R51">
            <v>0</v>
          </cell>
        </row>
        <row r="52">
          <cell r="A52">
            <v>20169621</v>
          </cell>
          <cell r="B52">
            <v>20169621</v>
          </cell>
          <cell r="C52">
            <v>44247.882638888899</v>
          </cell>
          <cell r="F52">
            <v>301059</v>
          </cell>
          <cell r="G52" t="str">
            <v>NO RADICADA</v>
          </cell>
          <cell r="H52">
            <v>301059</v>
          </cell>
          <cell r="I52">
            <v>0</v>
          </cell>
          <cell r="K52">
            <v>0</v>
          </cell>
          <cell r="M52">
            <v>0</v>
          </cell>
          <cell r="P52">
            <v>0</v>
          </cell>
          <cell r="R52">
            <v>0</v>
          </cell>
        </row>
        <row r="53">
          <cell r="A53">
            <v>20169918</v>
          </cell>
          <cell r="B53">
            <v>20169918</v>
          </cell>
          <cell r="C53">
            <v>44250.03125</v>
          </cell>
          <cell r="F53">
            <v>70244</v>
          </cell>
          <cell r="G53" t="str">
            <v>NO RADICADA</v>
          </cell>
          <cell r="H53">
            <v>70244</v>
          </cell>
          <cell r="I53">
            <v>0</v>
          </cell>
          <cell r="K53">
            <v>0</v>
          </cell>
          <cell r="M53">
            <v>0</v>
          </cell>
          <cell r="P53">
            <v>0</v>
          </cell>
          <cell r="R53">
            <v>0</v>
          </cell>
        </row>
        <row r="54">
          <cell r="A54">
            <v>20170095</v>
          </cell>
          <cell r="B54">
            <v>20170095</v>
          </cell>
          <cell r="C54">
            <v>44250.847916666702</v>
          </cell>
          <cell r="F54">
            <v>59700</v>
          </cell>
          <cell r="G54" t="str">
            <v>NO RADICADA</v>
          </cell>
          <cell r="H54">
            <v>59700</v>
          </cell>
          <cell r="I54">
            <v>0</v>
          </cell>
          <cell r="K54">
            <v>0</v>
          </cell>
          <cell r="M54">
            <v>0</v>
          </cell>
          <cell r="P54">
            <v>0</v>
          </cell>
          <cell r="R54">
            <v>0</v>
          </cell>
        </row>
        <row r="55">
          <cell r="A55">
            <v>20170181</v>
          </cell>
          <cell r="B55">
            <v>20170181</v>
          </cell>
          <cell r="C55">
            <v>44251.287499999999</v>
          </cell>
          <cell r="F55">
            <v>32800</v>
          </cell>
          <cell r="G55" t="str">
            <v>NO RADICADA</v>
          </cell>
          <cell r="H55">
            <v>32800</v>
          </cell>
          <cell r="I55">
            <v>0</v>
          </cell>
          <cell r="K55">
            <v>0</v>
          </cell>
          <cell r="M55">
            <v>0</v>
          </cell>
          <cell r="P55">
            <v>0</v>
          </cell>
          <cell r="R55">
            <v>0</v>
          </cell>
        </row>
        <row r="56">
          <cell r="A56">
            <v>20170227</v>
          </cell>
          <cell r="B56">
            <v>20170227</v>
          </cell>
          <cell r="C56">
            <v>44251.385416666701</v>
          </cell>
          <cell r="F56">
            <v>24800</v>
          </cell>
          <cell r="G56" t="str">
            <v>NO RADICADA</v>
          </cell>
          <cell r="H56">
            <v>24800</v>
          </cell>
          <cell r="I56">
            <v>0</v>
          </cell>
          <cell r="K56">
            <v>0</v>
          </cell>
          <cell r="M56">
            <v>0</v>
          </cell>
          <cell r="P56">
            <v>0</v>
          </cell>
          <cell r="R56">
            <v>0</v>
          </cell>
        </row>
        <row r="57">
          <cell r="A57">
            <v>20170255</v>
          </cell>
          <cell r="B57">
            <v>20170255</v>
          </cell>
          <cell r="C57">
            <v>44251.438888888901</v>
          </cell>
          <cell r="F57">
            <v>61192</v>
          </cell>
          <cell r="G57" t="str">
            <v>NO RADICADA</v>
          </cell>
          <cell r="H57">
            <v>61192</v>
          </cell>
          <cell r="I57">
            <v>0</v>
          </cell>
          <cell r="K57">
            <v>0</v>
          </cell>
          <cell r="M57">
            <v>0</v>
          </cell>
          <cell r="P57">
            <v>0</v>
          </cell>
          <cell r="R57">
            <v>0</v>
          </cell>
        </row>
        <row r="58">
          <cell r="A58">
            <v>20170561</v>
          </cell>
          <cell r="B58">
            <v>20170561</v>
          </cell>
          <cell r="C58">
            <v>44252.597916666702</v>
          </cell>
          <cell r="F58">
            <v>24800</v>
          </cell>
          <cell r="G58" t="str">
            <v>NO RADICADA</v>
          </cell>
          <cell r="H58">
            <v>24800</v>
          </cell>
          <cell r="I58">
            <v>0</v>
          </cell>
          <cell r="K58">
            <v>0</v>
          </cell>
          <cell r="M58">
            <v>0</v>
          </cell>
          <cell r="P58">
            <v>0</v>
          </cell>
          <cell r="R58">
            <v>0</v>
          </cell>
        </row>
        <row r="59">
          <cell r="A59">
            <v>20170591</v>
          </cell>
          <cell r="B59">
            <v>20170591</v>
          </cell>
          <cell r="C59">
            <v>44252.659722222197</v>
          </cell>
          <cell r="F59">
            <v>76100</v>
          </cell>
          <cell r="G59" t="str">
            <v>NO RADICADA</v>
          </cell>
          <cell r="H59">
            <v>76100</v>
          </cell>
          <cell r="I59">
            <v>0</v>
          </cell>
          <cell r="K59">
            <v>0</v>
          </cell>
          <cell r="M59">
            <v>0</v>
          </cell>
          <cell r="P59">
            <v>0</v>
          </cell>
          <cell r="R59">
            <v>0</v>
          </cell>
        </row>
        <row r="60">
          <cell r="A60">
            <v>20170626</v>
          </cell>
          <cell r="B60">
            <v>20170626</v>
          </cell>
          <cell r="C60">
            <v>44252.940277777801</v>
          </cell>
          <cell r="F60">
            <v>60339</v>
          </cell>
          <cell r="G60" t="str">
            <v>NO RADICADA</v>
          </cell>
          <cell r="H60">
            <v>60339</v>
          </cell>
          <cell r="I60">
            <v>0</v>
          </cell>
          <cell r="K60">
            <v>0</v>
          </cell>
          <cell r="M60">
            <v>0</v>
          </cell>
          <cell r="P60">
            <v>0</v>
          </cell>
          <cell r="R60">
            <v>0</v>
          </cell>
        </row>
        <row r="61">
          <cell r="A61">
            <v>20170871</v>
          </cell>
          <cell r="B61">
            <v>20170871</v>
          </cell>
          <cell r="C61">
            <v>44253.6965277778</v>
          </cell>
          <cell r="F61">
            <v>36600</v>
          </cell>
          <cell r="G61" t="str">
            <v>NO RADICADA</v>
          </cell>
          <cell r="H61">
            <v>36600</v>
          </cell>
          <cell r="I61">
            <v>0</v>
          </cell>
          <cell r="K61">
            <v>0</v>
          </cell>
          <cell r="M61">
            <v>0</v>
          </cell>
          <cell r="P61">
            <v>0</v>
          </cell>
          <cell r="R61">
            <v>0</v>
          </cell>
        </row>
        <row r="62">
          <cell r="A62">
            <v>20170883</v>
          </cell>
          <cell r="B62">
            <v>20170883</v>
          </cell>
          <cell r="C62">
            <v>44253.7993055556</v>
          </cell>
          <cell r="F62">
            <v>580787</v>
          </cell>
          <cell r="G62" t="str">
            <v>NO RADICADA</v>
          </cell>
          <cell r="H62">
            <v>580787</v>
          </cell>
          <cell r="I62">
            <v>0</v>
          </cell>
          <cell r="K62">
            <v>0</v>
          </cell>
          <cell r="M62">
            <v>0</v>
          </cell>
          <cell r="P62">
            <v>0</v>
          </cell>
          <cell r="R62">
            <v>0</v>
          </cell>
        </row>
        <row r="63">
          <cell r="A63">
            <v>20170916</v>
          </cell>
          <cell r="B63">
            <v>20170916</v>
          </cell>
          <cell r="C63">
            <v>44253.993055555598</v>
          </cell>
          <cell r="F63">
            <v>74224</v>
          </cell>
          <cell r="G63" t="str">
            <v>NO RADICADA</v>
          </cell>
          <cell r="H63">
            <v>74224</v>
          </cell>
          <cell r="I63">
            <v>0</v>
          </cell>
          <cell r="K63">
            <v>0</v>
          </cell>
          <cell r="M63">
            <v>0</v>
          </cell>
          <cell r="P63">
            <v>0</v>
          </cell>
          <cell r="R63">
            <v>0</v>
          </cell>
        </row>
        <row r="64">
          <cell r="A64">
            <v>20171855</v>
          </cell>
          <cell r="B64">
            <v>20171855</v>
          </cell>
          <cell r="C64">
            <v>44259.316666666702</v>
          </cell>
          <cell r="D64">
            <v>44970.408935185202</v>
          </cell>
          <cell r="F64">
            <v>21300</v>
          </cell>
          <cell r="G64" t="str">
            <v>NO RADICADA</v>
          </cell>
          <cell r="H64">
            <v>21300</v>
          </cell>
          <cell r="I64">
            <v>0</v>
          </cell>
          <cell r="K64">
            <v>0</v>
          </cell>
          <cell r="M64">
            <v>0</v>
          </cell>
          <cell r="P64">
            <v>0</v>
          </cell>
          <cell r="R64">
            <v>0</v>
          </cell>
        </row>
        <row r="65">
          <cell r="A65">
            <v>20171868</v>
          </cell>
          <cell r="B65">
            <v>20171868</v>
          </cell>
          <cell r="C65">
            <v>44259.336111111101</v>
          </cell>
          <cell r="D65">
            <v>44970.408935185202</v>
          </cell>
          <cell r="F65">
            <v>32800</v>
          </cell>
          <cell r="G65" t="str">
            <v>SALDO A FAVOR DEL PRESTADOR</v>
          </cell>
          <cell r="H65">
            <v>0</v>
          </cell>
          <cell r="I65">
            <v>0</v>
          </cell>
          <cell r="K65">
            <v>0</v>
          </cell>
          <cell r="M65">
            <v>0</v>
          </cell>
          <cell r="P65">
            <v>0</v>
          </cell>
          <cell r="R65">
            <v>0</v>
          </cell>
        </row>
        <row r="66">
          <cell r="A66">
            <v>20172529</v>
          </cell>
          <cell r="B66">
            <v>20172529</v>
          </cell>
          <cell r="C66">
            <v>44263.4555555556</v>
          </cell>
          <cell r="D66">
            <v>44970.408935185202</v>
          </cell>
          <cell r="F66">
            <v>48900</v>
          </cell>
          <cell r="G66" t="str">
            <v>SALDO A FAVOR DEL PRESTADOR</v>
          </cell>
          <cell r="H66">
            <v>0</v>
          </cell>
          <cell r="I66">
            <v>0</v>
          </cell>
          <cell r="K66">
            <v>0</v>
          </cell>
          <cell r="M66">
            <v>0</v>
          </cell>
          <cell r="P66">
            <v>0</v>
          </cell>
          <cell r="R66">
            <v>0</v>
          </cell>
        </row>
        <row r="67">
          <cell r="A67">
            <v>20172824</v>
          </cell>
          <cell r="B67">
            <v>20172824</v>
          </cell>
          <cell r="C67">
            <v>44264.586805555598</v>
          </cell>
          <cell r="D67">
            <v>44488.700254629599</v>
          </cell>
          <cell r="F67">
            <v>6119</v>
          </cell>
          <cell r="G67" t="str">
            <v>CANCELADA</v>
          </cell>
          <cell r="H67">
            <v>0</v>
          </cell>
          <cell r="I67">
            <v>0</v>
          </cell>
          <cell r="K67">
            <v>0</v>
          </cell>
          <cell r="M67">
            <v>0</v>
          </cell>
          <cell r="P67">
            <v>0</v>
          </cell>
          <cell r="R67">
            <v>6119</v>
          </cell>
        </row>
        <row r="68">
          <cell r="A68">
            <v>20172907</v>
          </cell>
          <cell r="B68">
            <v>20172907</v>
          </cell>
          <cell r="C68">
            <v>44264.822916666701</v>
          </cell>
          <cell r="D68">
            <v>44488.700254629599</v>
          </cell>
          <cell r="F68">
            <v>59700</v>
          </cell>
          <cell r="G68" t="str">
            <v>NO RADICADA</v>
          </cell>
          <cell r="H68">
            <v>59700</v>
          </cell>
          <cell r="I68">
            <v>0</v>
          </cell>
          <cell r="K68">
            <v>0</v>
          </cell>
          <cell r="M68">
            <v>0</v>
          </cell>
          <cell r="P68">
            <v>0</v>
          </cell>
          <cell r="R68">
            <v>0</v>
          </cell>
        </row>
        <row r="69">
          <cell r="A69">
            <v>20174205</v>
          </cell>
          <cell r="B69">
            <v>20174205</v>
          </cell>
          <cell r="C69">
            <v>44271.395833333299</v>
          </cell>
          <cell r="D69">
            <v>44970.408935185202</v>
          </cell>
          <cell r="F69">
            <v>48900</v>
          </cell>
          <cell r="G69" t="str">
            <v>SALDO A FAVOR DEL PRESTADOR</v>
          </cell>
          <cell r="H69">
            <v>0</v>
          </cell>
          <cell r="I69">
            <v>0</v>
          </cell>
          <cell r="K69">
            <v>0</v>
          </cell>
          <cell r="M69">
            <v>0</v>
          </cell>
          <cell r="P69">
            <v>0</v>
          </cell>
          <cell r="R69">
            <v>0</v>
          </cell>
        </row>
        <row r="70">
          <cell r="A70">
            <v>20174538</v>
          </cell>
          <cell r="B70">
            <v>20174538</v>
          </cell>
          <cell r="C70">
            <v>44272.370138888902</v>
          </cell>
          <cell r="D70">
            <v>44970.408935185202</v>
          </cell>
          <cell r="F70">
            <v>32800</v>
          </cell>
          <cell r="G70" t="str">
            <v>SALDO A FAVOR DEL PRESTADOR</v>
          </cell>
          <cell r="H70">
            <v>0</v>
          </cell>
          <cell r="I70">
            <v>0</v>
          </cell>
          <cell r="K70">
            <v>0</v>
          </cell>
          <cell r="M70">
            <v>0</v>
          </cell>
          <cell r="P70">
            <v>0</v>
          </cell>
          <cell r="R70">
            <v>0</v>
          </cell>
        </row>
        <row r="71">
          <cell r="A71">
            <v>20174778</v>
          </cell>
          <cell r="B71">
            <v>20174778</v>
          </cell>
          <cell r="C71">
            <v>44273.335416666698</v>
          </cell>
          <cell r="D71">
            <v>44488.700266203698</v>
          </cell>
          <cell r="F71">
            <v>63011</v>
          </cell>
          <cell r="G71" t="str">
            <v>CANCELADA</v>
          </cell>
          <cell r="H71">
            <v>0</v>
          </cell>
          <cell r="I71">
            <v>0</v>
          </cell>
          <cell r="K71">
            <v>0</v>
          </cell>
          <cell r="M71">
            <v>0</v>
          </cell>
          <cell r="P71">
            <v>0</v>
          </cell>
          <cell r="R71">
            <v>63011</v>
          </cell>
        </row>
        <row r="72">
          <cell r="A72">
            <v>20175489</v>
          </cell>
          <cell r="B72">
            <v>20175489</v>
          </cell>
          <cell r="C72">
            <v>44278.311111111099</v>
          </cell>
          <cell r="D72">
            <v>44970.408935185202</v>
          </cell>
          <cell r="F72">
            <v>201300</v>
          </cell>
          <cell r="G72" t="str">
            <v>SALDO A FAVOR DEL PRESTADOR</v>
          </cell>
          <cell r="H72">
            <v>0</v>
          </cell>
          <cell r="I72">
            <v>0</v>
          </cell>
          <cell r="K72">
            <v>0</v>
          </cell>
          <cell r="M72">
            <v>0</v>
          </cell>
          <cell r="P72">
            <v>0</v>
          </cell>
          <cell r="R72">
            <v>0</v>
          </cell>
        </row>
        <row r="73">
          <cell r="A73">
            <v>20175661</v>
          </cell>
          <cell r="B73">
            <v>20175661</v>
          </cell>
          <cell r="C73">
            <v>44278.864583333299</v>
          </cell>
          <cell r="D73">
            <v>44488.700266203698</v>
          </cell>
          <cell r="F73">
            <v>93920</v>
          </cell>
          <cell r="G73" t="str">
            <v>SALDO A FAVOR DEL PRESTADOR</v>
          </cell>
          <cell r="H73">
            <v>0</v>
          </cell>
          <cell r="I73">
            <v>0</v>
          </cell>
          <cell r="K73">
            <v>0</v>
          </cell>
          <cell r="M73">
            <v>0</v>
          </cell>
          <cell r="P73">
            <v>0</v>
          </cell>
          <cell r="R73">
            <v>0</v>
          </cell>
        </row>
        <row r="74">
          <cell r="A74">
            <v>20176139</v>
          </cell>
          <cell r="B74">
            <v>20176139</v>
          </cell>
          <cell r="C74">
            <v>44280.579861111102</v>
          </cell>
          <cell r="D74">
            <v>44970.408935185202</v>
          </cell>
          <cell r="F74">
            <v>124500</v>
          </cell>
          <cell r="G74" t="str">
            <v>SALDO A FAVOR DEL PRESTADOR</v>
          </cell>
          <cell r="H74">
            <v>0</v>
          </cell>
          <cell r="I74">
            <v>0</v>
          </cell>
          <cell r="K74">
            <v>0</v>
          </cell>
          <cell r="M74">
            <v>0</v>
          </cell>
          <cell r="P74">
            <v>0</v>
          </cell>
          <cell r="R74">
            <v>0</v>
          </cell>
        </row>
        <row r="75">
          <cell r="A75">
            <v>20176844</v>
          </cell>
          <cell r="B75">
            <v>20176844</v>
          </cell>
          <cell r="C75">
            <v>44284.288194444402</v>
          </cell>
          <cell r="D75">
            <v>44970.408935185202</v>
          </cell>
          <cell r="F75">
            <v>98900</v>
          </cell>
          <cell r="G75" t="str">
            <v>SALDO A FAVOR DEL PRESTADOR</v>
          </cell>
          <cell r="H75">
            <v>0</v>
          </cell>
          <cell r="I75">
            <v>0</v>
          </cell>
          <cell r="K75">
            <v>0</v>
          </cell>
          <cell r="M75">
            <v>0</v>
          </cell>
          <cell r="P75">
            <v>0</v>
          </cell>
          <cell r="R75">
            <v>0</v>
          </cell>
        </row>
        <row r="76">
          <cell r="A76">
            <v>20177599</v>
          </cell>
          <cell r="B76">
            <v>20177599</v>
          </cell>
          <cell r="C76">
            <v>44286.520833333299</v>
          </cell>
          <cell r="D76">
            <v>44970.408935185202</v>
          </cell>
          <cell r="F76">
            <v>98900</v>
          </cell>
          <cell r="G76" t="str">
            <v>NO RADICADA</v>
          </cell>
          <cell r="H76">
            <v>98900</v>
          </cell>
          <cell r="I76">
            <v>0</v>
          </cell>
          <cell r="K76">
            <v>0</v>
          </cell>
          <cell r="M76">
            <v>0</v>
          </cell>
          <cell r="P76">
            <v>0</v>
          </cell>
          <cell r="R76">
            <v>0</v>
          </cell>
        </row>
        <row r="77">
          <cell r="A77">
            <v>20177795</v>
          </cell>
          <cell r="B77">
            <v>20177795</v>
          </cell>
          <cell r="C77">
            <v>44287.204166666699</v>
          </cell>
          <cell r="F77">
            <v>112455</v>
          </cell>
          <cell r="G77" t="str">
            <v>NO RADICADA</v>
          </cell>
          <cell r="H77">
            <v>112455</v>
          </cell>
          <cell r="I77">
            <v>0</v>
          </cell>
          <cell r="K77">
            <v>0</v>
          </cell>
          <cell r="M77">
            <v>0</v>
          </cell>
          <cell r="P77">
            <v>0</v>
          </cell>
          <cell r="R77">
            <v>0</v>
          </cell>
        </row>
        <row r="78">
          <cell r="A78">
            <v>20177901</v>
          </cell>
          <cell r="B78">
            <v>20177901</v>
          </cell>
          <cell r="C78">
            <v>44288.621527777803</v>
          </cell>
          <cell r="F78">
            <v>60402</v>
          </cell>
          <cell r="G78" t="str">
            <v>NO RADICADA</v>
          </cell>
          <cell r="H78">
            <v>60402</v>
          </cell>
          <cell r="I78">
            <v>0</v>
          </cell>
          <cell r="K78">
            <v>0</v>
          </cell>
          <cell r="M78">
            <v>0</v>
          </cell>
          <cell r="P78">
            <v>0</v>
          </cell>
          <cell r="R78">
            <v>0</v>
          </cell>
        </row>
        <row r="79">
          <cell r="A79">
            <v>20178042</v>
          </cell>
          <cell r="B79">
            <v>20178042</v>
          </cell>
          <cell r="C79">
            <v>44291.130555555603</v>
          </cell>
          <cell r="F79">
            <v>193855</v>
          </cell>
          <cell r="G79" t="str">
            <v>NO RADICADA</v>
          </cell>
          <cell r="H79">
            <v>193855</v>
          </cell>
          <cell r="I79">
            <v>0</v>
          </cell>
          <cell r="K79">
            <v>0</v>
          </cell>
          <cell r="M79">
            <v>0</v>
          </cell>
          <cell r="P79">
            <v>0</v>
          </cell>
          <cell r="R79">
            <v>0</v>
          </cell>
        </row>
        <row r="80">
          <cell r="A80">
            <v>20178392</v>
          </cell>
          <cell r="B80">
            <v>20178392</v>
          </cell>
          <cell r="C80">
            <v>44292.358333333301</v>
          </cell>
          <cell r="F80">
            <v>48900</v>
          </cell>
          <cell r="G80" t="str">
            <v>NO RADICADA</v>
          </cell>
          <cell r="H80">
            <v>48900</v>
          </cell>
          <cell r="I80">
            <v>0</v>
          </cell>
          <cell r="K80">
            <v>0</v>
          </cell>
          <cell r="M80">
            <v>0</v>
          </cell>
          <cell r="P80">
            <v>0</v>
          </cell>
          <cell r="R80">
            <v>0</v>
          </cell>
        </row>
        <row r="81">
          <cell r="A81">
            <v>20178446</v>
          </cell>
          <cell r="B81">
            <v>20178446</v>
          </cell>
          <cell r="C81">
            <v>44292.444444444402</v>
          </cell>
          <cell r="F81">
            <v>16200</v>
          </cell>
          <cell r="G81" t="str">
            <v>NO RADICADA</v>
          </cell>
          <cell r="H81">
            <v>16200</v>
          </cell>
          <cell r="I81">
            <v>0</v>
          </cell>
          <cell r="K81">
            <v>0</v>
          </cell>
          <cell r="M81">
            <v>0</v>
          </cell>
          <cell r="P81">
            <v>0</v>
          </cell>
          <cell r="R81">
            <v>0</v>
          </cell>
        </row>
        <row r="82">
          <cell r="A82">
            <v>20178519</v>
          </cell>
          <cell r="B82">
            <v>20178519</v>
          </cell>
          <cell r="C82">
            <v>44292.629166666702</v>
          </cell>
          <cell r="F82">
            <v>59700</v>
          </cell>
          <cell r="G82" t="str">
            <v>NO RADICADA</v>
          </cell>
          <cell r="H82">
            <v>59700</v>
          </cell>
          <cell r="I82">
            <v>0</v>
          </cell>
          <cell r="K82">
            <v>0</v>
          </cell>
          <cell r="M82">
            <v>0</v>
          </cell>
          <cell r="P82">
            <v>0</v>
          </cell>
          <cell r="R82">
            <v>0</v>
          </cell>
        </row>
        <row r="83">
          <cell r="A83">
            <v>20179133</v>
          </cell>
          <cell r="B83">
            <v>20179133</v>
          </cell>
          <cell r="C83">
            <v>44294.499305555597</v>
          </cell>
          <cell r="F83">
            <v>59700</v>
          </cell>
          <cell r="G83" t="str">
            <v>NO RADICADA</v>
          </cell>
          <cell r="H83">
            <v>59700</v>
          </cell>
          <cell r="I83">
            <v>0</v>
          </cell>
          <cell r="K83">
            <v>0</v>
          </cell>
          <cell r="M83">
            <v>0</v>
          </cell>
          <cell r="P83">
            <v>0</v>
          </cell>
          <cell r="R83">
            <v>0</v>
          </cell>
        </row>
        <row r="84">
          <cell r="A84">
            <v>20179260</v>
          </cell>
          <cell r="B84">
            <v>20179260</v>
          </cell>
          <cell r="C84">
            <v>44294.760416666701</v>
          </cell>
          <cell r="F84">
            <v>61255</v>
          </cell>
          <cell r="G84" t="str">
            <v>NO RADICADA</v>
          </cell>
          <cell r="H84">
            <v>61255</v>
          </cell>
          <cell r="I84">
            <v>0</v>
          </cell>
          <cell r="K84">
            <v>0</v>
          </cell>
          <cell r="M84">
            <v>0</v>
          </cell>
          <cell r="P84">
            <v>0</v>
          </cell>
          <cell r="R84">
            <v>0</v>
          </cell>
        </row>
        <row r="85">
          <cell r="A85">
            <v>20179683</v>
          </cell>
          <cell r="B85">
            <v>20179683</v>
          </cell>
          <cell r="C85">
            <v>44297.560416666704</v>
          </cell>
          <cell r="F85">
            <v>59700</v>
          </cell>
          <cell r="G85" t="str">
            <v>NO RADICADA</v>
          </cell>
          <cell r="H85">
            <v>59700</v>
          </cell>
          <cell r="I85">
            <v>0</v>
          </cell>
          <cell r="K85">
            <v>0</v>
          </cell>
          <cell r="M85">
            <v>0</v>
          </cell>
          <cell r="P85">
            <v>0</v>
          </cell>
          <cell r="R85">
            <v>0</v>
          </cell>
        </row>
        <row r="86">
          <cell r="A86">
            <v>20179685</v>
          </cell>
          <cell r="B86">
            <v>20179685</v>
          </cell>
          <cell r="C86">
            <v>44297.576388888898</v>
          </cell>
          <cell r="F86">
            <v>61255</v>
          </cell>
          <cell r="G86" t="str">
            <v>NO RADICADA</v>
          </cell>
          <cell r="H86">
            <v>61255</v>
          </cell>
          <cell r="I86">
            <v>0</v>
          </cell>
          <cell r="K86">
            <v>0</v>
          </cell>
          <cell r="M86">
            <v>0</v>
          </cell>
          <cell r="P86">
            <v>0</v>
          </cell>
          <cell r="R86">
            <v>0</v>
          </cell>
        </row>
        <row r="87">
          <cell r="A87">
            <v>20180094</v>
          </cell>
          <cell r="B87">
            <v>20180094</v>
          </cell>
          <cell r="C87">
            <v>44299.501388888901</v>
          </cell>
          <cell r="F87">
            <v>59700</v>
          </cell>
          <cell r="G87" t="str">
            <v>NO RADICADA</v>
          </cell>
          <cell r="H87">
            <v>59700</v>
          </cell>
          <cell r="I87">
            <v>0</v>
          </cell>
          <cell r="K87">
            <v>0</v>
          </cell>
          <cell r="M87">
            <v>0</v>
          </cell>
          <cell r="P87">
            <v>0</v>
          </cell>
          <cell r="R87">
            <v>0</v>
          </cell>
        </row>
        <row r="88">
          <cell r="A88">
            <v>20181035</v>
          </cell>
          <cell r="B88">
            <v>20181035</v>
          </cell>
          <cell r="C88">
            <v>44302.4597222222</v>
          </cell>
          <cell r="F88">
            <v>59700</v>
          </cell>
          <cell r="G88" t="str">
            <v>NO RADICADA</v>
          </cell>
          <cell r="H88">
            <v>59700</v>
          </cell>
          <cell r="I88">
            <v>0</v>
          </cell>
          <cell r="K88">
            <v>0</v>
          </cell>
          <cell r="M88">
            <v>0</v>
          </cell>
          <cell r="P88">
            <v>0</v>
          </cell>
          <cell r="R88">
            <v>0</v>
          </cell>
        </row>
        <row r="89">
          <cell r="A89">
            <v>20181429</v>
          </cell>
          <cell r="B89">
            <v>20181429</v>
          </cell>
          <cell r="C89">
            <v>44305.426388888904</v>
          </cell>
          <cell r="F89">
            <v>36300</v>
          </cell>
          <cell r="G89" t="str">
            <v>NO RADICADA</v>
          </cell>
          <cell r="H89">
            <v>36300</v>
          </cell>
          <cell r="I89">
            <v>0</v>
          </cell>
          <cell r="K89">
            <v>0</v>
          </cell>
          <cell r="M89">
            <v>0</v>
          </cell>
          <cell r="P89">
            <v>0</v>
          </cell>
          <cell r="R89">
            <v>0</v>
          </cell>
        </row>
        <row r="90">
          <cell r="A90">
            <v>20181451</v>
          </cell>
          <cell r="B90">
            <v>20181451</v>
          </cell>
          <cell r="C90">
            <v>44305.453472222202</v>
          </cell>
          <cell r="F90">
            <v>48900</v>
          </cell>
          <cell r="G90" t="str">
            <v>NO RADICADA</v>
          </cell>
          <cell r="H90">
            <v>48900</v>
          </cell>
          <cell r="I90">
            <v>0</v>
          </cell>
          <cell r="K90">
            <v>0</v>
          </cell>
          <cell r="M90">
            <v>0</v>
          </cell>
          <cell r="P90">
            <v>0</v>
          </cell>
          <cell r="R90">
            <v>0</v>
          </cell>
        </row>
        <row r="91">
          <cell r="A91">
            <v>20181655</v>
          </cell>
          <cell r="B91">
            <v>20181655</v>
          </cell>
          <cell r="C91">
            <v>44305.900694444397</v>
          </cell>
          <cell r="F91">
            <v>59700</v>
          </cell>
          <cell r="G91" t="str">
            <v>NO RADICADA</v>
          </cell>
          <cell r="H91">
            <v>59700</v>
          </cell>
          <cell r="I91">
            <v>0</v>
          </cell>
          <cell r="K91">
            <v>0</v>
          </cell>
          <cell r="M91">
            <v>0</v>
          </cell>
          <cell r="P91">
            <v>0</v>
          </cell>
          <cell r="R91">
            <v>0</v>
          </cell>
        </row>
        <row r="92">
          <cell r="A92">
            <v>20181771</v>
          </cell>
          <cell r="B92">
            <v>20181771</v>
          </cell>
          <cell r="C92">
            <v>44306.355555555601</v>
          </cell>
          <cell r="F92">
            <v>52400</v>
          </cell>
          <cell r="G92" t="str">
            <v>NO RADICADA</v>
          </cell>
          <cell r="H92">
            <v>52400</v>
          </cell>
          <cell r="I92">
            <v>0</v>
          </cell>
          <cell r="K92">
            <v>0</v>
          </cell>
          <cell r="M92">
            <v>0</v>
          </cell>
          <cell r="P92">
            <v>0</v>
          </cell>
          <cell r="R92">
            <v>0</v>
          </cell>
        </row>
        <row r="93">
          <cell r="A93">
            <v>20181957</v>
          </cell>
          <cell r="B93">
            <v>20181957</v>
          </cell>
          <cell r="C93">
            <v>44306.690972222197</v>
          </cell>
          <cell r="F93">
            <v>52400</v>
          </cell>
          <cell r="G93" t="str">
            <v>NO RADICADA</v>
          </cell>
          <cell r="H93">
            <v>52400</v>
          </cell>
          <cell r="I93">
            <v>0</v>
          </cell>
          <cell r="K93">
            <v>0</v>
          </cell>
          <cell r="M93">
            <v>0</v>
          </cell>
          <cell r="P93">
            <v>0</v>
          </cell>
          <cell r="R93">
            <v>0</v>
          </cell>
        </row>
        <row r="94">
          <cell r="A94">
            <v>20182152</v>
          </cell>
          <cell r="B94">
            <v>20182152</v>
          </cell>
          <cell r="C94">
            <v>44307.452083333301</v>
          </cell>
          <cell r="F94">
            <v>1693530</v>
          </cell>
          <cell r="G94" t="str">
            <v>NO RADICADA</v>
          </cell>
          <cell r="H94">
            <v>1693530</v>
          </cell>
          <cell r="I94">
            <v>0</v>
          </cell>
          <cell r="K94">
            <v>0</v>
          </cell>
          <cell r="M94">
            <v>0</v>
          </cell>
          <cell r="P94">
            <v>0</v>
          </cell>
          <cell r="R94">
            <v>0</v>
          </cell>
        </row>
        <row r="95">
          <cell r="A95">
            <v>20182239</v>
          </cell>
          <cell r="B95">
            <v>20182239</v>
          </cell>
          <cell r="C95">
            <v>44307.653472222199</v>
          </cell>
          <cell r="F95">
            <v>61255</v>
          </cell>
          <cell r="G95" t="str">
            <v>NO RADICADA</v>
          </cell>
          <cell r="H95">
            <v>61255</v>
          </cell>
          <cell r="I95">
            <v>0</v>
          </cell>
          <cell r="K95">
            <v>0</v>
          </cell>
          <cell r="M95">
            <v>0</v>
          </cell>
          <cell r="P95">
            <v>0</v>
          </cell>
          <cell r="R95">
            <v>0</v>
          </cell>
        </row>
        <row r="96">
          <cell r="A96">
            <v>20182245</v>
          </cell>
          <cell r="B96">
            <v>20182245</v>
          </cell>
          <cell r="C96">
            <v>44307.6694444444</v>
          </cell>
          <cell r="F96">
            <v>59700</v>
          </cell>
          <cell r="G96" t="str">
            <v>NO RADICADA</v>
          </cell>
          <cell r="H96">
            <v>59700</v>
          </cell>
          <cell r="I96">
            <v>0</v>
          </cell>
          <cell r="K96">
            <v>0</v>
          </cell>
          <cell r="M96">
            <v>0</v>
          </cell>
          <cell r="P96">
            <v>0</v>
          </cell>
          <cell r="R96">
            <v>0</v>
          </cell>
        </row>
        <row r="97">
          <cell r="A97">
            <v>20182274</v>
          </cell>
          <cell r="B97">
            <v>20182274</v>
          </cell>
          <cell r="C97">
            <v>44307.715972222199</v>
          </cell>
          <cell r="F97">
            <v>59700</v>
          </cell>
          <cell r="G97" t="str">
            <v>NO RADICADA</v>
          </cell>
          <cell r="H97">
            <v>59700</v>
          </cell>
          <cell r="I97">
            <v>0</v>
          </cell>
          <cell r="K97">
            <v>0</v>
          </cell>
          <cell r="M97">
            <v>0</v>
          </cell>
          <cell r="P97">
            <v>0</v>
          </cell>
          <cell r="R97">
            <v>0</v>
          </cell>
        </row>
        <row r="98">
          <cell r="A98">
            <v>20182357</v>
          </cell>
          <cell r="B98">
            <v>20182357</v>
          </cell>
          <cell r="C98">
            <v>44308.224305555603</v>
          </cell>
          <cell r="F98">
            <v>642076</v>
          </cell>
          <cell r="G98" t="str">
            <v>NO RADICADA</v>
          </cell>
          <cell r="H98">
            <v>642076</v>
          </cell>
          <cell r="I98">
            <v>0</v>
          </cell>
          <cell r="K98">
            <v>0</v>
          </cell>
          <cell r="M98">
            <v>0</v>
          </cell>
          <cell r="P98">
            <v>0</v>
          </cell>
          <cell r="R98">
            <v>0</v>
          </cell>
        </row>
        <row r="99">
          <cell r="A99">
            <v>20182587</v>
          </cell>
          <cell r="B99">
            <v>20182587</v>
          </cell>
          <cell r="C99">
            <v>44308.638888888898</v>
          </cell>
          <cell r="F99">
            <v>62360</v>
          </cell>
          <cell r="G99" t="str">
            <v>NO RADICADA</v>
          </cell>
          <cell r="H99">
            <v>62360</v>
          </cell>
          <cell r="I99">
            <v>0</v>
          </cell>
          <cell r="K99">
            <v>0</v>
          </cell>
          <cell r="M99">
            <v>0</v>
          </cell>
          <cell r="P99">
            <v>0</v>
          </cell>
          <cell r="R99">
            <v>0</v>
          </cell>
        </row>
        <row r="100">
          <cell r="A100">
            <v>20182618</v>
          </cell>
          <cell r="B100">
            <v>20182618</v>
          </cell>
          <cell r="C100">
            <v>44308.693749999999</v>
          </cell>
          <cell r="F100">
            <v>60340</v>
          </cell>
          <cell r="G100" t="str">
            <v>NO RADICADA</v>
          </cell>
          <cell r="H100">
            <v>60340</v>
          </cell>
          <cell r="I100">
            <v>0</v>
          </cell>
          <cell r="K100">
            <v>0</v>
          </cell>
          <cell r="M100">
            <v>0</v>
          </cell>
          <cell r="P100">
            <v>0</v>
          </cell>
          <cell r="R100">
            <v>0</v>
          </cell>
        </row>
        <row r="101">
          <cell r="A101">
            <v>20182780</v>
          </cell>
          <cell r="B101">
            <v>20182780</v>
          </cell>
          <cell r="C101">
            <v>44309.352083333302</v>
          </cell>
          <cell r="F101">
            <v>16200</v>
          </cell>
          <cell r="G101" t="str">
            <v>NO RADICADA</v>
          </cell>
          <cell r="H101">
            <v>16200</v>
          </cell>
          <cell r="I101">
            <v>0</v>
          </cell>
          <cell r="K101">
            <v>0</v>
          </cell>
          <cell r="M101">
            <v>0</v>
          </cell>
          <cell r="P101">
            <v>0</v>
          </cell>
          <cell r="R101">
            <v>0</v>
          </cell>
        </row>
        <row r="102">
          <cell r="A102">
            <v>20182918</v>
          </cell>
          <cell r="B102">
            <v>20182918</v>
          </cell>
          <cell r="C102">
            <v>44309.618055555598</v>
          </cell>
          <cell r="F102">
            <v>59700</v>
          </cell>
          <cell r="G102" t="str">
            <v>NO RADICADA</v>
          </cell>
          <cell r="H102">
            <v>59700</v>
          </cell>
          <cell r="I102">
            <v>0</v>
          </cell>
          <cell r="K102">
            <v>0</v>
          </cell>
          <cell r="M102">
            <v>0</v>
          </cell>
          <cell r="P102">
            <v>0</v>
          </cell>
          <cell r="R102">
            <v>0</v>
          </cell>
        </row>
        <row r="103">
          <cell r="A103">
            <v>20182946</v>
          </cell>
          <cell r="B103">
            <v>20182946</v>
          </cell>
          <cell r="C103">
            <v>44309.715972222199</v>
          </cell>
          <cell r="F103">
            <v>59700</v>
          </cell>
          <cell r="G103" t="str">
            <v>NO RADICADA</v>
          </cell>
          <cell r="H103">
            <v>59700</v>
          </cell>
          <cell r="I103">
            <v>0</v>
          </cell>
          <cell r="K103">
            <v>0</v>
          </cell>
          <cell r="M103">
            <v>0</v>
          </cell>
          <cell r="P103">
            <v>0</v>
          </cell>
          <cell r="R103">
            <v>0</v>
          </cell>
        </row>
        <row r="104">
          <cell r="A104">
            <v>20183198</v>
          </cell>
          <cell r="B104">
            <v>20183198</v>
          </cell>
          <cell r="C104">
            <v>44310.684722222199</v>
          </cell>
          <cell r="F104">
            <v>59700</v>
          </cell>
          <cell r="G104" t="str">
            <v>NO RADICADA</v>
          </cell>
          <cell r="H104">
            <v>59700</v>
          </cell>
          <cell r="I104">
            <v>0</v>
          </cell>
          <cell r="K104">
            <v>0</v>
          </cell>
          <cell r="M104">
            <v>0</v>
          </cell>
          <cell r="P104">
            <v>0</v>
          </cell>
          <cell r="R104">
            <v>0</v>
          </cell>
        </row>
        <row r="105">
          <cell r="A105">
            <v>20183213</v>
          </cell>
          <cell r="B105">
            <v>20183213</v>
          </cell>
          <cell r="C105">
            <v>44310.890277777798</v>
          </cell>
          <cell r="F105">
            <v>59700</v>
          </cell>
          <cell r="G105" t="str">
            <v>NO RADICADA</v>
          </cell>
          <cell r="H105">
            <v>59700</v>
          </cell>
          <cell r="I105">
            <v>0</v>
          </cell>
          <cell r="K105">
            <v>0</v>
          </cell>
          <cell r="M105">
            <v>0</v>
          </cell>
          <cell r="P105">
            <v>0</v>
          </cell>
          <cell r="R105">
            <v>0</v>
          </cell>
        </row>
        <row r="106">
          <cell r="A106">
            <v>20183638</v>
          </cell>
          <cell r="B106">
            <v>20183638</v>
          </cell>
          <cell r="C106">
            <v>44312.6784722222</v>
          </cell>
          <cell r="F106">
            <v>59700</v>
          </cell>
          <cell r="G106" t="str">
            <v>NO RADICADA</v>
          </cell>
          <cell r="H106">
            <v>59700</v>
          </cell>
          <cell r="I106">
            <v>0</v>
          </cell>
          <cell r="K106">
            <v>0</v>
          </cell>
          <cell r="M106">
            <v>0</v>
          </cell>
          <cell r="P106">
            <v>0</v>
          </cell>
          <cell r="R106">
            <v>0</v>
          </cell>
        </row>
        <row r="107">
          <cell r="A107">
            <v>20183696</v>
          </cell>
          <cell r="B107">
            <v>20183696</v>
          </cell>
          <cell r="C107">
            <v>44313.190277777801</v>
          </cell>
          <cell r="F107">
            <v>59700</v>
          </cell>
          <cell r="G107" t="str">
            <v>NO RADICADA</v>
          </cell>
          <cell r="H107">
            <v>59700</v>
          </cell>
          <cell r="I107">
            <v>0</v>
          </cell>
          <cell r="K107">
            <v>0</v>
          </cell>
          <cell r="M107">
            <v>0</v>
          </cell>
          <cell r="P107">
            <v>0</v>
          </cell>
          <cell r="R107">
            <v>0</v>
          </cell>
        </row>
        <row r="108">
          <cell r="A108">
            <v>20183718</v>
          </cell>
          <cell r="B108">
            <v>20183718</v>
          </cell>
          <cell r="C108">
            <v>44313.2944444444</v>
          </cell>
          <cell r="F108">
            <v>569100</v>
          </cell>
          <cell r="G108" t="str">
            <v>NO RADICADA</v>
          </cell>
          <cell r="H108">
            <v>569100</v>
          </cell>
          <cell r="I108">
            <v>0</v>
          </cell>
          <cell r="K108">
            <v>0</v>
          </cell>
          <cell r="M108">
            <v>0</v>
          </cell>
          <cell r="P108">
            <v>0</v>
          </cell>
          <cell r="R108">
            <v>0</v>
          </cell>
        </row>
        <row r="109">
          <cell r="A109">
            <v>20183929</v>
          </cell>
          <cell r="B109">
            <v>20183929</v>
          </cell>
          <cell r="C109">
            <v>44314.331944444399</v>
          </cell>
          <cell r="F109">
            <v>403371</v>
          </cell>
          <cell r="G109" t="str">
            <v>NO RADICADA</v>
          </cell>
          <cell r="H109">
            <v>403371</v>
          </cell>
          <cell r="I109">
            <v>0</v>
          </cell>
          <cell r="K109">
            <v>0</v>
          </cell>
          <cell r="M109">
            <v>0</v>
          </cell>
          <cell r="P109">
            <v>0</v>
          </cell>
          <cell r="R109">
            <v>0</v>
          </cell>
        </row>
        <row r="110">
          <cell r="A110">
            <v>20183976</v>
          </cell>
          <cell r="B110">
            <v>20183976</v>
          </cell>
          <cell r="C110">
            <v>44314.427083333299</v>
          </cell>
          <cell r="F110">
            <v>52400</v>
          </cell>
          <cell r="G110" t="str">
            <v>NO RADICADA</v>
          </cell>
          <cell r="H110">
            <v>52400</v>
          </cell>
          <cell r="I110">
            <v>0</v>
          </cell>
          <cell r="K110">
            <v>0</v>
          </cell>
          <cell r="M110">
            <v>0</v>
          </cell>
          <cell r="P110">
            <v>0</v>
          </cell>
          <cell r="R110">
            <v>0</v>
          </cell>
        </row>
        <row r="111">
          <cell r="A111">
            <v>20183987</v>
          </cell>
          <cell r="B111">
            <v>20183987</v>
          </cell>
          <cell r="C111">
            <v>44314.481249999997</v>
          </cell>
          <cell r="F111">
            <v>59700</v>
          </cell>
          <cell r="G111" t="str">
            <v>NO RADICADA</v>
          </cell>
          <cell r="H111">
            <v>59700</v>
          </cell>
          <cell r="I111">
            <v>0</v>
          </cell>
          <cell r="K111">
            <v>0</v>
          </cell>
          <cell r="M111">
            <v>0</v>
          </cell>
          <cell r="P111">
            <v>0</v>
          </cell>
          <cell r="R111">
            <v>0</v>
          </cell>
        </row>
        <row r="112">
          <cell r="A112">
            <v>20184032</v>
          </cell>
          <cell r="B112">
            <v>20184032</v>
          </cell>
          <cell r="C112">
            <v>44314.548611111102</v>
          </cell>
          <cell r="F112">
            <v>105800</v>
          </cell>
          <cell r="G112" t="str">
            <v>NO RADICADA</v>
          </cell>
          <cell r="H112">
            <v>105800</v>
          </cell>
          <cell r="I112">
            <v>0</v>
          </cell>
          <cell r="K112">
            <v>0</v>
          </cell>
          <cell r="M112">
            <v>0</v>
          </cell>
          <cell r="P112">
            <v>0</v>
          </cell>
          <cell r="R112">
            <v>0</v>
          </cell>
        </row>
        <row r="113">
          <cell r="A113">
            <v>20184164</v>
          </cell>
          <cell r="B113">
            <v>20184164</v>
          </cell>
          <cell r="C113">
            <v>44315.357638888898</v>
          </cell>
          <cell r="F113">
            <v>36300</v>
          </cell>
          <cell r="G113" t="str">
            <v>NO RADICADA</v>
          </cell>
          <cell r="H113">
            <v>36300</v>
          </cell>
          <cell r="I113">
            <v>0</v>
          </cell>
          <cell r="K113">
            <v>0</v>
          </cell>
          <cell r="M113">
            <v>0</v>
          </cell>
          <cell r="P113">
            <v>0</v>
          </cell>
          <cell r="R113">
            <v>0</v>
          </cell>
        </row>
        <row r="114">
          <cell r="A114">
            <v>20184254</v>
          </cell>
          <cell r="B114">
            <v>20184254</v>
          </cell>
          <cell r="C114">
            <v>44315.4777777778</v>
          </cell>
          <cell r="F114">
            <v>139050</v>
          </cell>
          <cell r="G114" t="str">
            <v>NO RADICADA</v>
          </cell>
          <cell r="H114">
            <v>139050</v>
          </cell>
          <cell r="I114">
            <v>0</v>
          </cell>
          <cell r="K114">
            <v>0</v>
          </cell>
          <cell r="M114">
            <v>0</v>
          </cell>
          <cell r="P114">
            <v>0</v>
          </cell>
          <cell r="R114">
            <v>0</v>
          </cell>
        </row>
        <row r="115">
          <cell r="A115">
            <v>20184361</v>
          </cell>
          <cell r="B115">
            <v>20184361</v>
          </cell>
          <cell r="C115">
            <v>44315.998611111099</v>
          </cell>
          <cell r="F115">
            <v>59700</v>
          </cell>
          <cell r="G115" t="str">
            <v>NO RADICADA</v>
          </cell>
          <cell r="H115">
            <v>59700</v>
          </cell>
          <cell r="I115">
            <v>0</v>
          </cell>
          <cell r="K115">
            <v>0</v>
          </cell>
          <cell r="M115">
            <v>0</v>
          </cell>
          <cell r="P115">
            <v>0</v>
          </cell>
          <cell r="R115">
            <v>0</v>
          </cell>
        </row>
        <row r="116">
          <cell r="A116">
            <v>20184583</v>
          </cell>
          <cell r="B116">
            <v>20184583</v>
          </cell>
          <cell r="C116">
            <v>44316.55</v>
          </cell>
          <cell r="F116">
            <v>61255</v>
          </cell>
          <cell r="G116" t="str">
            <v>NO RADICADA</v>
          </cell>
          <cell r="H116">
            <v>61255</v>
          </cell>
          <cell r="I116">
            <v>0</v>
          </cell>
          <cell r="K116">
            <v>0</v>
          </cell>
          <cell r="M116">
            <v>0</v>
          </cell>
          <cell r="P116">
            <v>0</v>
          </cell>
          <cell r="R116">
            <v>0</v>
          </cell>
        </row>
        <row r="117">
          <cell r="A117">
            <v>20184712</v>
          </cell>
          <cell r="B117">
            <v>20184712</v>
          </cell>
          <cell r="C117">
            <v>44316.922916666699</v>
          </cell>
          <cell r="F117">
            <v>61255</v>
          </cell>
          <cell r="G117" t="str">
            <v>NO RADICADA</v>
          </cell>
          <cell r="H117">
            <v>61255</v>
          </cell>
          <cell r="I117">
            <v>0</v>
          </cell>
          <cell r="K117">
            <v>0</v>
          </cell>
          <cell r="M117">
            <v>0</v>
          </cell>
          <cell r="P117">
            <v>0</v>
          </cell>
          <cell r="R117">
            <v>0</v>
          </cell>
        </row>
        <row r="118">
          <cell r="A118">
            <v>20184762</v>
          </cell>
          <cell r="B118">
            <v>20184762</v>
          </cell>
          <cell r="C118">
            <v>44317.289583333302</v>
          </cell>
          <cell r="F118">
            <v>59700</v>
          </cell>
          <cell r="G118" t="str">
            <v>NO RADICADA</v>
          </cell>
          <cell r="H118">
            <v>59700</v>
          </cell>
          <cell r="I118">
            <v>0</v>
          </cell>
          <cell r="K118">
            <v>0</v>
          </cell>
          <cell r="M118">
            <v>0</v>
          </cell>
          <cell r="P118">
            <v>0</v>
          </cell>
          <cell r="R118">
            <v>0</v>
          </cell>
        </row>
        <row r="119">
          <cell r="A119">
            <v>20184843</v>
          </cell>
          <cell r="B119">
            <v>20184843</v>
          </cell>
          <cell r="C119">
            <v>44318.625694444403</v>
          </cell>
          <cell r="F119">
            <v>110900</v>
          </cell>
          <cell r="G119" t="str">
            <v>NO RADICADA</v>
          </cell>
          <cell r="H119">
            <v>110900</v>
          </cell>
          <cell r="I119">
            <v>0</v>
          </cell>
          <cell r="K119">
            <v>0</v>
          </cell>
          <cell r="M119">
            <v>0</v>
          </cell>
          <cell r="P119">
            <v>0</v>
          </cell>
          <cell r="R119">
            <v>0</v>
          </cell>
        </row>
        <row r="120">
          <cell r="A120">
            <v>20184962</v>
          </cell>
          <cell r="B120">
            <v>20184962</v>
          </cell>
          <cell r="C120">
            <v>44319.408333333296</v>
          </cell>
          <cell r="F120">
            <v>36300</v>
          </cell>
          <cell r="G120" t="str">
            <v>NO RADICADA</v>
          </cell>
          <cell r="H120">
            <v>36300</v>
          </cell>
          <cell r="I120">
            <v>0</v>
          </cell>
          <cell r="K120">
            <v>0</v>
          </cell>
          <cell r="M120">
            <v>0</v>
          </cell>
          <cell r="P120">
            <v>0</v>
          </cell>
          <cell r="R120">
            <v>0</v>
          </cell>
        </row>
        <row r="121">
          <cell r="A121">
            <v>20185038</v>
          </cell>
          <cell r="B121">
            <v>20185038</v>
          </cell>
          <cell r="C121">
            <v>44319.609722222202</v>
          </cell>
          <cell r="F121">
            <v>36300</v>
          </cell>
          <cell r="G121" t="str">
            <v>NO RADICADA</v>
          </cell>
          <cell r="H121">
            <v>36300</v>
          </cell>
          <cell r="I121">
            <v>0</v>
          </cell>
          <cell r="K121">
            <v>0</v>
          </cell>
          <cell r="M121">
            <v>0</v>
          </cell>
          <cell r="P121">
            <v>0</v>
          </cell>
          <cell r="R121">
            <v>0</v>
          </cell>
        </row>
        <row r="122">
          <cell r="A122">
            <v>20185062</v>
          </cell>
          <cell r="B122">
            <v>20185062</v>
          </cell>
          <cell r="C122">
            <v>44319.732638888898</v>
          </cell>
          <cell r="F122">
            <v>59798</v>
          </cell>
          <cell r="G122" t="str">
            <v>NO RADICADA</v>
          </cell>
          <cell r="H122">
            <v>59798</v>
          </cell>
          <cell r="I122">
            <v>0</v>
          </cell>
          <cell r="K122">
            <v>0</v>
          </cell>
          <cell r="M122">
            <v>0</v>
          </cell>
          <cell r="P122">
            <v>0</v>
          </cell>
          <cell r="R122">
            <v>0</v>
          </cell>
        </row>
        <row r="123">
          <cell r="A123">
            <v>20185238</v>
          </cell>
          <cell r="B123">
            <v>20185238</v>
          </cell>
          <cell r="C123">
            <v>44320.565972222197</v>
          </cell>
          <cell r="F123">
            <v>110955</v>
          </cell>
          <cell r="G123" t="str">
            <v>NO RADICADA</v>
          </cell>
          <cell r="H123">
            <v>110955</v>
          </cell>
          <cell r="I123">
            <v>0</v>
          </cell>
          <cell r="K123">
            <v>0</v>
          </cell>
          <cell r="M123">
            <v>0</v>
          </cell>
          <cell r="P123">
            <v>0</v>
          </cell>
          <cell r="R123">
            <v>0</v>
          </cell>
        </row>
        <row r="124">
          <cell r="A124">
            <v>20185419</v>
          </cell>
          <cell r="B124">
            <v>20185419</v>
          </cell>
          <cell r="C124">
            <v>44321.470138888901</v>
          </cell>
          <cell r="F124">
            <v>59700</v>
          </cell>
          <cell r="G124" t="str">
            <v>NO RADICADA</v>
          </cell>
          <cell r="H124">
            <v>59700</v>
          </cell>
          <cell r="I124">
            <v>0</v>
          </cell>
          <cell r="K124">
            <v>0</v>
          </cell>
          <cell r="M124">
            <v>0</v>
          </cell>
          <cell r="P124">
            <v>0</v>
          </cell>
          <cell r="R124">
            <v>0</v>
          </cell>
        </row>
        <row r="125">
          <cell r="A125">
            <v>20185445</v>
          </cell>
          <cell r="B125">
            <v>20185445</v>
          </cell>
          <cell r="C125">
            <v>44321.556944444397</v>
          </cell>
          <cell r="F125">
            <v>59700</v>
          </cell>
          <cell r="G125" t="str">
            <v>NO RADICADA</v>
          </cell>
          <cell r="H125">
            <v>59700</v>
          </cell>
          <cell r="I125">
            <v>0</v>
          </cell>
          <cell r="K125">
            <v>0</v>
          </cell>
          <cell r="M125">
            <v>0</v>
          </cell>
          <cell r="P125">
            <v>0</v>
          </cell>
          <cell r="R125">
            <v>0</v>
          </cell>
        </row>
        <row r="126">
          <cell r="A126">
            <v>20185593</v>
          </cell>
          <cell r="B126">
            <v>20185593</v>
          </cell>
          <cell r="C126">
            <v>44322.545833333301</v>
          </cell>
          <cell r="F126">
            <v>59700</v>
          </cell>
          <cell r="G126" t="str">
            <v>NO RADICADA</v>
          </cell>
          <cell r="H126">
            <v>59700</v>
          </cell>
          <cell r="I126">
            <v>0</v>
          </cell>
          <cell r="K126">
            <v>0</v>
          </cell>
          <cell r="M126">
            <v>0</v>
          </cell>
          <cell r="P126">
            <v>0</v>
          </cell>
          <cell r="R126">
            <v>0</v>
          </cell>
        </row>
        <row r="127">
          <cell r="A127">
            <v>20185595</v>
          </cell>
          <cell r="B127">
            <v>20185595</v>
          </cell>
          <cell r="C127">
            <v>44322.547222222202</v>
          </cell>
          <cell r="F127">
            <v>59700</v>
          </cell>
          <cell r="G127" t="str">
            <v>NO RADICADA</v>
          </cell>
          <cell r="H127">
            <v>59700</v>
          </cell>
          <cell r="I127">
            <v>0</v>
          </cell>
          <cell r="K127">
            <v>0</v>
          </cell>
          <cell r="M127">
            <v>0</v>
          </cell>
          <cell r="P127">
            <v>0</v>
          </cell>
          <cell r="R127">
            <v>0</v>
          </cell>
        </row>
        <row r="128">
          <cell r="A128">
            <v>20185667</v>
          </cell>
          <cell r="B128">
            <v>20185667</v>
          </cell>
          <cell r="C128">
            <v>44323.279861111099</v>
          </cell>
          <cell r="F128">
            <v>21300</v>
          </cell>
          <cell r="G128" t="str">
            <v>NO RADICADA</v>
          </cell>
          <cell r="H128">
            <v>21300</v>
          </cell>
          <cell r="I128">
            <v>0</v>
          </cell>
          <cell r="K128">
            <v>0</v>
          </cell>
          <cell r="M128">
            <v>0</v>
          </cell>
          <cell r="P128">
            <v>0</v>
          </cell>
          <cell r="R128">
            <v>0</v>
          </cell>
        </row>
        <row r="129">
          <cell r="A129">
            <v>20185985</v>
          </cell>
          <cell r="B129">
            <v>20185985</v>
          </cell>
          <cell r="C129">
            <v>44326.443749999999</v>
          </cell>
          <cell r="F129">
            <v>22800</v>
          </cell>
          <cell r="G129" t="str">
            <v>NO RADICADA</v>
          </cell>
          <cell r="H129">
            <v>22800</v>
          </cell>
          <cell r="I129">
            <v>0</v>
          </cell>
          <cell r="K129">
            <v>0</v>
          </cell>
          <cell r="M129">
            <v>0</v>
          </cell>
          <cell r="P129">
            <v>0</v>
          </cell>
          <cell r="R129">
            <v>0</v>
          </cell>
        </row>
        <row r="130">
          <cell r="A130">
            <v>20185999</v>
          </cell>
          <cell r="B130">
            <v>20185999</v>
          </cell>
          <cell r="C130">
            <v>44326.465277777803</v>
          </cell>
          <cell r="F130">
            <v>36300</v>
          </cell>
          <cell r="G130" t="str">
            <v>NO RADICADA</v>
          </cell>
          <cell r="H130">
            <v>36300</v>
          </cell>
          <cell r="I130">
            <v>0</v>
          </cell>
          <cell r="K130">
            <v>0</v>
          </cell>
          <cell r="M130">
            <v>0</v>
          </cell>
          <cell r="P130">
            <v>0</v>
          </cell>
          <cell r="R130">
            <v>0</v>
          </cell>
        </row>
        <row r="131">
          <cell r="A131">
            <v>20186000</v>
          </cell>
          <cell r="B131">
            <v>20186000</v>
          </cell>
          <cell r="C131">
            <v>44326.466666666704</v>
          </cell>
          <cell r="F131">
            <v>36300</v>
          </cell>
          <cell r="G131" t="str">
            <v>NO RADICADA</v>
          </cell>
          <cell r="H131">
            <v>36300</v>
          </cell>
          <cell r="I131">
            <v>0</v>
          </cell>
          <cell r="K131">
            <v>0</v>
          </cell>
          <cell r="M131">
            <v>0</v>
          </cell>
          <cell r="P131">
            <v>0</v>
          </cell>
          <cell r="R131">
            <v>0</v>
          </cell>
        </row>
        <row r="132">
          <cell r="A132">
            <v>20186044</v>
          </cell>
          <cell r="B132">
            <v>20186044</v>
          </cell>
          <cell r="C132">
            <v>44326.547222222202</v>
          </cell>
          <cell r="F132">
            <v>36300</v>
          </cell>
          <cell r="G132" t="str">
            <v>NO RADICADA</v>
          </cell>
          <cell r="H132">
            <v>36300</v>
          </cell>
          <cell r="I132">
            <v>0</v>
          </cell>
          <cell r="K132">
            <v>0</v>
          </cell>
          <cell r="M132">
            <v>0</v>
          </cell>
          <cell r="P132">
            <v>0</v>
          </cell>
          <cell r="R132">
            <v>0</v>
          </cell>
        </row>
        <row r="133">
          <cell r="A133">
            <v>20186045</v>
          </cell>
          <cell r="B133">
            <v>20186045</v>
          </cell>
          <cell r="C133">
            <v>44326.547916666699</v>
          </cell>
          <cell r="F133">
            <v>36300</v>
          </cell>
          <cell r="G133" t="str">
            <v>NO RADICADA</v>
          </cell>
          <cell r="H133">
            <v>36300</v>
          </cell>
          <cell r="I133">
            <v>0</v>
          </cell>
          <cell r="K133">
            <v>0</v>
          </cell>
          <cell r="M133">
            <v>0</v>
          </cell>
          <cell r="P133">
            <v>0</v>
          </cell>
          <cell r="R133">
            <v>0</v>
          </cell>
        </row>
        <row r="134">
          <cell r="A134">
            <v>20186143</v>
          </cell>
          <cell r="B134">
            <v>20186143</v>
          </cell>
          <cell r="C134">
            <v>44327.278472222199</v>
          </cell>
          <cell r="F134">
            <v>21300</v>
          </cell>
          <cell r="G134" t="str">
            <v>NO RADICADA</v>
          </cell>
          <cell r="H134">
            <v>21300</v>
          </cell>
          <cell r="I134">
            <v>0</v>
          </cell>
          <cell r="K134">
            <v>0</v>
          </cell>
          <cell r="M134">
            <v>0</v>
          </cell>
          <cell r="P134">
            <v>0</v>
          </cell>
          <cell r="R134">
            <v>0</v>
          </cell>
        </row>
        <row r="135">
          <cell r="A135">
            <v>20186322</v>
          </cell>
          <cell r="B135">
            <v>20186322</v>
          </cell>
          <cell r="C135">
            <v>44327.452777777798</v>
          </cell>
          <cell r="F135">
            <v>52400</v>
          </cell>
          <cell r="G135" t="str">
            <v>NO RADICADA</v>
          </cell>
          <cell r="H135">
            <v>52400</v>
          </cell>
          <cell r="I135">
            <v>0</v>
          </cell>
          <cell r="K135">
            <v>0</v>
          </cell>
          <cell r="M135">
            <v>0</v>
          </cell>
          <cell r="P135">
            <v>0</v>
          </cell>
          <cell r="R135">
            <v>0</v>
          </cell>
        </row>
        <row r="136">
          <cell r="A136">
            <v>20186736</v>
          </cell>
          <cell r="B136">
            <v>20186736</v>
          </cell>
          <cell r="C136">
            <v>44329.4555555556</v>
          </cell>
          <cell r="F136">
            <v>36300</v>
          </cell>
          <cell r="G136" t="str">
            <v>NO RADICADA</v>
          </cell>
          <cell r="H136">
            <v>36300</v>
          </cell>
          <cell r="I136">
            <v>0</v>
          </cell>
          <cell r="K136">
            <v>0</v>
          </cell>
          <cell r="M136">
            <v>0</v>
          </cell>
          <cell r="P136">
            <v>0</v>
          </cell>
          <cell r="R136">
            <v>0</v>
          </cell>
        </row>
        <row r="137">
          <cell r="A137">
            <v>20186901</v>
          </cell>
          <cell r="B137">
            <v>20186901</v>
          </cell>
          <cell r="C137">
            <v>44330.327083333301</v>
          </cell>
          <cell r="F137">
            <v>66748</v>
          </cell>
          <cell r="G137" t="str">
            <v>NO RADICADA</v>
          </cell>
          <cell r="H137">
            <v>66748</v>
          </cell>
          <cell r="I137">
            <v>0</v>
          </cell>
          <cell r="K137">
            <v>0</v>
          </cell>
          <cell r="M137">
            <v>0</v>
          </cell>
          <cell r="P137">
            <v>0</v>
          </cell>
          <cell r="R137">
            <v>0</v>
          </cell>
        </row>
        <row r="138">
          <cell r="A138">
            <v>20186987</v>
          </cell>
          <cell r="B138">
            <v>20186987</v>
          </cell>
          <cell r="C138">
            <v>44330.4243055556</v>
          </cell>
          <cell r="F138">
            <v>36300</v>
          </cell>
          <cell r="G138" t="str">
            <v>NO RADICADA</v>
          </cell>
          <cell r="H138">
            <v>36300</v>
          </cell>
          <cell r="I138">
            <v>0</v>
          </cell>
          <cell r="K138">
            <v>0</v>
          </cell>
          <cell r="M138">
            <v>0</v>
          </cell>
          <cell r="P138">
            <v>0</v>
          </cell>
          <cell r="R138">
            <v>0</v>
          </cell>
        </row>
        <row r="139">
          <cell r="A139">
            <v>20187102</v>
          </cell>
          <cell r="B139">
            <v>20187102</v>
          </cell>
          <cell r="C139">
            <v>44330.6027777778</v>
          </cell>
          <cell r="F139">
            <v>79600</v>
          </cell>
          <cell r="G139" t="str">
            <v>NO RADICADA</v>
          </cell>
          <cell r="H139">
            <v>79600</v>
          </cell>
          <cell r="I139">
            <v>0</v>
          </cell>
          <cell r="K139">
            <v>0</v>
          </cell>
          <cell r="M139">
            <v>0</v>
          </cell>
          <cell r="P139">
            <v>0</v>
          </cell>
          <cell r="R139">
            <v>0</v>
          </cell>
        </row>
        <row r="140">
          <cell r="A140">
            <v>20187334</v>
          </cell>
          <cell r="B140">
            <v>20187334</v>
          </cell>
          <cell r="C140">
            <v>44333.390277777798</v>
          </cell>
          <cell r="F140">
            <v>974492</v>
          </cell>
          <cell r="G140" t="str">
            <v>NO RADICADA</v>
          </cell>
          <cell r="H140">
            <v>974492</v>
          </cell>
          <cell r="I140">
            <v>0</v>
          </cell>
          <cell r="K140">
            <v>0</v>
          </cell>
          <cell r="M140">
            <v>0</v>
          </cell>
          <cell r="P140">
            <v>0</v>
          </cell>
          <cell r="R140">
            <v>0</v>
          </cell>
        </row>
        <row r="141">
          <cell r="A141">
            <v>20187410</v>
          </cell>
          <cell r="B141">
            <v>20187410</v>
          </cell>
          <cell r="C141">
            <v>44334.308333333298</v>
          </cell>
          <cell r="F141">
            <v>48900</v>
          </cell>
          <cell r="G141" t="str">
            <v>NO RADICADA</v>
          </cell>
          <cell r="H141">
            <v>48900</v>
          </cell>
          <cell r="I141">
            <v>0</v>
          </cell>
          <cell r="K141">
            <v>0</v>
          </cell>
          <cell r="M141">
            <v>0</v>
          </cell>
          <cell r="P141">
            <v>0</v>
          </cell>
          <cell r="R141">
            <v>0</v>
          </cell>
        </row>
        <row r="142">
          <cell r="A142">
            <v>20188229</v>
          </cell>
          <cell r="B142">
            <v>20188229</v>
          </cell>
          <cell r="C142">
            <v>44337.416666666701</v>
          </cell>
          <cell r="F142">
            <v>32800</v>
          </cell>
          <cell r="G142" t="str">
            <v>NO RADICADA</v>
          </cell>
          <cell r="H142">
            <v>32800</v>
          </cell>
          <cell r="I142">
            <v>0</v>
          </cell>
          <cell r="K142">
            <v>0</v>
          </cell>
          <cell r="M142">
            <v>0</v>
          </cell>
          <cell r="P142">
            <v>0</v>
          </cell>
          <cell r="R142">
            <v>0</v>
          </cell>
        </row>
        <row r="143">
          <cell r="A143">
            <v>20188315</v>
          </cell>
          <cell r="B143">
            <v>20188315</v>
          </cell>
          <cell r="C143">
            <v>44337.554861111101</v>
          </cell>
          <cell r="F143">
            <v>59700</v>
          </cell>
          <cell r="G143" t="str">
            <v>NO RADICADA</v>
          </cell>
          <cell r="H143">
            <v>59700</v>
          </cell>
          <cell r="I143">
            <v>0</v>
          </cell>
          <cell r="K143">
            <v>0</v>
          </cell>
          <cell r="M143">
            <v>0</v>
          </cell>
          <cell r="P143">
            <v>0</v>
          </cell>
          <cell r="R143">
            <v>0</v>
          </cell>
        </row>
        <row r="144">
          <cell r="A144">
            <v>20188541</v>
          </cell>
          <cell r="B144">
            <v>20188541</v>
          </cell>
          <cell r="C144">
            <v>44338.693055555603</v>
          </cell>
          <cell r="F144">
            <v>328336</v>
          </cell>
          <cell r="G144" t="str">
            <v>NO RADICADA</v>
          </cell>
          <cell r="H144">
            <v>328336</v>
          </cell>
          <cell r="I144">
            <v>0</v>
          </cell>
          <cell r="K144">
            <v>0</v>
          </cell>
          <cell r="M144">
            <v>0</v>
          </cell>
          <cell r="P144">
            <v>0</v>
          </cell>
          <cell r="R144">
            <v>0</v>
          </cell>
        </row>
        <row r="145">
          <cell r="A145">
            <v>20189039</v>
          </cell>
          <cell r="B145">
            <v>20189039</v>
          </cell>
          <cell r="C145">
            <v>44341.421527777798</v>
          </cell>
          <cell r="F145">
            <v>16200</v>
          </cell>
          <cell r="G145" t="str">
            <v>NO RADICADA</v>
          </cell>
          <cell r="H145">
            <v>16200</v>
          </cell>
          <cell r="I145">
            <v>0</v>
          </cell>
          <cell r="K145">
            <v>0</v>
          </cell>
          <cell r="M145">
            <v>0</v>
          </cell>
          <cell r="P145">
            <v>0</v>
          </cell>
          <cell r="R145">
            <v>0</v>
          </cell>
        </row>
        <row r="146">
          <cell r="A146">
            <v>20189386</v>
          </cell>
          <cell r="B146">
            <v>20189386</v>
          </cell>
          <cell r="C146">
            <v>44342.617361111101</v>
          </cell>
          <cell r="F146">
            <v>36300</v>
          </cell>
          <cell r="G146" t="str">
            <v>NO RADICADA</v>
          </cell>
          <cell r="H146">
            <v>36300</v>
          </cell>
          <cell r="I146">
            <v>0</v>
          </cell>
          <cell r="K146">
            <v>0</v>
          </cell>
          <cell r="M146">
            <v>0</v>
          </cell>
          <cell r="P146">
            <v>0</v>
          </cell>
          <cell r="R146">
            <v>0</v>
          </cell>
        </row>
        <row r="147">
          <cell r="A147">
            <v>20189528</v>
          </cell>
          <cell r="B147">
            <v>20189528</v>
          </cell>
          <cell r="C147">
            <v>44343.391666666699</v>
          </cell>
          <cell r="F147">
            <v>32800</v>
          </cell>
          <cell r="G147" t="str">
            <v>NO RADICADA</v>
          </cell>
          <cell r="H147">
            <v>32800</v>
          </cell>
          <cell r="I147">
            <v>0</v>
          </cell>
          <cell r="K147">
            <v>0</v>
          </cell>
          <cell r="M147">
            <v>0</v>
          </cell>
          <cell r="P147">
            <v>0</v>
          </cell>
          <cell r="R147">
            <v>0</v>
          </cell>
        </row>
        <row r="148">
          <cell r="A148">
            <v>20189842</v>
          </cell>
          <cell r="B148">
            <v>20189842</v>
          </cell>
          <cell r="C148">
            <v>44345.387499999997</v>
          </cell>
          <cell r="F148">
            <v>71206</v>
          </cell>
          <cell r="G148" t="str">
            <v>NO RADICADA</v>
          </cell>
          <cell r="H148">
            <v>71206</v>
          </cell>
          <cell r="I148">
            <v>0</v>
          </cell>
          <cell r="K148">
            <v>0</v>
          </cell>
          <cell r="M148">
            <v>0</v>
          </cell>
          <cell r="P148">
            <v>0</v>
          </cell>
          <cell r="R148">
            <v>0</v>
          </cell>
        </row>
        <row r="149">
          <cell r="A149">
            <v>20189974</v>
          </cell>
          <cell r="B149">
            <v>20189974</v>
          </cell>
          <cell r="C149">
            <v>44347.274305555598</v>
          </cell>
          <cell r="F149">
            <v>619300</v>
          </cell>
          <cell r="G149" t="str">
            <v>NO RADICADA</v>
          </cell>
          <cell r="H149">
            <v>619300</v>
          </cell>
          <cell r="I149">
            <v>0</v>
          </cell>
          <cell r="K149">
            <v>0</v>
          </cell>
          <cell r="M149">
            <v>0</v>
          </cell>
          <cell r="P149">
            <v>0</v>
          </cell>
          <cell r="R149">
            <v>0</v>
          </cell>
        </row>
        <row r="150">
          <cell r="A150">
            <v>20190172</v>
          </cell>
          <cell r="B150">
            <v>20190172</v>
          </cell>
          <cell r="C150">
            <v>44347.631944444402</v>
          </cell>
          <cell r="F150">
            <v>32800</v>
          </cell>
          <cell r="G150" t="str">
            <v>NO RADICADA</v>
          </cell>
          <cell r="H150">
            <v>32800</v>
          </cell>
          <cell r="I150">
            <v>0</v>
          </cell>
          <cell r="K150">
            <v>0</v>
          </cell>
          <cell r="M150">
            <v>0</v>
          </cell>
          <cell r="P150">
            <v>0</v>
          </cell>
          <cell r="R150">
            <v>0</v>
          </cell>
        </row>
        <row r="151">
          <cell r="A151">
            <v>20190325</v>
          </cell>
          <cell r="B151">
            <v>20190325</v>
          </cell>
          <cell r="C151">
            <v>44348.380555555603</v>
          </cell>
          <cell r="F151">
            <v>36300</v>
          </cell>
          <cell r="G151" t="str">
            <v>NO RADICADA</v>
          </cell>
          <cell r="H151">
            <v>36300</v>
          </cell>
          <cell r="I151">
            <v>0</v>
          </cell>
          <cell r="K151">
            <v>0</v>
          </cell>
          <cell r="M151">
            <v>0</v>
          </cell>
          <cell r="P151">
            <v>0</v>
          </cell>
          <cell r="R151">
            <v>0</v>
          </cell>
        </row>
        <row r="152">
          <cell r="A152">
            <v>20190669</v>
          </cell>
          <cell r="B152">
            <v>20190669</v>
          </cell>
          <cell r="C152">
            <v>44349.511111111096</v>
          </cell>
          <cell r="F152">
            <v>36300</v>
          </cell>
          <cell r="G152" t="str">
            <v>NO RADICADA</v>
          </cell>
          <cell r="H152">
            <v>36300</v>
          </cell>
          <cell r="I152">
            <v>0</v>
          </cell>
          <cell r="K152">
            <v>0</v>
          </cell>
          <cell r="M152">
            <v>0</v>
          </cell>
          <cell r="P152">
            <v>0</v>
          </cell>
          <cell r="R152">
            <v>0</v>
          </cell>
        </row>
        <row r="153">
          <cell r="A153">
            <v>20190800</v>
          </cell>
          <cell r="B153">
            <v>20190800</v>
          </cell>
          <cell r="C153">
            <v>44350.315972222197</v>
          </cell>
          <cell r="F153">
            <v>19700</v>
          </cell>
          <cell r="G153" t="str">
            <v>NO RADICADA</v>
          </cell>
          <cell r="H153">
            <v>19700</v>
          </cell>
          <cell r="I153">
            <v>0</v>
          </cell>
          <cell r="K153">
            <v>0</v>
          </cell>
          <cell r="M153">
            <v>0</v>
          </cell>
          <cell r="P153">
            <v>0</v>
          </cell>
          <cell r="R153">
            <v>0</v>
          </cell>
        </row>
        <row r="154">
          <cell r="A154">
            <v>20191697</v>
          </cell>
          <cell r="B154">
            <v>20191697</v>
          </cell>
          <cell r="C154">
            <v>44355.578472222202</v>
          </cell>
          <cell r="D154">
            <v>44488.702905092599</v>
          </cell>
          <cell r="F154">
            <v>110236</v>
          </cell>
          <cell r="G154" t="str">
            <v>EN REVISION</v>
          </cell>
          <cell r="H154">
            <v>0</v>
          </cell>
          <cell r="I154">
            <v>110236</v>
          </cell>
          <cell r="K154">
            <v>0</v>
          </cell>
          <cell r="M154">
            <v>0</v>
          </cell>
          <cell r="P154">
            <v>0</v>
          </cell>
          <cell r="R154">
            <v>0</v>
          </cell>
        </row>
        <row r="155">
          <cell r="A155">
            <v>20191889</v>
          </cell>
          <cell r="B155">
            <v>20191889</v>
          </cell>
          <cell r="C155">
            <v>44356.4194444444</v>
          </cell>
          <cell r="F155">
            <v>116500</v>
          </cell>
          <cell r="G155" t="str">
            <v>NO RADICADA</v>
          </cell>
          <cell r="H155">
            <v>116500</v>
          </cell>
          <cell r="I155">
            <v>0</v>
          </cell>
          <cell r="K155">
            <v>0</v>
          </cell>
          <cell r="M155">
            <v>0</v>
          </cell>
          <cell r="P155">
            <v>0</v>
          </cell>
          <cell r="R155">
            <v>0</v>
          </cell>
        </row>
        <row r="156">
          <cell r="A156">
            <v>20192182</v>
          </cell>
          <cell r="B156">
            <v>20192182</v>
          </cell>
          <cell r="C156">
            <v>44357.538888888899</v>
          </cell>
          <cell r="D156">
            <v>44488.702905092599</v>
          </cell>
          <cell r="F156">
            <v>21300</v>
          </cell>
          <cell r="G156" t="str">
            <v>NO RADICADA</v>
          </cell>
          <cell r="H156">
            <v>21300</v>
          </cell>
          <cell r="I156">
            <v>0</v>
          </cell>
          <cell r="K156">
            <v>0</v>
          </cell>
          <cell r="M156">
            <v>0</v>
          </cell>
          <cell r="P156">
            <v>0</v>
          </cell>
          <cell r="R156">
            <v>0</v>
          </cell>
        </row>
        <row r="157">
          <cell r="A157">
            <v>20192205</v>
          </cell>
          <cell r="B157">
            <v>20192205</v>
          </cell>
          <cell r="C157">
            <v>44357.630555555603</v>
          </cell>
          <cell r="D157">
            <v>44488.702916666698</v>
          </cell>
          <cell r="F157">
            <v>110955</v>
          </cell>
          <cell r="G157" t="str">
            <v>EN REVISION</v>
          </cell>
          <cell r="H157">
            <v>0</v>
          </cell>
          <cell r="I157">
            <v>110955</v>
          </cell>
          <cell r="K157">
            <v>0</v>
          </cell>
          <cell r="M157">
            <v>0</v>
          </cell>
          <cell r="P157">
            <v>0</v>
          </cell>
          <cell r="R157">
            <v>0</v>
          </cell>
        </row>
        <row r="158">
          <cell r="A158">
            <v>20193038</v>
          </cell>
          <cell r="B158">
            <v>20193038</v>
          </cell>
          <cell r="C158">
            <v>44363.565972222197</v>
          </cell>
          <cell r="D158">
            <v>44886.684907407398</v>
          </cell>
          <cell r="F158">
            <v>19700</v>
          </cell>
          <cell r="G158" t="str">
            <v>NO RADICADA</v>
          </cell>
          <cell r="H158">
            <v>19700</v>
          </cell>
          <cell r="I158">
            <v>0</v>
          </cell>
          <cell r="K158">
            <v>0</v>
          </cell>
          <cell r="M158">
            <v>0</v>
          </cell>
          <cell r="P158">
            <v>0</v>
          </cell>
          <cell r="R158">
            <v>0</v>
          </cell>
        </row>
        <row r="159">
          <cell r="A159">
            <v>20193907</v>
          </cell>
          <cell r="B159">
            <v>20193907</v>
          </cell>
          <cell r="C159">
            <v>44368.502777777801</v>
          </cell>
          <cell r="F159">
            <v>17000</v>
          </cell>
          <cell r="G159" t="str">
            <v>NO RADICADA</v>
          </cell>
          <cell r="H159">
            <v>17000</v>
          </cell>
          <cell r="I159">
            <v>0</v>
          </cell>
          <cell r="K159">
            <v>0</v>
          </cell>
          <cell r="M159">
            <v>0</v>
          </cell>
          <cell r="P159">
            <v>0</v>
          </cell>
          <cell r="R159">
            <v>0</v>
          </cell>
        </row>
        <row r="160">
          <cell r="A160">
            <v>20193908</v>
          </cell>
          <cell r="B160">
            <v>20193908</v>
          </cell>
          <cell r="C160">
            <v>44368.504166666702</v>
          </cell>
          <cell r="F160">
            <v>17000</v>
          </cell>
          <cell r="G160" t="str">
            <v>NO RADICADA</v>
          </cell>
          <cell r="H160">
            <v>17000</v>
          </cell>
          <cell r="I160">
            <v>0</v>
          </cell>
          <cell r="K160">
            <v>0</v>
          </cell>
          <cell r="M160">
            <v>0</v>
          </cell>
          <cell r="P160">
            <v>0</v>
          </cell>
          <cell r="R160">
            <v>0</v>
          </cell>
        </row>
        <row r="161">
          <cell r="A161">
            <v>20194243</v>
          </cell>
          <cell r="B161">
            <v>20194243</v>
          </cell>
          <cell r="C161">
            <v>44370.254861111098</v>
          </cell>
          <cell r="F161">
            <v>174100</v>
          </cell>
          <cell r="G161" t="str">
            <v>NO RADICADA</v>
          </cell>
          <cell r="H161">
            <v>174100</v>
          </cell>
          <cell r="I161">
            <v>0</v>
          </cell>
          <cell r="K161">
            <v>0</v>
          </cell>
          <cell r="M161">
            <v>0</v>
          </cell>
          <cell r="P161">
            <v>0</v>
          </cell>
          <cell r="R161">
            <v>0</v>
          </cell>
        </row>
        <row r="162">
          <cell r="A162">
            <v>20194253</v>
          </cell>
          <cell r="B162">
            <v>20194253</v>
          </cell>
          <cell r="C162">
            <v>44370.284027777801</v>
          </cell>
          <cell r="F162">
            <v>29100</v>
          </cell>
          <cell r="G162" t="str">
            <v>NO RADICADA</v>
          </cell>
          <cell r="H162">
            <v>29100</v>
          </cell>
          <cell r="I162">
            <v>0</v>
          </cell>
          <cell r="K162">
            <v>0</v>
          </cell>
          <cell r="M162">
            <v>0</v>
          </cell>
          <cell r="P162">
            <v>0</v>
          </cell>
          <cell r="R162">
            <v>0</v>
          </cell>
        </row>
        <row r="163">
          <cell r="A163">
            <v>20194534</v>
          </cell>
          <cell r="B163">
            <v>20194534</v>
          </cell>
          <cell r="C163">
            <v>44371.15</v>
          </cell>
          <cell r="D163">
            <v>44488.702916666698</v>
          </cell>
          <cell r="F163">
            <v>62668</v>
          </cell>
          <cell r="G163" t="str">
            <v>EN REVISION</v>
          </cell>
          <cell r="H163">
            <v>0</v>
          </cell>
          <cell r="I163">
            <v>62668</v>
          </cell>
          <cell r="K163">
            <v>0</v>
          </cell>
          <cell r="M163">
            <v>0</v>
          </cell>
          <cell r="P163">
            <v>0</v>
          </cell>
          <cell r="R163">
            <v>0</v>
          </cell>
        </row>
        <row r="164">
          <cell r="A164">
            <v>20195660</v>
          </cell>
          <cell r="B164">
            <v>20195660</v>
          </cell>
          <cell r="C164">
            <v>44376.412499999999</v>
          </cell>
          <cell r="F164">
            <v>52400</v>
          </cell>
          <cell r="G164" t="str">
            <v>NO RADICADA</v>
          </cell>
          <cell r="H164">
            <v>52400</v>
          </cell>
          <cell r="I164">
            <v>0</v>
          </cell>
          <cell r="K164">
            <v>0</v>
          </cell>
          <cell r="M164">
            <v>0</v>
          </cell>
          <cell r="P164">
            <v>0</v>
          </cell>
          <cell r="R164">
            <v>0</v>
          </cell>
        </row>
        <row r="165">
          <cell r="A165">
            <v>20196120</v>
          </cell>
          <cell r="B165">
            <v>20196120</v>
          </cell>
          <cell r="C165">
            <v>44378.254166666702</v>
          </cell>
          <cell r="F165">
            <v>18200</v>
          </cell>
          <cell r="G165" t="str">
            <v>NO RADICADA</v>
          </cell>
          <cell r="H165">
            <v>18200</v>
          </cell>
          <cell r="I165">
            <v>0</v>
          </cell>
          <cell r="K165">
            <v>0</v>
          </cell>
          <cell r="M165">
            <v>0</v>
          </cell>
          <cell r="P165">
            <v>0</v>
          </cell>
          <cell r="R165">
            <v>0</v>
          </cell>
        </row>
        <row r="166">
          <cell r="A166">
            <v>20196199</v>
          </cell>
          <cell r="B166">
            <v>20196199</v>
          </cell>
          <cell r="C166">
            <v>44378.371527777803</v>
          </cell>
          <cell r="F166">
            <v>186400</v>
          </cell>
          <cell r="G166" t="str">
            <v>NO RADICADA</v>
          </cell>
          <cell r="H166">
            <v>186400</v>
          </cell>
          <cell r="I166">
            <v>0</v>
          </cell>
          <cell r="K166">
            <v>0</v>
          </cell>
          <cell r="M166">
            <v>0</v>
          </cell>
          <cell r="P166">
            <v>0</v>
          </cell>
          <cell r="R166">
            <v>0</v>
          </cell>
        </row>
        <row r="167">
          <cell r="A167">
            <v>20196806</v>
          </cell>
          <cell r="B167">
            <v>20196806</v>
          </cell>
          <cell r="C167">
            <v>44383.441666666702</v>
          </cell>
          <cell r="F167">
            <v>21300</v>
          </cell>
          <cell r="G167" t="str">
            <v>NO RADICADA</v>
          </cell>
          <cell r="H167">
            <v>21300</v>
          </cell>
          <cell r="I167">
            <v>0</v>
          </cell>
          <cell r="K167">
            <v>0</v>
          </cell>
          <cell r="M167">
            <v>0</v>
          </cell>
          <cell r="P167">
            <v>0</v>
          </cell>
          <cell r="R167">
            <v>0</v>
          </cell>
        </row>
        <row r="168">
          <cell r="A168">
            <v>20196862</v>
          </cell>
          <cell r="B168">
            <v>20196862</v>
          </cell>
          <cell r="C168">
            <v>44383.527083333298</v>
          </cell>
          <cell r="F168">
            <v>32800</v>
          </cell>
          <cell r="G168" t="str">
            <v>NO RADICADA</v>
          </cell>
          <cell r="H168">
            <v>32800</v>
          </cell>
          <cell r="I168">
            <v>0</v>
          </cell>
          <cell r="K168">
            <v>0</v>
          </cell>
          <cell r="M168">
            <v>0</v>
          </cell>
          <cell r="P168">
            <v>0</v>
          </cell>
          <cell r="R168">
            <v>0</v>
          </cell>
        </row>
        <row r="169">
          <cell r="A169">
            <v>20197090</v>
          </cell>
          <cell r="B169">
            <v>20197090</v>
          </cell>
          <cell r="C169">
            <v>44384.427777777797</v>
          </cell>
          <cell r="F169">
            <v>52400</v>
          </cell>
          <cell r="G169" t="str">
            <v>NO RADICADA</v>
          </cell>
          <cell r="H169">
            <v>52400</v>
          </cell>
          <cell r="I169">
            <v>0</v>
          </cell>
          <cell r="K169">
            <v>0</v>
          </cell>
          <cell r="M169">
            <v>0</v>
          </cell>
          <cell r="P169">
            <v>0</v>
          </cell>
          <cell r="R169">
            <v>0</v>
          </cell>
        </row>
        <row r="170">
          <cell r="A170">
            <v>20197290</v>
          </cell>
          <cell r="B170">
            <v>20197290</v>
          </cell>
          <cell r="C170">
            <v>44385.561805555597</v>
          </cell>
          <cell r="F170">
            <v>16200</v>
          </cell>
          <cell r="G170" t="str">
            <v>NO RADICADA</v>
          </cell>
          <cell r="H170">
            <v>16200</v>
          </cell>
          <cell r="I170">
            <v>0</v>
          </cell>
          <cell r="K170">
            <v>0</v>
          </cell>
          <cell r="M170">
            <v>0</v>
          </cell>
          <cell r="P170">
            <v>0</v>
          </cell>
          <cell r="R170">
            <v>0</v>
          </cell>
        </row>
        <row r="171">
          <cell r="A171">
            <v>20197465</v>
          </cell>
          <cell r="B171">
            <v>20197465</v>
          </cell>
          <cell r="C171">
            <v>44386.290972222203</v>
          </cell>
          <cell r="F171">
            <v>284000</v>
          </cell>
          <cell r="G171" t="str">
            <v>NO RADICADA</v>
          </cell>
          <cell r="H171">
            <v>284000</v>
          </cell>
          <cell r="I171">
            <v>0</v>
          </cell>
          <cell r="K171">
            <v>0</v>
          </cell>
          <cell r="M171">
            <v>0</v>
          </cell>
          <cell r="P171">
            <v>0</v>
          </cell>
          <cell r="R171">
            <v>0</v>
          </cell>
        </row>
        <row r="172">
          <cell r="A172">
            <v>20197602</v>
          </cell>
          <cell r="B172">
            <v>20197602</v>
          </cell>
          <cell r="C172">
            <v>44386.4506944444</v>
          </cell>
          <cell r="F172">
            <v>21300</v>
          </cell>
          <cell r="G172" t="str">
            <v>NO RADICADA</v>
          </cell>
          <cell r="H172">
            <v>21300</v>
          </cell>
          <cell r="I172">
            <v>0</v>
          </cell>
          <cell r="K172">
            <v>0</v>
          </cell>
          <cell r="M172">
            <v>0</v>
          </cell>
          <cell r="P172">
            <v>0</v>
          </cell>
          <cell r="R172">
            <v>0</v>
          </cell>
        </row>
        <row r="173">
          <cell r="A173">
            <v>20197603</v>
          </cell>
          <cell r="B173">
            <v>20197603</v>
          </cell>
          <cell r="C173">
            <v>44386.451388888898</v>
          </cell>
          <cell r="F173">
            <v>36300</v>
          </cell>
          <cell r="G173" t="str">
            <v>NO RADICADA</v>
          </cell>
          <cell r="H173">
            <v>36300</v>
          </cell>
          <cell r="I173">
            <v>0</v>
          </cell>
          <cell r="K173">
            <v>0</v>
          </cell>
          <cell r="M173">
            <v>0</v>
          </cell>
          <cell r="P173">
            <v>0</v>
          </cell>
          <cell r="R173">
            <v>0</v>
          </cell>
        </row>
        <row r="174">
          <cell r="A174">
            <v>20197971</v>
          </cell>
          <cell r="B174">
            <v>20197971</v>
          </cell>
          <cell r="C174">
            <v>44389.443749999999</v>
          </cell>
          <cell r="F174">
            <v>32800</v>
          </cell>
          <cell r="G174" t="str">
            <v>NO RADICADA</v>
          </cell>
          <cell r="H174">
            <v>32800</v>
          </cell>
          <cell r="I174">
            <v>0</v>
          </cell>
          <cell r="K174">
            <v>0</v>
          </cell>
          <cell r="M174">
            <v>0</v>
          </cell>
          <cell r="P174">
            <v>0</v>
          </cell>
          <cell r="R174">
            <v>0</v>
          </cell>
        </row>
        <row r="175">
          <cell r="A175">
            <v>20198554</v>
          </cell>
          <cell r="B175">
            <v>20198554</v>
          </cell>
          <cell r="C175">
            <v>44391.570138888899</v>
          </cell>
          <cell r="F175">
            <v>36300</v>
          </cell>
          <cell r="G175" t="str">
            <v>NO RADICADA</v>
          </cell>
          <cell r="H175">
            <v>36300</v>
          </cell>
          <cell r="I175">
            <v>0</v>
          </cell>
          <cell r="K175">
            <v>0</v>
          </cell>
          <cell r="M175">
            <v>0</v>
          </cell>
          <cell r="P175">
            <v>0</v>
          </cell>
          <cell r="R175">
            <v>0</v>
          </cell>
        </row>
        <row r="176">
          <cell r="A176">
            <v>20198662</v>
          </cell>
          <cell r="B176">
            <v>20198662</v>
          </cell>
          <cell r="C176">
            <v>44392.284722222197</v>
          </cell>
          <cell r="F176">
            <v>465900</v>
          </cell>
          <cell r="G176" t="str">
            <v>NO RADICADA</v>
          </cell>
          <cell r="H176">
            <v>465900</v>
          </cell>
          <cell r="I176">
            <v>0</v>
          </cell>
          <cell r="K176">
            <v>0</v>
          </cell>
          <cell r="M176">
            <v>0</v>
          </cell>
          <cell r="P176">
            <v>0</v>
          </cell>
          <cell r="R176">
            <v>0</v>
          </cell>
        </row>
        <row r="177">
          <cell r="A177">
            <v>20198844</v>
          </cell>
          <cell r="B177">
            <v>20198844</v>
          </cell>
          <cell r="C177">
            <v>44392.599305555603</v>
          </cell>
          <cell r="F177">
            <v>19700</v>
          </cell>
          <cell r="G177" t="str">
            <v>NO RADICADA</v>
          </cell>
          <cell r="H177">
            <v>19700</v>
          </cell>
          <cell r="I177">
            <v>0</v>
          </cell>
          <cell r="K177">
            <v>0</v>
          </cell>
          <cell r="M177">
            <v>0</v>
          </cell>
          <cell r="P177">
            <v>0</v>
          </cell>
          <cell r="R177">
            <v>0</v>
          </cell>
        </row>
        <row r="178">
          <cell r="A178">
            <v>20199362</v>
          </cell>
          <cell r="B178">
            <v>20199362</v>
          </cell>
          <cell r="C178">
            <v>44396.548611111102</v>
          </cell>
          <cell r="F178">
            <v>22800</v>
          </cell>
          <cell r="G178" t="str">
            <v>NO RADICADA</v>
          </cell>
          <cell r="H178">
            <v>22800</v>
          </cell>
          <cell r="I178">
            <v>0</v>
          </cell>
          <cell r="K178">
            <v>0</v>
          </cell>
          <cell r="M178">
            <v>0</v>
          </cell>
          <cell r="P178">
            <v>0</v>
          </cell>
          <cell r="R178">
            <v>0</v>
          </cell>
        </row>
        <row r="179">
          <cell r="A179">
            <v>20199851</v>
          </cell>
          <cell r="B179">
            <v>20199851</v>
          </cell>
          <cell r="C179">
            <v>44399.4465277778</v>
          </cell>
          <cell r="F179">
            <v>52400</v>
          </cell>
          <cell r="G179" t="str">
            <v>NO RADICADA</v>
          </cell>
          <cell r="H179">
            <v>52400</v>
          </cell>
          <cell r="I179">
            <v>0</v>
          </cell>
          <cell r="K179">
            <v>0</v>
          </cell>
          <cell r="M179">
            <v>0</v>
          </cell>
          <cell r="P179">
            <v>0</v>
          </cell>
          <cell r="R179">
            <v>0</v>
          </cell>
        </row>
        <row r="180">
          <cell r="A180">
            <v>20200236</v>
          </cell>
          <cell r="B180">
            <v>20200236</v>
          </cell>
          <cell r="C180">
            <v>44401.517361111102</v>
          </cell>
          <cell r="D180">
            <v>44488.7053703704</v>
          </cell>
          <cell r="F180">
            <v>59785</v>
          </cell>
          <cell r="G180" t="str">
            <v>NO RADICADA</v>
          </cell>
          <cell r="H180">
            <v>59785</v>
          </cell>
          <cell r="I180">
            <v>0</v>
          </cell>
          <cell r="K180">
            <v>0</v>
          </cell>
          <cell r="M180">
            <v>0</v>
          </cell>
          <cell r="P180">
            <v>0</v>
          </cell>
          <cell r="R180">
            <v>0</v>
          </cell>
        </row>
        <row r="181">
          <cell r="A181">
            <v>20200944</v>
          </cell>
          <cell r="B181">
            <v>20200944</v>
          </cell>
          <cell r="C181">
            <v>44405.632638888899</v>
          </cell>
          <cell r="F181">
            <v>79600</v>
          </cell>
          <cell r="G181" t="str">
            <v>NO RADICADA</v>
          </cell>
          <cell r="H181">
            <v>79600</v>
          </cell>
          <cell r="I181">
            <v>0</v>
          </cell>
          <cell r="K181">
            <v>0</v>
          </cell>
          <cell r="M181">
            <v>0</v>
          </cell>
          <cell r="P181">
            <v>0</v>
          </cell>
          <cell r="R181">
            <v>0</v>
          </cell>
        </row>
        <row r="182">
          <cell r="A182">
            <v>20201231</v>
          </cell>
          <cell r="B182">
            <v>20201231</v>
          </cell>
          <cell r="C182">
            <v>44407.264583333301</v>
          </cell>
          <cell r="F182">
            <v>284400</v>
          </cell>
          <cell r="G182" t="str">
            <v>NO RADICADA</v>
          </cell>
          <cell r="H182">
            <v>284400</v>
          </cell>
          <cell r="I182">
            <v>0</v>
          </cell>
          <cell r="K182">
            <v>0</v>
          </cell>
          <cell r="M182">
            <v>0</v>
          </cell>
          <cell r="P182">
            <v>0</v>
          </cell>
          <cell r="R182">
            <v>0</v>
          </cell>
        </row>
        <row r="183">
          <cell r="A183">
            <v>20201245</v>
          </cell>
          <cell r="B183">
            <v>20201245</v>
          </cell>
          <cell r="C183">
            <v>44407.305555555598</v>
          </cell>
          <cell r="F183">
            <v>36300</v>
          </cell>
          <cell r="G183" t="str">
            <v>NO RADICADA</v>
          </cell>
          <cell r="H183">
            <v>36300</v>
          </cell>
          <cell r="I183">
            <v>0</v>
          </cell>
          <cell r="K183">
            <v>0</v>
          </cell>
          <cell r="M183">
            <v>0</v>
          </cell>
          <cell r="P183">
            <v>0</v>
          </cell>
          <cell r="R183">
            <v>0</v>
          </cell>
        </row>
        <row r="184">
          <cell r="A184">
            <v>20201324</v>
          </cell>
          <cell r="B184">
            <v>20201324</v>
          </cell>
          <cell r="C184">
            <v>44407.436111111099</v>
          </cell>
          <cell r="F184">
            <v>32800</v>
          </cell>
          <cell r="G184" t="str">
            <v>NO RADICADA</v>
          </cell>
          <cell r="H184">
            <v>32800</v>
          </cell>
          <cell r="I184">
            <v>0</v>
          </cell>
          <cell r="K184">
            <v>0</v>
          </cell>
          <cell r="M184">
            <v>0</v>
          </cell>
          <cell r="P184">
            <v>0</v>
          </cell>
          <cell r="R184">
            <v>0</v>
          </cell>
        </row>
        <row r="185">
          <cell r="A185">
            <v>20201870</v>
          </cell>
          <cell r="B185">
            <v>20201870</v>
          </cell>
          <cell r="C185">
            <v>44410.636111111096</v>
          </cell>
          <cell r="F185">
            <v>23300</v>
          </cell>
          <cell r="G185" t="str">
            <v>NO RADICADA</v>
          </cell>
          <cell r="H185">
            <v>23300</v>
          </cell>
          <cell r="I185">
            <v>0</v>
          </cell>
          <cell r="K185">
            <v>0</v>
          </cell>
          <cell r="M185">
            <v>0</v>
          </cell>
          <cell r="P185">
            <v>0</v>
          </cell>
          <cell r="R185">
            <v>0</v>
          </cell>
        </row>
        <row r="186">
          <cell r="A186">
            <v>20201991</v>
          </cell>
          <cell r="B186">
            <v>20201991</v>
          </cell>
          <cell r="C186">
            <v>44411.363194444399</v>
          </cell>
          <cell r="D186">
            <v>44950.470474537004</v>
          </cell>
          <cell r="F186">
            <v>136374</v>
          </cell>
          <cell r="G186" t="str">
            <v>SALDO A FAVOR DEL PRESTADOR</v>
          </cell>
          <cell r="H186">
            <v>0</v>
          </cell>
          <cell r="I186">
            <v>0</v>
          </cell>
          <cell r="K186">
            <v>0</v>
          </cell>
          <cell r="M186">
            <v>0</v>
          </cell>
          <cell r="P186">
            <v>0</v>
          </cell>
          <cell r="R186">
            <v>0</v>
          </cell>
        </row>
        <row r="187">
          <cell r="A187">
            <v>20202033</v>
          </cell>
          <cell r="B187">
            <v>20202033</v>
          </cell>
          <cell r="C187">
            <v>44411.431250000001</v>
          </cell>
          <cell r="F187">
            <v>21300</v>
          </cell>
          <cell r="G187" t="str">
            <v>NO RADICADA</v>
          </cell>
          <cell r="H187">
            <v>21300</v>
          </cell>
          <cell r="I187">
            <v>0</v>
          </cell>
          <cell r="K187">
            <v>0</v>
          </cell>
          <cell r="M187">
            <v>0</v>
          </cell>
          <cell r="P187">
            <v>0</v>
          </cell>
          <cell r="R187">
            <v>0</v>
          </cell>
        </row>
        <row r="188">
          <cell r="A188">
            <v>20202430</v>
          </cell>
          <cell r="B188">
            <v>20202430</v>
          </cell>
          <cell r="C188">
            <v>44412.056250000001</v>
          </cell>
          <cell r="D188">
            <v>44950.470474537004</v>
          </cell>
          <cell r="F188">
            <v>67831</v>
          </cell>
          <cell r="G188" t="str">
            <v>CANCELADA</v>
          </cell>
          <cell r="H188">
            <v>0</v>
          </cell>
          <cell r="I188">
            <v>0</v>
          </cell>
          <cell r="K188">
            <v>0</v>
          </cell>
          <cell r="M188">
            <v>0</v>
          </cell>
          <cell r="P188">
            <v>20349</v>
          </cell>
          <cell r="R188">
            <v>47482</v>
          </cell>
        </row>
        <row r="189">
          <cell r="A189">
            <v>20202432</v>
          </cell>
          <cell r="B189">
            <v>20202432</v>
          </cell>
          <cell r="C189">
            <v>44412.056944444397</v>
          </cell>
          <cell r="D189">
            <v>44950.470474537004</v>
          </cell>
          <cell r="F189">
            <v>136374</v>
          </cell>
          <cell r="G189" t="str">
            <v>SALDO A FAVOR DEL PRESTADOR</v>
          </cell>
          <cell r="H189">
            <v>0</v>
          </cell>
          <cell r="I189">
            <v>0</v>
          </cell>
          <cell r="K189">
            <v>0</v>
          </cell>
          <cell r="M189">
            <v>0</v>
          </cell>
          <cell r="P189">
            <v>0</v>
          </cell>
          <cell r="R189">
            <v>0</v>
          </cell>
        </row>
        <row r="190">
          <cell r="A190">
            <v>20202450</v>
          </cell>
          <cell r="B190">
            <v>20202450</v>
          </cell>
          <cell r="C190">
            <v>44412.081250000003</v>
          </cell>
          <cell r="F190">
            <v>19700</v>
          </cell>
          <cell r="G190" t="str">
            <v>NO RADICADA</v>
          </cell>
          <cell r="H190">
            <v>19700</v>
          </cell>
          <cell r="I190">
            <v>0</v>
          </cell>
          <cell r="K190">
            <v>0</v>
          </cell>
          <cell r="M190">
            <v>0</v>
          </cell>
          <cell r="P190">
            <v>0</v>
          </cell>
          <cell r="R190">
            <v>0</v>
          </cell>
        </row>
        <row r="191">
          <cell r="A191">
            <v>20202468</v>
          </cell>
          <cell r="B191">
            <v>20202468</v>
          </cell>
          <cell r="C191">
            <v>44412.617361111101</v>
          </cell>
          <cell r="F191">
            <v>52400</v>
          </cell>
          <cell r="G191" t="str">
            <v>NO RADICADA</v>
          </cell>
          <cell r="H191">
            <v>52400</v>
          </cell>
          <cell r="I191">
            <v>0</v>
          </cell>
          <cell r="K191">
            <v>0</v>
          </cell>
          <cell r="M191">
            <v>0</v>
          </cell>
          <cell r="P191">
            <v>0</v>
          </cell>
          <cell r="R191">
            <v>0</v>
          </cell>
        </row>
        <row r="192">
          <cell r="A192">
            <v>20202621</v>
          </cell>
          <cell r="B192">
            <v>20202621</v>
          </cell>
          <cell r="C192">
            <v>44413.370138888902</v>
          </cell>
          <cell r="F192">
            <v>21300</v>
          </cell>
          <cell r="G192" t="str">
            <v>NO RADICADA</v>
          </cell>
          <cell r="H192">
            <v>21300</v>
          </cell>
          <cell r="I192">
            <v>0</v>
          </cell>
          <cell r="K192">
            <v>0</v>
          </cell>
          <cell r="M192">
            <v>0</v>
          </cell>
          <cell r="P192">
            <v>0</v>
          </cell>
          <cell r="R192">
            <v>0</v>
          </cell>
        </row>
        <row r="193">
          <cell r="A193">
            <v>20202738</v>
          </cell>
          <cell r="B193">
            <v>20202738</v>
          </cell>
          <cell r="C193">
            <v>44413.608333333301</v>
          </cell>
          <cell r="F193">
            <v>32800</v>
          </cell>
          <cell r="G193" t="str">
            <v>NO RADICADA</v>
          </cell>
          <cell r="H193">
            <v>32800</v>
          </cell>
          <cell r="I193">
            <v>0</v>
          </cell>
          <cell r="K193">
            <v>0</v>
          </cell>
          <cell r="M193">
            <v>0</v>
          </cell>
          <cell r="P193">
            <v>0</v>
          </cell>
          <cell r="R193">
            <v>0</v>
          </cell>
        </row>
        <row r="194">
          <cell r="A194">
            <v>20202839</v>
          </cell>
          <cell r="B194">
            <v>20202839</v>
          </cell>
          <cell r="C194">
            <v>44414.255555555603</v>
          </cell>
          <cell r="F194">
            <v>36300</v>
          </cell>
          <cell r="G194" t="str">
            <v>NO RADICADA</v>
          </cell>
          <cell r="H194">
            <v>36300</v>
          </cell>
          <cell r="I194">
            <v>0</v>
          </cell>
          <cell r="K194">
            <v>0</v>
          </cell>
          <cell r="M194">
            <v>0</v>
          </cell>
          <cell r="P194">
            <v>0</v>
          </cell>
          <cell r="R194">
            <v>0</v>
          </cell>
        </row>
        <row r="195">
          <cell r="A195">
            <v>20202881</v>
          </cell>
          <cell r="B195">
            <v>20202881</v>
          </cell>
          <cell r="C195">
            <v>44414.322916666701</v>
          </cell>
          <cell r="F195">
            <v>19700</v>
          </cell>
          <cell r="G195" t="str">
            <v>NO RADICADA</v>
          </cell>
          <cell r="H195">
            <v>19700</v>
          </cell>
          <cell r="I195">
            <v>0</v>
          </cell>
          <cell r="K195">
            <v>0</v>
          </cell>
          <cell r="M195">
            <v>0</v>
          </cell>
          <cell r="P195">
            <v>0</v>
          </cell>
          <cell r="R195">
            <v>0</v>
          </cell>
        </row>
        <row r="196">
          <cell r="A196">
            <v>20203567</v>
          </cell>
          <cell r="B196">
            <v>20203567</v>
          </cell>
          <cell r="C196">
            <v>44418.254166666702</v>
          </cell>
          <cell r="F196">
            <v>182700</v>
          </cell>
          <cell r="G196" t="str">
            <v>NO RADICADA</v>
          </cell>
          <cell r="H196">
            <v>182700</v>
          </cell>
          <cell r="I196">
            <v>0</v>
          </cell>
          <cell r="K196">
            <v>0</v>
          </cell>
          <cell r="M196">
            <v>0</v>
          </cell>
          <cell r="P196">
            <v>0</v>
          </cell>
          <cell r="R196">
            <v>0</v>
          </cell>
        </row>
        <row r="197">
          <cell r="A197">
            <v>20203896</v>
          </cell>
          <cell r="B197">
            <v>20203896</v>
          </cell>
          <cell r="C197">
            <v>44419.326388888898</v>
          </cell>
          <cell r="F197">
            <v>24800</v>
          </cell>
          <cell r="G197" t="str">
            <v>NO RADICADA</v>
          </cell>
          <cell r="H197">
            <v>24800</v>
          </cell>
          <cell r="I197">
            <v>0</v>
          </cell>
          <cell r="K197">
            <v>0</v>
          </cell>
          <cell r="M197">
            <v>0</v>
          </cell>
          <cell r="P197">
            <v>0</v>
          </cell>
          <cell r="R197">
            <v>0</v>
          </cell>
        </row>
        <row r="198">
          <cell r="A198">
            <v>20204077</v>
          </cell>
          <cell r="B198">
            <v>20204077</v>
          </cell>
          <cell r="C198">
            <v>44420.3</v>
          </cell>
          <cell r="F198">
            <v>19700</v>
          </cell>
          <cell r="G198" t="str">
            <v>NO RADICADA</v>
          </cell>
          <cell r="H198">
            <v>19700</v>
          </cell>
          <cell r="I198">
            <v>0</v>
          </cell>
          <cell r="K198">
            <v>0</v>
          </cell>
          <cell r="M198">
            <v>0</v>
          </cell>
          <cell r="P198">
            <v>0</v>
          </cell>
          <cell r="R198">
            <v>0</v>
          </cell>
        </row>
        <row r="199">
          <cell r="A199">
            <v>20204145</v>
          </cell>
          <cell r="B199">
            <v>20204145</v>
          </cell>
          <cell r="C199">
            <v>44420.415972222203</v>
          </cell>
          <cell r="F199">
            <v>36300</v>
          </cell>
          <cell r="G199" t="str">
            <v>NO RADICADA</v>
          </cell>
          <cell r="H199">
            <v>36300</v>
          </cell>
          <cell r="I199">
            <v>0</v>
          </cell>
          <cell r="K199">
            <v>0</v>
          </cell>
          <cell r="M199">
            <v>0</v>
          </cell>
          <cell r="P199">
            <v>0</v>
          </cell>
          <cell r="R199">
            <v>0</v>
          </cell>
        </row>
        <row r="200">
          <cell r="A200">
            <v>20204432</v>
          </cell>
          <cell r="B200">
            <v>20204432</v>
          </cell>
          <cell r="C200">
            <v>44421.7</v>
          </cell>
          <cell r="F200">
            <v>36300</v>
          </cell>
          <cell r="G200" t="str">
            <v>NO RADICADA</v>
          </cell>
          <cell r="H200">
            <v>36300</v>
          </cell>
          <cell r="I200">
            <v>0</v>
          </cell>
          <cell r="K200">
            <v>0</v>
          </cell>
          <cell r="M200">
            <v>0</v>
          </cell>
          <cell r="P200">
            <v>0</v>
          </cell>
          <cell r="R200">
            <v>0</v>
          </cell>
        </row>
        <row r="201">
          <cell r="A201">
            <v>20204483</v>
          </cell>
          <cell r="B201">
            <v>20204483</v>
          </cell>
          <cell r="C201">
            <v>44422.341666666704</v>
          </cell>
          <cell r="D201">
            <v>44950.470474537004</v>
          </cell>
          <cell r="F201">
            <v>61255</v>
          </cell>
          <cell r="G201" t="str">
            <v>CANCELADA</v>
          </cell>
          <cell r="H201">
            <v>0</v>
          </cell>
          <cell r="I201">
            <v>0</v>
          </cell>
          <cell r="K201">
            <v>0</v>
          </cell>
          <cell r="M201">
            <v>0</v>
          </cell>
          <cell r="P201">
            <v>61255</v>
          </cell>
          <cell r="R201">
            <v>0</v>
          </cell>
        </row>
        <row r="202">
          <cell r="A202">
            <v>20204514</v>
          </cell>
          <cell r="B202">
            <v>20204514</v>
          </cell>
          <cell r="C202">
            <v>44422.376388888901</v>
          </cell>
          <cell r="F202">
            <v>48900</v>
          </cell>
          <cell r="G202" t="str">
            <v>NO RADICADA</v>
          </cell>
          <cell r="H202">
            <v>48900</v>
          </cell>
          <cell r="I202">
            <v>0</v>
          </cell>
          <cell r="K202">
            <v>0</v>
          </cell>
          <cell r="M202">
            <v>0</v>
          </cell>
          <cell r="P202">
            <v>0</v>
          </cell>
          <cell r="R202">
            <v>0</v>
          </cell>
        </row>
        <row r="203">
          <cell r="A203">
            <v>20204678</v>
          </cell>
          <cell r="B203">
            <v>20204678</v>
          </cell>
          <cell r="C203">
            <v>44424.719444444403</v>
          </cell>
          <cell r="D203">
            <v>44950.470474537004</v>
          </cell>
          <cell r="F203">
            <v>60402</v>
          </cell>
          <cell r="G203" t="str">
            <v>CANCELADA</v>
          </cell>
          <cell r="H203">
            <v>0</v>
          </cell>
          <cell r="I203">
            <v>0</v>
          </cell>
          <cell r="K203">
            <v>0</v>
          </cell>
          <cell r="M203">
            <v>0</v>
          </cell>
          <cell r="P203">
            <v>18121</v>
          </cell>
          <cell r="R203">
            <v>42281</v>
          </cell>
        </row>
        <row r="204">
          <cell r="A204">
            <v>20204911</v>
          </cell>
          <cell r="B204">
            <v>20204911</v>
          </cell>
          <cell r="C204">
            <v>44425.497916666704</v>
          </cell>
          <cell r="F204">
            <v>32800</v>
          </cell>
          <cell r="G204" t="str">
            <v>NO RADICADA</v>
          </cell>
          <cell r="H204">
            <v>32800</v>
          </cell>
          <cell r="I204">
            <v>0</v>
          </cell>
          <cell r="K204">
            <v>0</v>
          </cell>
          <cell r="M204">
            <v>0</v>
          </cell>
          <cell r="P204">
            <v>0</v>
          </cell>
          <cell r="R204">
            <v>0</v>
          </cell>
        </row>
        <row r="205">
          <cell r="A205">
            <v>20205150</v>
          </cell>
          <cell r="B205">
            <v>20205150</v>
          </cell>
          <cell r="C205">
            <v>44427.261805555601</v>
          </cell>
          <cell r="F205">
            <v>120500</v>
          </cell>
          <cell r="G205" t="str">
            <v>NO RADICADA</v>
          </cell>
          <cell r="H205">
            <v>120500</v>
          </cell>
          <cell r="I205">
            <v>0</v>
          </cell>
          <cell r="K205">
            <v>0</v>
          </cell>
          <cell r="M205">
            <v>0</v>
          </cell>
          <cell r="P205">
            <v>0</v>
          </cell>
          <cell r="R205">
            <v>0</v>
          </cell>
        </row>
        <row r="206">
          <cell r="A206">
            <v>20205200</v>
          </cell>
          <cell r="B206">
            <v>20205200</v>
          </cell>
          <cell r="C206">
            <v>44427.336805555598</v>
          </cell>
          <cell r="F206">
            <v>32800</v>
          </cell>
          <cell r="G206" t="str">
            <v>NO RADICADA</v>
          </cell>
          <cell r="H206">
            <v>32800</v>
          </cell>
          <cell r="I206">
            <v>0</v>
          </cell>
          <cell r="K206">
            <v>0</v>
          </cell>
          <cell r="M206">
            <v>0</v>
          </cell>
          <cell r="P206">
            <v>0</v>
          </cell>
          <cell r="R206">
            <v>0</v>
          </cell>
        </row>
        <row r="207">
          <cell r="A207">
            <v>20205233</v>
          </cell>
          <cell r="B207">
            <v>20205233</v>
          </cell>
          <cell r="C207">
            <v>44427.374305555597</v>
          </cell>
          <cell r="F207">
            <v>36300</v>
          </cell>
          <cell r="G207" t="str">
            <v>NO RADICADA</v>
          </cell>
          <cell r="H207">
            <v>36300</v>
          </cell>
          <cell r="I207">
            <v>0</v>
          </cell>
          <cell r="K207">
            <v>0</v>
          </cell>
          <cell r="M207">
            <v>0</v>
          </cell>
          <cell r="P207">
            <v>0</v>
          </cell>
          <cell r="R207">
            <v>0</v>
          </cell>
        </row>
        <row r="208">
          <cell r="A208">
            <v>20205255</v>
          </cell>
          <cell r="B208">
            <v>20205255</v>
          </cell>
          <cell r="C208">
            <v>44427.395138888904</v>
          </cell>
          <cell r="D208">
            <v>44950.470474537004</v>
          </cell>
          <cell r="F208">
            <v>59700</v>
          </cell>
          <cell r="G208" t="str">
            <v>SALDO A FAVOR DEL PRESTADOR</v>
          </cell>
          <cell r="H208">
            <v>0</v>
          </cell>
          <cell r="I208">
            <v>0</v>
          </cell>
          <cell r="K208">
            <v>0</v>
          </cell>
          <cell r="M208">
            <v>0</v>
          </cell>
          <cell r="P208">
            <v>0</v>
          </cell>
          <cell r="R208">
            <v>0</v>
          </cell>
        </row>
        <row r="209">
          <cell r="A209">
            <v>20205356</v>
          </cell>
          <cell r="B209">
            <v>20205356</v>
          </cell>
          <cell r="C209">
            <v>44427.550694444399</v>
          </cell>
          <cell r="F209">
            <v>24800</v>
          </cell>
          <cell r="G209" t="str">
            <v>NO RADICADA</v>
          </cell>
          <cell r="H209">
            <v>24800</v>
          </cell>
          <cell r="I209">
            <v>0</v>
          </cell>
          <cell r="K209">
            <v>0</v>
          </cell>
          <cell r="M209">
            <v>0</v>
          </cell>
          <cell r="P209">
            <v>0</v>
          </cell>
          <cell r="R209">
            <v>0</v>
          </cell>
        </row>
        <row r="210">
          <cell r="A210">
            <v>20205404</v>
          </cell>
          <cell r="B210">
            <v>20205404</v>
          </cell>
          <cell r="C210">
            <v>44428.292361111096</v>
          </cell>
          <cell r="F210">
            <v>32800</v>
          </cell>
          <cell r="G210" t="str">
            <v>NO RADICADA</v>
          </cell>
          <cell r="H210">
            <v>32800</v>
          </cell>
          <cell r="I210">
            <v>0</v>
          </cell>
          <cell r="K210">
            <v>0</v>
          </cell>
          <cell r="M210">
            <v>0</v>
          </cell>
          <cell r="P210">
            <v>0</v>
          </cell>
          <cell r="R210">
            <v>0</v>
          </cell>
        </row>
        <row r="211">
          <cell r="A211">
            <v>20205469</v>
          </cell>
          <cell r="B211">
            <v>20205469</v>
          </cell>
          <cell r="C211">
            <v>44428.415972222203</v>
          </cell>
          <cell r="F211">
            <v>32800</v>
          </cell>
          <cell r="G211" t="str">
            <v>NO RADICADA</v>
          </cell>
          <cell r="H211">
            <v>32800</v>
          </cell>
          <cell r="I211">
            <v>0</v>
          </cell>
          <cell r="K211">
            <v>0</v>
          </cell>
          <cell r="M211">
            <v>0</v>
          </cell>
          <cell r="P211">
            <v>0</v>
          </cell>
          <cell r="R211">
            <v>0</v>
          </cell>
        </row>
        <row r="212">
          <cell r="A212">
            <v>20205496</v>
          </cell>
          <cell r="B212">
            <v>20205496</v>
          </cell>
          <cell r="C212">
            <v>44428.534027777801</v>
          </cell>
          <cell r="F212">
            <v>19700</v>
          </cell>
          <cell r="G212" t="str">
            <v>NO RADICADA</v>
          </cell>
          <cell r="H212">
            <v>19700</v>
          </cell>
          <cell r="I212">
            <v>0</v>
          </cell>
          <cell r="K212">
            <v>0</v>
          </cell>
          <cell r="M212">
            <v>0</v>
          </cell>
          <cell r="P212">
            <v>0</v>
          </cell>
          <cell r="R212">
            <v>0</v>
          </cell>
        </row>
        <row r="213">
          <cell r="A213">
            <v>20205626</v>
          </cell>
          <cell r="B213">
            <v>20205626</v>
          </cell>
          <cell r="C213">
            <v>44431.275000000001</v>
          </cell>
          <cell r="F213">
            <v>16100</v>
          </cell>
          <cell r="G213" t="str">
            <v>NO RADICADA</v>
          </cell>
          <cell r="H213">
            <v>16100</v>
          </cell>
          <cell r="I213">
            <v>0</v>
          </cell>
          <cell r="K213">
            <v>0</v>
          </cell>
          <cell r="M213">
            <v>0</v>
          </cell>
          <cell r="P213">
            <v>0</v>
          </cell>
          <cell r="R213">
            <v>0</v>
          </cell>
        </row>
        <row r="214">
          <cell r="A214">
            <v>20205699</v>
          </cell>
          <cell r="B214">
            <v>20205699</v>
          </cell>
          <cell r="C214">
            <v>44431.491666666698</v>
          </cell>
          <cell r="D214">
            <v>44950.470474537004</v>
          </cell>
          <cell r="F214">
            <v>59700</v>
          </cell>
          <cell r="G214" t="str">
            <v>SALDO A FAVOR DEL PRESTADOR</v>
          </cell>
          <cell r="H214">
            <v>0</v>
          </cell>
          <cell r="I214">
            <v>0</v>
          </cell>
          <cell r="K214">
            <v>0</v>
          </cell>
          <cell r="M214">
            <v>0</v>
          </cell>
          <cell r="P214">
            <v>0</v>
          </cell>
          <cell r="R214">
            <v>0</v>
          </cell>
        </row>
        <row r="215">
          <cell r="A215">
            <v>20205732</v>
          </cell>
          <cell r="B215">
            <v>20205732</v>
          </cell>
          <cell r="C215">
            <v>44431.585416666698</v>
          </cell>
          <cell r="F215">
            <v>52400</v>
          </cell>
          <cell r="G215" t="str">
            <v>NO RADICADA</v>
          </cell>
          <cell r="H215">
            <v>52400</v>
          </cell>
          <cell r="I215">
            <v>0</v>
          </cell>
          <cell r="K215">
            <v>0</v>
          </cell>
          <cell r="M215">
            <v>0</v>
          </cell>
          <cell r="P215">
            <v>0</v>
          </cell>
          <cell r="R215">
            <v>0</v>
          </cell>
        </row>
        <row r="216">
          <cell r="A216">
            <v>20205890</v>
          </cell>
          <cell r="B216">
            <v>20205890</v>
          </cell>
          <cell r="C216">
            <v>44432.266666666699</v>
          </cell>
          <cell r="F216">
            <v>47700</v>
          </cell>
          <cell r="G216" t="str">
            <v>NO RADICADA</v>
          </cell>
          <cell r="H216">
            <v>47700</v>
          </cell>
          <cell r="I216">
            <v>0</v>
          </cell>
          <cell r="K216">
            <v>0</v>
          </cell>
          <cell r="M216">
            <v>0</v>
          </cell>
          <cell r="P216">
            <v>0</v>
          </cell>
          <cell r="R216">
            <v>0</v>
          </cell>
        </row>
        <row r="217">
          <cell r="A217">
            <v>20205982</v>
          </cell>
          <cell r="B217">
            <v>20205982</v>
          </cell>
          <cell r="C217">
            <v>44432.603472222203</v>
          </cell>
          <cell r="F217">
            <v>52400</v>
          </cell>
          <cell r="G217" t="str">
            <v>NO RADICADA</v>
          </cell>
          <cell r="H217">
            <v>52400</v>
          </cell>
          <cell r="I217">
            <v>0</v>
          </cell>
          <cell r="K217">
            <v>0</v>
          </cell>
          <cell r="M217">
            <v>0</v>
          </cell>
          <cell r="P217">
            <v>0</v>
          </cell>
          <cell r="R217">
            <v>0</v>
          </cell>
        </row>
        <row r="218">
          <cell r="A218">
            <v>20206256</v>
          </cell>
          <cell r="B218">
            <v>20206256</v>
          </cell>
          <cell r="C218">
            <v>44433.297222222202</v>
          </cell>
          <cell r="F218">
            <v>32800</v>
          </cell>
          <cell r="G218" t="str">
            <v>NO RADICADA</v>
          </cell>
          <cell r="H218">
            <v>32800</v>
          </cell>
          <cell r="I218">
            <v>0</v>
          </cell>
          <cell r="K218">
            <v>0</v>
          </cell>
          <cell r="M218">
            <v>0</v>
          </cell>
          <cell r="P218">
            <v>0</v>
          </cell>
          <cell r="R218">
            <v>0</v>
          </cell>
        </row>
        <row r="219">
          <cell r="A219">
            <v>20206495</v>
          </cell>
          <cell r="B219">
            <v>20206495</v>
          </cell>
          <cell r="C219">
            <v>44434.334027777797</v>
          </cell>
          <cell r="F219">
            <v>36300</v>
          </cell>
          <cell r="G219" t="str">
            <v>NO RADICADA</v>
          </cell>
          <cell r="H219">
            <v>36300</v>
          </cell>
          <cell r="I219">
            <v>0</v>
          </cell>
          <cell r="K219">
            <v>0</v>
          </cell>
          <cell r="M219">
            <v>0</v>
          </cell>
          <cell r="P219">
            <v>0</v>
          </cell>
          <cell r="R219">
            <v>0</v>
          </cell>
        </row>
        <row r="220">
          <cell r="A220">
            <v>20206547</v>
          </cell>
          <cell r="B220">
            <v>20206547</v>
          </cell>
          <cell r="C220">
            <v>44434.395138888904</v>
          </cell>
          <cell r="F220">
            <v>19700</v>
          </cell>
          <cell r="G220" t="str">
            <v>NO RADICADA</v>
          </cell>
          <cell r="H220">
            <v>19700</v>
          </cell>
          <cell r="I220">
            <v>0</v>
          </cell>
          <cell r="K220">
            <v>0</v>
          </cell>
          <cell r="M220">
            <v>0</v>
          </cell>
          <cell r="P220">
            <v>0</v>
          </cell>
          <cell r="R220">
            <v>0</v>
          </cell>
        </row>
        <row r="221">
          <cell r="A221">
            <v>20206577</v>
          </cell>
          <cell r="B221">
            <v>20206577</v>
          </cell>
          <cell r="C221">
            <v>44434.4868055556</v>
          </cell>
          <cell r="D221">
            <v>44950.470474537004</v>
          </cell>
          <cell r="F221">
            <v>79856</v>
          </cell>
          <cell r="G221" t="str">
            <v>NO RADICADA</v>
          </cell>
          <cell r="H221">
            <v>79856</v>
          </cell>
          <cell r="I221">
            <v>0</v>
          </cell>
          <cell r="K221">
            <v>0</v>
          </cell>
          <cell r="M221">
            <v>0</v>
          </cell>
          <cell r="P221">
            <v>0</v>
          </cell>
          <cell r="R221">
            <v>0</v>
          </cell>
        </row>
        <row r="222">
          <cell r="A222">
            <v>20206603</v>
          </cell>
          <cell r="B222">
            <v>20206603</v>
          </cell>
          <cell r="C222">
            <v>44434.552777777797</v>
          </cell>
          <cell r="F222">
            <v>21300</v>
          </cell>
          <cell r="G222" t="str">
            <v>NO RADICADA</v>
          </cell>
          <cell r="H222">
            <v>21300</v>
          </cell>
          <cell r="I222">
            <v>0</v>
          </cell>
          <cell r="K222">
            <v>0</v>
          </cell>
          <cell r="M222">
            <v>0</v>
          </cell>
          <cell r="P222">
            <v>0</v>
          </cell>
          <cell r="R222">
            <v>0</v>
          </cell>
        </row>
        <row r="223">
          <cell r="A223">
            <v>20206643</v>
          </cell>
          <cell r="B223">
            <v>20206643</v>
          </cell>
          <cell r="C223">
            <v>44434.652083333298</v>
          </cell>
          <cell r="F223">
            <v>79600</v>
          </cell>
          <cell r="G223" t="str">
            <v>NO RADICADA</v>
          </cell>
          <cell r="H223">
            <v>79600</v>
          </cell>
          <cell r="I223">
            <v>0</v>
          </cell>
          <cell r="K223">
            <v>0</v>
          </cell>
          <cell r="M223">
            <v>0</v>
          </cell>
          <cell r="P223">
            <v>0</v>
          </cell>
          <cell r="R223">
            <v>0</v>
          </cell>
        </row>
        <row r="224">
          <cell r="A224">
            <v>20206675</v>
          </cell>
          <cell r="B224">
            <v>20206675</v>
          </cell>
          <cell r="C224">
            <v>44434.702777777798</v>
          </cell>
          <cell r="F224">
            <v>79600</v>
          </cell>
          <cell r="G224" t="str">
            <v>NO RADICADA</v>
          </cell>
          <cell r="H224">
            <v>79600</v>
          </cell>
          <cell r="I224">
            <v>0</v>
          </cell>
          <cell r="K224">
            <v>0</v>
          </cell>
          <cell r="M224">
            <v>0</v>
          </cell>
          <cell r="P224">
            <v>0</v>
          </cell>
          <cell r="R224">
            <v>0</v>
          </cell>
        </row>
        <row r="225">
          <cell r="A225">
            <v>20206702</v>
          </cell>
          <cell r="B225">
            <v>20206702</v>
          </cell>
          <cell r="C225">
            <v>44435.3305555556</v>
          </cell>
          <cell r="D225">
            <v>44950.470474537004</v>
          </cell>
          <cell r="F225">
            <v>60340</v>
          </cell>
          <cell r="G225" t="str">
            <v>NO RADICADA</v>
          </cell>
          <cell r="H225">
            <v>60340</v>
          </cell>
          <cell r="I225">
            <v>0</v>
          </cell>
          <cell r="K225">
            <v>0</v>
          </cell>
          <cell r="M225">
            <v>0</v>
          </cell>
          <cell r="P225">
            <v>0</v>
          </cell>
          <cell r="R225">
            <v>0</v>
          </cell>
        </row>
        <row r="226">
          <cell r="A226">
            <v>20207356</v>
          </cell>
          <cell r="B226">
            <v>20207356</v>
          </cell>
          <cell r="C226">
            <v>44439.365277777797</v>
          </cell>
          <cell r="F226">
            <v>52400</v>
          </cell>
          <cell r="G226" t="str">
            <v>NO RADICADA</v>
          </cell>
          <cell r="H226">
            <v>52400</v>
          </cell>
          <cell r="I226">
            <v>0</v>
          </cell>
          <cell r="K226">
            <v>0</v>
          </cell>
          <cell r="M226">
            <v>0</v>
          </cell>
          <cell r="P226">
            <v>0</v>
          </cell>
          <cell r="R226">
            <v>0</v>
          </cell>
        </row>
        <row r="227">
          <cell r="A227">
            <v>20207482</v>
          </cell>
          <cell r="B227">
            <v>20207482</v>
          </cell>
          <cell r="C227">
            <v>44440.011805555601</v>
          </cell>
          <cell r="D227">
            <v>44488.645949074104</v>
          </cell>
          <cell r="F227">
            <v>199394</v>
          </cell>
          <cell r="G227" t="str">
            <v>NO RADICADA</v>
          </cell>
          <cell r="H227">
            <v>199394</v>
          </cell>
          <cell r="I227">
            <v>0</v>
          </cell>
          <cell r="K227">
            <v>0</v>
          </cell>
          <cell r="M227">
            <v>0</v>
          </cell>
          <cell r="P227">
            <v>0</v>
          </cell>
          <cell r="R227">
            <v>0</v>
          </cell>
        </row>
        <row r="228">
          <cell r="A228">
            <v>20207739</v>
          </cell>
          <cell r="B228">
            <v>20207739</v>
          </cell>
          <cell r="C228">
            <v>44441.537499999999</v>
          </cell>
          <cell r="D228">
            <v>44488.645995370403</v>
          </cell>
          <cell r="F228">
            <v>59700</v>
          </cell>
          <cell r="G228" t="str">
            <v>NO RADICADA</v>
          </cell>
          <cell r="H228">
            <v>59700</v>
          </cell>
          <cell r="I228">
            <v>0</v>
          </cell>
          <cell r="K228">
            <v>0</v>
          </cell>
          <cell r="M228">
            <v>0</v>
          </cell>
          <cell r="P228">
            <v>0</v>
          </cell>
          <cell r="R228">
            <v>0</v>
          </cell>
        </row>
        <row r="229">
          <cell r="A229">
            <v>20208154</v>
          </cell>
          <cell r="B229">
            <v>20208154</v>
          </cell>
          <cell r="C229">
            <v>44442.969444444403</v>
          </cell>
          <cell r="D229">
            <v>44488.645995370403</v>
          </cell>
          <cell r="F229">
            <v>71944</v>
          </cell>
          <cell r="G229" t="str">
            <v>NO RADICADA</v>
          </cell>
          <cell r="H229">
            <v>71944</v>
          </cell>
          <cell r="I229">
            <v>0</v>
          </cell>
          <cell r="K229">
            <v>0</v>
          </cell>
          <cell r="M229">
            <v>0</v>
          </cell>
          <cell r="P229">
            <v>0</v>
          </cell>
          <cell r="R229">
            <v>0</v>
          </cell>
        </row>
        <row r="230">
          <cell r="A230">
            <v>20208409</v>
          </cell>
          <cell r="B230">
            <v>20208409</v>
          </cell>
          <cell r="C230">
            <v>44445.592361111099</v>
          </cell>
          <cell r="D230">
            <v>44488.645173611098</v>
          </cell>
          <cell r="F230">
            <v>21300</v>
          </cell>
          <cell r="G230" t="str">
            <v>NO RADICADA</v>
          </cell>
          <cell r="H230">
            <v>21300</v>
          </cell>
          <cell r="I230">
            <v>0</v>
          </cell>
          <cell r="K230">
            <v>0</v>
          </cell>
          <cell r="M230">
            <v>0</v>
          </cell>
          <cell r="P230">
            <v>0</v>
          </cell>
          <cell r="R230">
            <v>0</v>
          </cell>
        </row>
        <row r="231">
          <cell r="A231">
            <v>20208908</v>
          </cell>
          <cell r="B231">
            <v>20208908</v>
          </cell>
          <cell r="C231">
            <v>44447.508333333302</v>
          </cell>
          <cell r="D231">
            <v>44488.645995370403</v>
          </cell>
          <cell r="F231">
            <v>61058</v>
          </cell>
          <cell r="G231" t="str">
            <v>NO RADICADA</v>
          </cell>
          <cell r="H231">
            <v>61058</v>
          </cell>
          <cell r="I231">
            <v>0</v>
          </cell>
          <cell r="K231">
            <v>0</v>
          </cell>
          <cell r="M231">
            <v>0</v>
          </cell>
          <cell r="P231">
            <v>0</v>
          </cell>
          <cell r="R231">
            <v>0</v>
          </cell>
        </row>
        <row r="232">
          <cell r="A232">
            <v>20209236</v>
          </cell>
          <cell r="B232">
            <v>20209236</v>
          </cell>
          <cell r="C232">
            <v>44449.054861111101</v>
          </cell>
          <cell r="D232">
            <v>44488.644791666702</v>
          </cell>
          <cell r="F232">
            <v>252766</v>
          </cell>
          <cell r="G232" t="str">
            <v>NO RADICADA</v>
          </cell>
          <cell r="H232">
            <v>252766</v>
          </cell>
          <cell r="I232">
            <v>0</v>
          </cell>
          <cell r="K232">
            <v>0</v>
          </cell>
          <cell r="M232">
            <v>0</v>
          </cell>
          <cell r="P232">
            <v>0</v>
          </cell>
          <cell r="R232">
            <v>0</v>
          </cell>
        </row>
        <row r="233">
          <cell r="A233">
            <v>20209697</v>
          </cell>
          <cell r="B233">
            <v>20209697</v>
          </cell>
          <cell r="C233">
            <v>44451.8659722222</v>
          </cell>
          <cell r="D233">
            <v>44488.645995370403</v>
          </cell>
          <cell r="F233">
            <v>88956</v>
          </cell>
          <cell r="G233" t="str">
            <v>NO RADICADA</v>
          </cell>
          <cell r="H233">
            <v>88956</v>
          </cell>
          <cell r="I233">
            <v>0</v>
          </cell>
          <cell r="K233">
            <v>0</v>
          </cell>
          <cell r="M233">
            <v>0</v>
          </cell>
          <cell r="P233">
            <v>0</v>
          </cell>
          <cell r="R233">
            <v>0</v>
          </cell>
        </row>
        <row r="234">
          <cell r="A234">
            <v>20210012</v>
          </cell>
          <cell r="B234">
            <v>20210012</v>
          </cell>
          <cell r="C234">
            <v>44453.540972222203</v>
          </cell>
          <cell r="D234">
            <v>44488.642928240697</v>
          </cell>
          <cell r="F234">
            <v>2703522</v>
          </cell>
          <cell r="G234" t="str">
            <v>NO RADICADA</v>
          </cell>
          <cell r="H234">
            <v>2703522</v>
          </cell>
          <cell r="I234">
            <v>0</v>
          </cell>
          <cell r="K234">
            <v>0</v>
          </cell>
          <cell r="M234">
            <v>0</v>
          </cell>
          <cell r="P234">
            <v>0</v>
          </cell>
          <cell r="R234">
            <v>0</v>
          </cell>
        </row>
        <row r="235">
          <cell r="A235">
            <v>20210084</v>
          </cell>
          <cell r="B235">
            <v>20210084</v>
          </cell>
          <cell r="C235">
            <v>44453.666666666701</v>
          </cell>
          <cell r="D235">
            <v>44488.644791666702</v>
          </cell>
          <cell r="F235">
            <v>59700</v>
          </cell>
          <cell r="G235" t="str">
            <v>NO RADICADA</v>
          </cell>
          <cell r="H235">
            <v>59700</v>
          </cell>
          <cell r="I235">
            <v>0</v>
          </cell>
          <cell r="K235">
            <v>0</v>
          </cell>
          <cell r="M235">
            <v>0</v>
          </cell>
          <cell r="P235">
            <v>0</v>
          </cell>
          <cell r="R235">
            <v>0</v>
          </cell>
        </row>
        <row r="236">
          <cell r="A236">
            <v>20210134</v>
          </cell>
          <cell r="B236">
            <v>20210134</v>
          </cell>
          <cell r="C236">
            <v>44453.733333333301</v>
          </cell>
          <cell r="D236">
            <v>44488.644791666702</v>
          </cell>
          <cell r="F236">
            <v>59700</v>
          </cell>
          <cell r="G236" t="str">
            <v>NO RADICADA</v>
          </cell>
          <cell r="H236">
            <v>59700</v>
          </cell>
          <cell r="I236">
            <v>0</v>
          </cell>
          <cell r="K236">
            <v>0</v>
          </cell>
          <cell r="M236">
            <v>0</v>
          </cell>
          <cell r="P236">
            <v>0</v>
          </cell>
          <cell r="R236">
            <v>0</v>
          </cell>
        </row>
        <row r="237">
          <cell r="A237">
            <v>20210163</v>
          </cell>
          <cell r="B237">
            <v>20210163</v>
          </cell>
          <cell r="C237">
            <v>44453.965972222199</v>
          </cell>
          <cell r="D237">
            <v>44488.645995370403</v>
          </cell>
          <cell r="F237">
            <v>61656</v>
          </cell>
          <cell r="G237" t="str">
            <v>NO RADICADA</v>
          </cell>
          <cell r="H237">
            <v>61656</v>
          </cell>
          <cell r="I237">
            <v>0</v>
          </cell>
          <cell r="K237">
            <v>0</v>
          </cell>
          <cell r="M237">
            <v>0</v>
          </cell>
          <cell r="P237">
            <v>0</v>
          </cell>
          <cell r="R237">
            <v>0</v>
          </cell>
        </row>
        <row r="238">
          <cell r="A238">
            <v>20210454</v>
          </cell>
          <cell r="B238">
            <v>20210454</v>
          </cell>
          <cell r="C238">
            <v>44455.399305555598</v>
          </cell>
          <cell r="D238">
            <v>44488.644791666702</v>
          </cell>
          <cell r="F238">
            <v>115961</v>
          </cell>
          <cell r="G238" t="str">
            <v>NO RADICADA</v>
          </cell>
          <cell r="H238">
            <v>115961</v>
          </cell>
          <cell r="I238">
            <v>0</v>
          </cell>
          <cell r="K238">
            <v>0</v>
          </cell>
          <cell r="M238">
            <v>0</v>
          </cell>
          <cell r="P238">
            <v>0</v>
          </cell>
          <cell r="R238">
            <v>0</v>
          </cell>
        </row>
        <row r="239">
          <cell r="A239">
            <v>20210466</v>
          </cell>
          <cell r="B239">
            <v>20210466</v>
          </cell>
          <cell r="C239">
            <v>44455.404166666704</v>
          </cell>
          <cell r="D239">
            <v>44488.645995370403</v>
          </cell>
          <cell r="F239">
            <v>59700</v>
          </cell>
          <cell r="G239" t="str">
            <v>NO RADICADA</v>
          </cell>
          <cell r="H239">
            <v>59700</v>
          </cell>
          <cell r="I239">
            <v>0</v>
          </cell>
          <cell r="K239">
            <v>0</v>
          </cell>
          <cell r="M239">
            <v>0</v>
          </cell>
          <cell r="P239">
            <v>0</v>
          </cell>
          <cell r="R239">
            <v>0</v>
          </cell>
        </row>
        <row r="240">
          <cell r="A240">
            <v>20210588</v>
          </cell>
          <cell r="B240">
            <v>20210588</v>
          </cell>
          <cell r="C240">
            <v>44456.265277777798</v>
          </cell>
          <cell r="D240">
            <v>44488.6460069444</v>
          </cell>
          <cell r="F240">
            <v>218691</v>
          </cell>
          <cell r="G240" t="str">
            <v>NO RADICADA</v>
          </cell>
          <cell r="H240">
            <v>218691</v>
          </cell>
          <cell r="I240">
            <v>0</v>
          </cell>
          <cell r="K240">
            <v>0</v>
          </cell>
          <cell r="M240">
            <v>0</v>
          </cell>
          <cell r="P240">
            <v>0</v>
          </cell>
          <cell r="R240">
            <v>0</v>
          </cell>
        </row>
        <row r="241">
          <cell r="A241">
            <v>20210706</v>
          </cell>
          <cell r="B241">
            <v>20210706</v>
          </cell>
          <cell r="C241">
            <v>44456.844444444403</v>
          </cell>
          <cell r="D241">
            <v>44488.6460069444</v>
          </cell>
          <cell r="F241">
            <v>59700</v>
          </cell>
          <cell r="G241" t="str">
            <v>NO RADICADA</v>
          </cell>
          <cell r="H241">
            <v>59700</v>
          </cell>
          <cell r="I241">
            <v>0</v>
          </cell>
          <cell r="K241">
            <v>0</v>
          </cell>
          <cell r="M241">
            <v>0</v>
          </cell>
          <cell r="P241">
            <v>0</v>
          </cell>
          <cell r="R241">
            <v>0</v>
          </cell>
        </row>
        <row r="242">
          <cell r="A242">
            <v>20210793</v>
          </cell>
          <cell r="B242">
            <v>20210793</v>
          </cell>
          <cell r="C242">
            <v>44458.370833333298</v>
          </cell>
          <cell r="D242">
            <v>44488.6460069444</v>
          </cell>
          <cell r="F242">
            <v>59700</v>
          </cell>
          <cell r="G242" t="str">
            <v>NO RADICADA</v>
          </cell>
          <cell r="H242">
            <v>59700</v>
          </cell>
          <cell r="I242">
            <v>0</v>
          </cell>
          <cell r="K242">
            <v>0</v>
          </cell>
          <cell r="M242">
            <v>0</v>
          </cell>
          <cell r="P242">
            <v>0</v>
          </cell>
          <cell r="R242">
            <v>0</v>
          </cell>
        </row>
        <row r="243">
          <cell r="A243">
            <v>20210828</v>
          </cell>
          <cell r="B243">
            <v>20210828</v>
          </cell>
          <cell r="C243">
            <v>44459.160416666702</v>
          </cell>
          <cell r="D243">
            <v>44488.645520833299</v>
          </cell>
          <cell r="F243">
            <v>80832</v>
          </cell>
          <cell r="G243" t="str">
            <v>NO RADICADA</v>
          </cell>
          <cell r="H243">
            <v>80832</v>
          </cell>
          <cell r="I243">
            <v>0</v>
          </cell>
          <cell r="K243">
            <v>0</v>
          </cell>
          <cell r="M243">
            <v>0</v>
          </cell>
          <cell r="P243">
            <v>0</v>
          </cell>
          <cell r="R243">
            <v>0</v>
          </cell>
        </row>
        <row r="244">
          <cell r="A244">
            <v>20210829</v>
          </cell>
          <cell r="B244">
            <v>20210829</v>
          </cell>
          <cell r="C244">
            <v>44459.161805555603</v>
          </cell>
          <cell r="D244">
            <v>44488.6460069444</v>
          </cell>
          <cell r="F244">
            <v>196632</v>
          </cell>
          <cell r="G244" t="str">
            <v>NO RADICADA</v>
          </cell>
          <cell r="H244">
            <v>196632</v>
          </cell>
          <cell r="I244">
            <v>0</v>
          </cell>
          <cell r="K244">
            <v>0</v>
          </cell>
          <cell r="M244">
            <v>0</v>
          </cell>
          <cell r="P244">
            <v>0</v>
          </cell>
          <cell r="R244">
            <v>0</v>
          </cell>
        </row>
        <row r="245">
          <cell r="A245">
            <v>20210914</v>
          </cell>
          <cell r="B245">
            <v>20210914</v>
          </cell>
          <cell r="C245">
            <v>44459.341666666704</v>
          </cell>
          <cell r="D245">
            <v>44488.6460069444</v>
          </cell>
          <cell r="F245">
            <v>59700</v>
          </cell>
          <cell r="G245" t="str">
            <v>NO RADICADA</v>
          </cell>
          <cell r="H245">
            <v>59700</v>
          </cell>
          <cell r="I245">
            <v>0</v>
          </cell>
          <cell r="K245">
            <v>0</v>
          </cell>
          <cell r="M245">
            <v>0</v>
          </cell>
          <cell r="P245">
            <v>0</v>
          </cell>
          <cell r="R245">
            <v>0</v>
          </cell>
        </row>
        <row r="246">
          <cell r="A246">
            <v>20210948</v>
          </cell>
          <cell r="B246">
            <v>20210948</v>
          </cell>
          <cell r="C246">
            <v>44459.378472222197</v>
          </cell>
          <cell r="D246">
            <v>44488.6460069444</v>
          </cell>
          <cell r="F246">
            <v>61481</v>
          </cell>
          <cell r="G246" t="str">
            <v>NO RADICADA</v>
          </cell>
          <cell r="H246">
            <v>61481</v>
          </cell>
          <cell r="I246">
            <v>0</v>
          </cell>
          <cell r="K246">
            <v>0</v>
          </cell>
          <cell r="M246">
            <v>0</v>
          </cell>
          <cell r="P246">
            <v>0</v>
          </cell>
          <cell r="R246">
            <v>0</v>
          </cell>
        </row>
        <row r="247">
          <cell r="A247">
            <v>20211085</v>
          </cell>
          <cell r="B247">
            <v>20211085</v>
          </cell>
          <cell r="C247">
            <v>44460.159027777801</v>
          </cell>
          <cell r="D247">
            <v>44488.644791666702</v>
          </cell>
          <cell r="F247">
            <v>100552</v>
          </cell>
          <cell r="G247" t="str">
            <v>NO RADICADA</v>
          </cell>
          <cell r="H247">
            <v>100552</v>
          </cell>
          <cell r="I247">
            <v>0</v>
          </cell>
          <cell r="K247">
            <v>0</v>
          </cell>
          <cell r="M247">
            <v>0</v>
          </cell>
          <cell r="P247">
            <v>0</v>
          </cell>
          <cell r="R247">
            <v>0</v>
          </cell>
        </row>
        <row r="248">
          <cell r="A248">
            <v>20211134</v>
          </cell>
          <cell r="B248">
            <v>20211134</v>
          </cell>
          <cell r="C248">
            <v>44461.814583333296</v>
          </cell>
          <cell r="D248">
            <v>44488.6460069444</v>
          </cell>
          <cell r="F248">
            <v>88030</v>
          </cell>
          <cell r="G248" t="str">
            <v>NO RADICADA</v>
          </cell>
          <cell r="H248">
            <v>88030</v>
          </cell>
          <cell r="I248">
            <v>0</v>
          </cell>
          <cell r="K248">
            <v>0</v>
          </cell>
          <cell r="M248">
            <v>0</v>
          </cell>
          <cell r="P248">
            <v>0</v>
          </cell>
          <cell r="R248">
            <v>0</v>
          </cell>
        </row>
        <row r="249">
          <cell r="A249">
            <v>20211448</v>
          </cell>
          <cell r="B249">
            <v>20211448</v>
          </cell>
          <cell r="C249">
            <v>44462.445138888899</v>
          </cell>
          <cell r="D249">
            <v>44488.6460069444</v>
          </cell>
          <cell r="F249">
            <v>59700</v>
          </cell>
          <cell r="G249" t="str">
            <v>NO RADICADA</v>
          </cell>
          <cell r="H249">
            <v>59700</v>
          </cell>
          <cell r="I249">
            <v>0</v>
          </cell>
          <cell r="K249">
            <v>0</v>
          </cell>
          <cell r="M249">
            <v>0</v>
          </cell>
          <cell r="P249">
            <v>0</v>
          </cell>
          <cell r="R249">
            <v>0</v>
          </cell>
        </row>
        <row r="250">
          <cell r="A250">
            <v>20211606</v>
          </cell>
          <cell r="B250">
            <v>20211606</v>
          </cell>
          <cell r="C250">
            <v>44462.644444444399</v>
          </cell>
          <cell r="D250">
            <v>44488.6460069444</v>
          </cell>
          <cell r="F250">
            <v>138961</v>
          </cell>
          <cell r="G250" t="str">
            <v>NO RADICADA</v>
          </cell>
          <cell r="H250">
            <v>138961</v>
          </cell>
          <cell r="I250">
            <v>0</v>
          </cell>
          <cell r="K250">
            <v>0</v>
          </cell>
          <cell r="M250">
            <v>0</v>
          </cell>
          <cell r="P250">
            <v>0</v>
          </cell>
          <cell r="R250">
            <v>0</v>
          </cell>
        </row>
        <row r="251">
          <cell r="A251">
            <v>20211669</v>
          </cell>
          <cell r="B251">
            <v>20211669</v>
          </cell>
          <cell r="C251">
            <v>44462.8930555556</v>
          </cell>
          <cell r="D251">
            <v>44488.6460069444</v>
          </cell>
          <cell r="F251">
            <v>91460</v>
          </cell>
          <cell r="G251" t="str">
            <v>NO RADICADA</v>
          </cell>
          <cell r="H251">
            <v>91460</v>
          </cell>
          <cell r="I251">
            <v>0</v>
          </cell>
          <cell r="K251">
            <v>0</v>
          </cell>
          <cell r="M251">
            <v>0</v>
          </cell>
          <cell r="P251">
            <v>0</v>
          </cell>
          <cell r="R251">
            <v>0</v>
          </cell>
        </row>
        <row r="252">
          <cell r="A252">
            <v>20211964</v>
          </cell>
          <cell r="B252">
            <v>20211964</v>
          </cell>
          <cell r="C252">
            <v>44464.6743055556</v>
          </cell>
          <cell r="D252">
            <v>44488.6460069444</v>
          </cell>
          <cell r="F252">
            <v>59700</v>
          </cell>
          <cell r="G252" t="str">
            <v>NO RADICADA</v>
          </cell>
          <cell r="H252">
            <v>59700</v>
          </cell>
          <cell r="I252">
            <v>0</v>
          </cell>
          <cell r="K252">
            <v>0</v>
          </cell>
          <cell r="M252">
            <v>0</v>
          </cell>
          <cell r="P252">
            <v>0</v>
          </cell>
          <cell r="R252">
            <v>0</v>
          </cell>
        </row>
        <row r="253">
          <cell r="A253">
            <v>20212700</v>
          </cell>
          <cell r="B253">
            <v>20212700</v>
          </cell>
          <cell r="C253">
            <v>44468.852083333302</v>
          </cell>
          <cell r="D253">
            <v>44488.6460069444</v>
          </cell>
          <cell r="F253">
            <v>59700</v>
          </cell>
          <cell r="G253" t="str">
            <v>NO RADICADA</v>
          </cell>
          <cell r="H253">
            <v>59700</v>
          </cell>
          <cell r="I253">
            <v>0</v>
          </cell>
          <cell r="K253">
            <v>0</v>
          </cell>
          <cell r="M253">
            <v>0</v>
          </cell>
          <cell r="P253">
            <v>0</v>
          </cell>
          <cell r="R253">
            <v>0</v>
          </cell>
        </row>
        <row r="254">
          <cell r="A254">
            <v>20212803</v>
          </cell>
          <cell r="B254">
            <v>20212803</v>
          </cell>
          <cell r="C254">
            <v>44469.411805555603</v>
          </cell>
          <cell r="D254">
            <v>44488.6460069444</v>
          </cell>
          <cell r="F254">
            <v>59700</v>
          </cell>
          <cell r="G254" t="str">
            <v>NO RADICADA</v>
          </cell>
          <cell r="H254">
            <v>59700</v>
          </cell>
          <cell r="I254">
            <v>0</v>
          </cell>
          <cell r="K254">
            <v>0</v>
          </cell>
          <cell r="M254">
            <v>0</v>
          </cell>
          <cell r="P254">
            <v>0</v>
          </cell>
          <cell r="R254">
            <v>0</v>
          </cell>
        </row>
        <row r="255">
          <cell r="A255">
            <v>20212848</v>
          </cell>
          <cell r="B255">
            <v>20212848</v>
          </cell>
          <cell r="C255">
            <v>44469.670138888898</v>
          </cell>
          <cell r="D255">
            <v>44488.6460069444</v>
          </cell>
          <cell r="F255">
            <v>59700</v>
          </cell>
          <cell r="G255" t="str">
            <v>NO RADICADA</v>
          </cell>
          <cell r="H255">
            <v>59700</v>
          </cell>
          <cell r="I255">
            <v>0</v>
          </cell>
          <cell r="K255">
            <v>0</v>
          </cell>
          <cell r="M255">
            <v>0</v>
          </cell>
          <cell r="P255">
            <v>0</v>
          </cell>
          <cell r="R255">
            <v>0</v>
          </cell>
        </row>
        <row r="256">
          <cell r="A256">
            <v>20212860</v>
          </cell>
          <cell r="B256">
            <v>20212860</v>
          </cell>
          <cell r="C256">
            <v>44469.683333333298</v>
          </cell>
          <cell r="D256">
            <v>44488.6460069444</v>
          </cell>
          <cell r="F256">
            <v>59700</v>
          </cell>
          <cell r="G256" t="str">
            <v>NO RADICADA</v>
          </cell>
          <cell r="H256">
            <v>59700</v>
          </cell>
          <cell r="I256">
            <v>0</v>
          </cell>
          <cell r="K256">
            <v>0</v>
          </cell>
          <cell r="M256">
            <v>0</v>
          </cell>
          <cell r="P256">
            <v>0</v>
          </cell>
          <cell r="R256">
            <v>0</v>
          </cell>
        </row>
        <row r="257">
          <cell r="A257">
            <v>20212861</v>
          </cell>
          <cell r="B257">
            <v>20212861</v>
          </cell>
          <cell r="C257">
            <v>44469.684027777803</v>
          </cell>
          <cell r="D257">
            <v>44488.6460069444</v>
          </cell>
          <cell r="F257">
            <v>59700</v>
          </cell>
          <cell r="G257" t="str">
            <v>NO RADICADA</v>
          </cell>
          <cell r="H257">
            <v>59700</v>
          </cell>
          <cell r="I257">
            <v>0</v>
          </cell>
          <cell r="K257">
            <v>0</v>
          </cell>
          <cell r="M257">
            <v>0</v>
          </cell>
          <cell r="P257">
            <v>0</v>
          </cell>
          <cell r="R257">
            <v>0</v>
          </cell>
        </row>
        <row r="258">
          <cell r="A258">
            <v>20213027</v>
          </cell>
          <cell r="B258">
            <v>20213027</v>
          </cell>
          <cell r="C258">
            <v>44470.515277777798</v>
          </cell>
          <cell r="D258">
            <v>44519.488252314797</v>
          </cell>
          <cell r="F258">
            <v>270662</v>
          </cell>
          <cell r="G258" t="str">
            <v>NO RADICADA</v>
          </cell>
          <cell r="H258">
            <v>270662</v>
          </cell>
          <cell r="I258">
            <v>0</v>
          </cell>
          <cell r="K258">
            <v>0</v>
          </cell>
          <cell r="M258">
            <v>0</v>
          </cell>
          <cell r="P258">
            <v>0</v>
          </cell>
          <cell r="R258">
            <v>0</v>
          </cell>
        </row>
        <row r="259">
          <cell r="A259">
            <v>20213077</v>
          </cell>
          <cell r="B259">
            <v>20213077</v>
          </cell>
          <cell r="C259">
            <v>44470.788888888899</v>
          </cell>
          <cell r="D259">
            <v>44519.488252314797</v>
          </cell>
          <cell r="F259">
            <v>59700</v>
          </cell>
          <cell r="G259" t="str">
            <v>NO RADICADA</v>
          </cell>
          <cell r="H259">
            <v>59700</v>
          </cell>
          <cell r="I259">
            <v>0</v>
          </cell>
          <cell r="K259">
            <v>0</v>
          </cell>
          <cell r="M259">
            <v>0</v>
          </cell>
          <cell r="P259">
            <v>0</v>
          </cell>
          <cell r="R259">
            <v>0</v>
          </cell>
        </row>
        <row r="260">
          <cell r="A260">
            <v>20213109</v>
          </cell>
          <cell r="B260">
            <v>20213109</v>
          </cell>
          <cell r="C260">
            <v>44471.508333333302</v>
          </cell>
          <cell r="D260">
            <v>44519.487928240698</v>
          </cell>
          <cell r="F260">
            <v>59700</v>
          </cell>
          <cell r="G260" t="str">
            <v>NO RADICADA</v>
          </cell>
          <cell r="H260">
            <v>59700</v>
          </cell>
          <cell r="I260">
            <v>0</v>
          </cell>
          <cell r="K260">
            <v>0</v>
          </cell>
          <cell r="M260">
            <v>0</v>
          </cell>
          <cell r="P260">
            <v>0</v>
          </cell>
          <cell r="R260">
            <v>0</v>
          </cell>
        </row>
        <row r="261">
          <cell r="A261">
            <v>20213217</v>
          </cell>
          <cell r="B261">
            <v>20213217</v>
          </cell>
          <cell r="C261">
            <v>44473.222916666702</v>
          </cell>
          <cell r="D261">
            <v>44519.487928240698</v>
          </cell>
          <cell r="F261">
            <v>244958</v>
          </cell>
          <cell r="G261" t="str">
            <v>NO RADICADA</v>
          </cell>
          <cell r="H261">
            <v>244958</v>
          </cell>
          <cell r="I261">
            <v>0</v>
          </cell>
          <cell r="K261">
            <v>0</v>
          </cell>
          <cell r="M261">
            <v>0</v>
          </cell>
          <cell r="P261">
            <v>0</v>
          </cell>
          <cell r="R261">
            <v>0</v>
          </cell>
        </row>
        <row r="262">
          <cell r="A262">
            <v>20213442</v>
          </cell>
          <cell r="B262">
            <v>20213442</v>
          </cell>
          <cell r="C262">
            <v>44473.706250000003</v>
          </cell>
          <cell r="D262">
            <v>44519.487928240698</v>
          </cell>
          <cell r="F262">
            <v>59700</v>
          </cell>
          <cell r="G262" t="str">
            <v>NO RADICADA</v>
          </cell>
          <cell r="H262">
            <v>59700</v>
          </cell>
          <cell r="I262">
            <v>0</v>
          </cell>
          <cell r="K262">
            <v>0</v>
          </cell>
          <cell r="M262">
            <v>0</v>
          </cell>
          <cell r="P262">
            <v>0</v>
          </cell>
          <cell r="R262">
            <v>0</v>
          </cell>
        </row>
        <row r="263">
          <cell r="A263">
            <v>20213467</v>
          </cell>
          <cell r="B263">
            <v>20213467</v>
          </cell>
          <cell r="C263">
            <v>44473.728472222203</v>
          </cell>
          <cell r="D263">
            <v>44519.488263888903</v>
          </cell>
          <cell r="F263">
            <v>545875</v>
          </cell>
          <cell r="G263" t="str">
            <v>NO RADICADA</v>
          </cell>
          <cell r="H263">
            <v>545875</v>
          </cell>
          <cell r="I263">
            <v>0</v>
          </cell>
          <cell r="K263">
            <v>0</v>
          </cell>
          <cell r="M263">
            <v>0</v>
          </cell>
          <cell r="P263">
            <v>0</v>
          </cell>
          <cell r="R263">
            <v>0</v>
          </cell>
        </row>
        <row r="264">
          <cell r="A264">
            <v>20213475</v>
          </cell>
          <cell r="B264">
            <v>20213475</v>
          </cell>
          <cell r="C264">
            <v>44473.751388888901</v>
          </cell>
          <cell r="D264">
            <v>44519.488263888903</v>
          </cell>
          <cell r="F264">
            <v>93323</v>
          </cell>
          <cell r="G264" t="str">
            <v>NO RADICADA</v>
          </cell>
          <cell r="H264">
            <v>93323</v>
          </cell>
          <cell r="I264">
            <v>0</v>
          </cell>
          <cell r="K264">
            <v>0</v>
          </cell>
          <cell r="M264">
            <v>0</v>
          </cell>
          <cell r="P264">
            <v>0</v>
          </cell>
          <cell r="R264">
            <v>0</v>
          </cell>
        </row>
        <row r="265">
          <cell r="A265">
            <v>20213519</v>
          </cell>
          <cell r="B265">
            <v>20213519</v>
          </cell>
          <cell r="C265">
            <v>44474.105555555601</v>
          </cell>
          <cell r="D265">
            <v>44519.488263888903</v>
          </cell>
          <cell r="F265">
            <v>59700</v>
          </cell>
          <cell r="G265" t="str">
            <v>NO RADICADA</v>
          </cell>
          <cell r="H265">
            <v>59700</v>
          </cell>
          <cell r="I265">
            <v>0</v>
          </cell>
          <cell r="K265">
            <v>0</v>
          </cell>
          <cell r="M265">
            <v>0</v>
          </cell>
          <cell r="P265">
            <v>0</v>
          </cell>
          <cell r="R265">
            <v>0</v>
          </cell>
        </row>
        <row r="266">
          <cell r="A266">
            <v>20213640</v>
          </cell>
          <cell r="B266">
            <v>20213640</v>
          </cell>
          <cell r="C266">
            <v>44474.869444444397</v>
          </cell>
          <cell r="D266">
            <v>44519.488263888903</v>
          </cell>
          <cell r="F266">
            <v>59700</v>
          </cell>
          <cell r="G266" t="str">
            <v>NO RADICADA</v>
          </cell>
          <cell r="H266">
            <v>59700</v>
          </cell>
          <cell r="I266">
            <v>0</v>
          </cell>
          <cell r="K266">
            <v>0</v>
          </cell>
          <cell r="M266">
            <v>0</v>
          </cell>
          <cell r="P266">
            <v>0</v>
          </cell>
          <cell r="R266">
            <v>0</v>
          </cell>
        </row>
        <row r="267">
          <cell r="A267">
            <v>20213649</v>
          </cell>
          <cell r="B267">
            <v>20213649</v>
          </cell>
          <cell r="C267">
            <v>44474.938888888901</v>
          </cell>
          <cell r="D267">
            <v>44519.488263888903</v>
          </cell>
          <cell r="F267">
            <v>107832</v>
          </cell>
          <cell r="G267" t="str">
            <v>NO RADICADA</v>
          </cell>
          <cell r="H267">
            <v>107832</v>
          </cell>
          <cell r="I267">
            <v>0</v>
          </cell>
          <cell r="K267">
            <v>0</v>
          </cell>
          <cell r="M267">
            <v>0</v>
          </cell>
          <cell r="P267">
            <v>0</v>
          </cell>
          <cell r="R267">
            <v>0</v>
          </cell>
        </row>
        <row r="268">
          <cell r="A268">
            <v>20214226</v>
          </cell>
          <cell r="B268">
            <v>20214226</v>
          </cell>
          <cell r="C268">
            <v>44477.531944444403</v>
          </cell>
          <cell r="D268">
            <v>44519.488263888903</v>
          </cell>
          <cell r="F268">
            <v>63213</v>
          </cell>
          <cell r="G268" t="str">
            <v>NO RADICADA</v>
          </cell>
          <cell r="H268">
            <v>63213</v>
          </cell>
          <cell r="I268">
            <v>0</v>
          </cell>
          <cell r="K268">
            <v>0</v>
          </cell>
          <cell r="M268">
            <v>0</v>
          </cell>
          <cell r="P268">
            <v>0</v>
          </cell>
          <cell r="R268">
            <v>0</v>
          </cell>
        </row>
        <row r="269">
          <cell r="A269">
            <v>20214433</v>
          </cell>
          <cell r="B269">
            <v>20214433</v>
          </cell>
          <cell r="C269">
            <v>44479.114583333299</v>
          </cell>
          <cell r="D269">
            <v>44519.487928240698</v>
          </cell>
          <cell r="F269">
            <v>59700</v>
          </cell>
          <cell r="G269" t="str">
            <v>NO RADICADA</v>
          </cell>
          <cell r="H269">
            <v>59700</v>
          </cell>
          <cell r="I269">
            <v>0</v>
          </cell>
          <cell r="K269">
            <v>0</v>
          </cell>
          <cell r="M269">
            <v>0</v>
          </cell>
          <cell r="P269">
            <v>0</v>
          </cell>
          <cell r="R269">
            <v>0</v>
          </cell>
        </row>
        <row r="270">
          <cell r="A270">
            <v>20214926</v>
          </cell>
          <cell r="B270">
            <v>20214926</v>
          </cell>
          <cell r="C270">
            <v>44482.500694444403</v>
          </cell>
          <cell r="D270">
            <v>44519.488263888903</v>
          </cell>
          <cell r="F270">
            <v>64698</v>
          </cell>
          <cell r="G270" t="str">
            <v>NO RADICADA</v>
          </cell>
          <cell r="H270">
            <v>64698</v>
          </cell>
          <cell r="I270">
            <v>0</v>
          </cell>
          <cell r="K270">
            <v>0</v>
          </cell>
          <cell r="M270">
            <v>0</v>
          </cell>
          <cell r="P270">
            <v>0</v>
          </cell>
          <cell r="R270">
            <v>0</v>
          </cell>
        </row>
        <row r="271">
          <cell r="A271">
            <v>20215118</v>
          </cell>
          <cell r="B271">
            <v>20215118</v>
          </cell>
          <cell r="C271">
            <v>44483.592361111099</v>
          </cell>
          <cell r="D271">
            <v>44519.488263888903</v>
          </cell>
          <cell r="F271">
            <v>59700</v>
          </cell>
          <cell r="G271" t="str">
            <v>NO RADICADA</v>
          </cell>
          <cell r="H271">
            <v>59700</v>
          </cell>
          <cell r="I271">
            <v>0</v>
          </cell>
          <cell r="K271">
            <v>0</v>
          </cell>
          <cell r="M271">
            <v>0</v>
          </cell>
          <cell r="P271">
            <v>0</v>
          </cell>
          <cell r="R271">
            <v>0</v>
          </cell>
        </row>
        <row r="272">
          <cell r="A272">
            <v>20215322</v>
          </cell>
          <cell r="B272">
            <v>20215322</v>
          </cell>
          <cell r="C272">
            <v>44485.379166666702</v>
          </cell>
          <cell r="D272">
            <v>44519.488263888903</v>
          </cell>
          <cell r="F272">
            <v>332764</v>
          </cell>
          <cell r="G272" t="str">
            <v>NO RADICADA</v>
          </cell>
          <cell r="H272">
            <v>332764</v>
          </cell>
          <cell r="I272">
            <v>0</v>
          </cell>
          <cell r="K272">
            <v>0</v>
          </cell>
          <cell r="M272">
            <v>0</v>
          </cell>
          <cell r="P272">
            <v>0</v>
          </cell>
          <cell r="R272">
            <v>0</v>
          </cell>
        </row>
        <row r="273">
          <cell r="A273">
            <v>20215337</v>
          </cell>
          <cell r="B273">
            <v>20215337</v>
          </cell>
          <cell r="C273">
            <v>44485.517361111102</v>
          </cell>
          <cell r="D273">
            <v>44519.488263888903</v>
          </cell>
          <cell r="F273">
            <v>59700</v>
          </cell>
          <cell r="G273" t="str">
            <v>NO RADICADA</v>
          </cell>
          <cell r="H273">
            <v>59700</v>
          </cell>
          <cell r="I273">
            <v>0</v>
          </cell>
          <cell r="K273">
            <v>0</v>
          </cell>
          <cell r="M273">
            <v>0</v>
          </cell>
          <cell r="P273">
            <v>0</v>
          </cell>
          <cell r="R273">
            <v>0</v>
          </cell>
        </row>
        <row r="274">
          <cell r="A274">
            <v>20215649</v>
          </cell>
          <cell r="B274">
            <v>20215649</v>
          </cell>
          <cell r="C274">
            <v>44488.602083333302</v>
          </cell>
          <cell r="D274">
            <v>44519.487928240698</v>
          </cell>
          <cell r="F274">
            <v>76583</v>
          </cell>
          <cell r="G274" t="str">
            <v>NO RADICADA</v>
          </cell>
          <cell r="H274">
            <v>76583</v>
          </cell>
          <cell r="I274">
            <v>0</v>
          </cell>
          <cell r="K274">
            <v>0</v>
          </cell>
          <cell r="M274">
            <v>0</v>
          </cell>
          <cell r="P274">
            <v>0</v>
          </cell>
          <cell r="R274">
            <v>0</v>
          </cell>
        </row>
        <row r="275">
          <cell r="A275">
            <v>20215651</v>
          </cell>
          <cell r="B275">
            <v>20215651</v>
          </cell>
          <cell r="C275">
            <v>44488.603472222203</v>
          </cell>
          <cell r="D275">
            <v>44519.487928240698</v>
          </cell>
          <cell r="F275">
            <v>61077</v>
          </cell>
          <cell r="G275" t="str">
            <v>NO RADICADA</v>
          </cell>
          <cell r="H275">
            <v>61077</v>
          </cell>
          <cell r="I275">
            <v>0</v>
          </cell>
          <cell r="K275">
            <v>0</v>
          </cell>
          <cell r="M275">
            <v>0</v>
          </cell>
          <cell r="P275">
            <v>0</v>
          </cell>
          <cell r="R275">
            <v>0</v>
          </cell>
        </row>
        <row r="276">
          <cell r="A276">
            <v>20216213</v>
          </cell>
          <cell r="B276">
            <v>20216213</v>
          </cell>
          <cell r="C276">
            <v>44491.484722222202</v>
          </cell>
          <cell r="D276">
            <v>44519.488263888903</v>
          </cell>
          <cell r="F276">
            <v>267577</v>
          </cell>
          <cell r="G276" t="str">
            <v>NO RADICADA</v>
          </cell>
          <cell r="H276">
            <v>267577</v>
          </cell>
          <cell r="I276">
            <v>0</v>
          </cell>
          <cell r="K276">
            <v>0</v>
          </cell>
          <cell r="M276">
            <v>0</v>
          </cell>
          <cell r="P276">
            <v>0</v>
          </cell>
          <cell r="R276">
            <v>0</v>
          </cell>
        </row>
        <row r="277">
          <cell r="A277">
            <v>20216844</v>
          </cell>
          <cell r="B277">
            <v>20216844</v>
          </cell>
          <cell r="C277">
            <v>44495.761111111096</v>
          </cell>
          <cell r="D277">
            <v>44519.488263888903</v>
          </cell>
          <cell r="F277">
            <v>61617</v>
          </cell>
          <cell r="G277" t="str">
            <v>NO RADICADA</v>
          </cell>
          <cell r="H277">
            <v>61617</v>
          </cell>
          <cell r="I277">
            <v>0</v>
          </cell>
          <cell r="K277">
            <v>0</v>
          </cell>
          <cell r="M277">
            <v>0</v>
          </cell>
          <cell r="P277">
            <v>0</v>
          </cell>
          <cell r="R277">
            <v>0</v>
          </cell>
        </row>
        <row r="278">
          <cell r="A278">
            <v>20217008</v>
          </cell>
          <cell r="B278">
            <v>20217008</v>
          </cell>
          <cell r="C278">
            <v>44496.531944444403</v>
          </cell>
          <cell r="D278">
            <v>44519.488263888903</v>
          </cell>
          <cell r="F278">
            <v>284676</v>
          </cell>
          <cell r="G278" t="str">
            <v>NO RADICADA</v>
          </cell>
          <cell r="H278">
            <v>284676</v>
          </cell>
          <cell r="I278">
            <v>0</v>
          </cell>
          <cell r="K278">
            <v>0</v>
          </cell>
          <cell r="M278">
            <v>0</v>
          </cell>
          <cell r="P278">
            <v>0</v>
          </cell>
          <cell r="R278">
            <v>0</v>
          </cell>
        </row>
        <row r="279">
          <cell r="A279">
            <v>20217289</v>
          </cell>
          <cell r="B279">
            <v>20217289</v>
          </cell>
          <cell r="C279">
            <v>44498.427083333299</v>
          </cell>
          <cell r="D279">
            <v>44519.487928240698</v>
          </cell>
          <cell r="F279">
            <v>334917</v>
          </cell>
          <cell r="G279" t="str">
            <v>NO RADICADA</v>
          </cell>
          <cell r="H279">
            <v>334917</v>
          </cell>
          <cell r="I279">
            <v>0</v>
          </cell>
          <cell r="K279">
            <v>0</v>
          </cell>
          <cell r="M279">
            <v>0</v>
          </cell>
          <cell r="P279">
            <v>0</v>
          </cell>
          <cell r="R279">
            <v>0</v>
          </cell>
        </row>
        <row r="280">
          <cell r="A280">
            <v>20217290</v>
          </cell>
          <cell r="B280">
            <v>20217290</v>
          </cell>
          <cell r="C280">
            <v>44498.4284722222</v>
          </cell>
          <cell r="D280">
            <v>44519.488263888903</v>
          </cell>
          <cell r="F280">
            <v>723253</v>
          </cell>
          <cell r="G280" t="str">
            <v>NO RADICADA</v>
          </cell>
          <cell r="H280">
            <v>723253</v>
          </cell>
          <cell r="I280">
            <v>0</v>
          </cell>
          <cell r="K280">
            <v>0</v>
          </cell>
          <cell r="M280">
            <v>0</v>
          </cell>
          <cell r="P280">
            <v>0</v>
          </cell>
          <cell r="R280">
            <v>0</v>
          </cell>
        </row>
        <row r="281">
          <cell r="A281">
            <v>20217406</v>
          </cell>
          <cell r="B281">
            <v>20217406</v>
          </cell>
          <cell r="C281">
            <v>44498.896527777797</v>
          </cell>
          <cell r="D281">
            <v>44519.488263888903</v>
          </cell>
          <cell r="F281">
            <v>59700</v>
          </cell>
          <cell r="G281" t="str">
            <v>NO RADICADA</v>
          </cell>
          <cell r="H281">
            <v>59700</v>
          </cell>
          <cell r="I281">
            <v>0</v>
          </cell>
          <cell r="K281">
            <v>0</v>
          </cell>
          <cell r="M281">
            <v>0</v>
          </cell>
          <cell r="P281">
            <v>0</v>
          </cell>
          <cell r="R281">
            <v>0</v>
          </cell>
        </row>
        <row r="282">
          <cell r="A282">
            <v>20217407</v>
          </cell>
          <cell r="B282">
            <v>20217407</v>
          </cell>
          <cell r="C282">
            <v>44498.8972222222</v>
          </cell>
          <cell r="D282">
            <v>44519.487199074101</v>
          </cell>
          <cell r="F282">
            <v>216994</v>
          </cell>
          <cell r="G282" t="str">
            <v>NO RADICADA</v>
          </cell>
          <cell r="H282">
            <v>216994</v>
          </cell>
          <cell r="I282">
            <v>0</v>
          </cell>
          <cell r="K282">
            <v>0</v>
          </cell>
          <cell r="M282">
            <v>0</v>
          </cell>
          <cell r="P282">
            <v>0</v>
          </cell>
          <cell r="R282">
            <v>0</v>
          </cell>
        </row>
        <row r="283">
          <cell r="A283">
            <v>20217504</v>
          </cell>
          <cell r="B283">
            <v>20217504</v>
          </cell>
          <cell r="C283">
            <v>44499.848611111098</v>
          </cell>
          <cell r="D283">
            <v>44519.488275463002</v>
          </cell>
          <cell r="F283">
            <v>59700</v>
          </cell>
          <cell r="G283" t="str">
            <v>NO RADICADA</v>
          </cell>
          <cell r="H283">
            <v>59700</v>
          </cell>
          <cell r="I283">
            <v>0</v>
          </cell>
          <cell r="K283">
            <v>0</v>
          </cell>
          <cell r="M283">
            <v>0</v>
          </cell>
          <cell r="P283">
            <v>0</v>
          </cell>
          <cell r="R283">
            <v>0</v>
          </cell>
        </row>
        <row r="284">
          <cell r="A284">
            <v>20217595</v>
          </cell>
          <cell r="B284">
            <v>20217595</v>
          </cell>
          <cell r="C284">
            <v>44500.706944444399</v>
          </cell>
          <cell r="D284">
            <v>44519.488275463002</v>
          </cell>
          <cell r="F284">
            <v>140598</v>
          </cell>
          <cell r="G284" t="str">
            <v>NO RADICADA</v>
          </cell>
          <cell r="H284">
            <v>140598</v>
          </cell>
          <cell r="I284">
            <v>0</v>
          </cell>
          <cell r="K284">
            <v>0</v>
          </cell>
          <cell r="M284">
            <v>0</v>
          </cell>
          <cell r="P284">
            <v>0</v>
          </cell>
          <cell r="R284">
            <v>0</v>
          </cell>
        </row>
        <row r="285">
          <cell r="A285">
            <v>20217688</v>
          </cell>
          <cell r="B285">
            <v>20217688</v>
          </cell>
          <cell r="C285">
            <v>44501.665972222203</v>
          </cell>
          <cell r="D285">
            <v>44900.298055555599</v>
          </cell>
          <cell r="F285">
            <v>68114</v>
          </cell>
          <cell r="G285" t="str">
            <v>NO RADICADA</v>
          </cell>
          <cell r="H285">
            <v>68114</v>
          </cell>
          <cell r="I285">
            <v>0</v>
          </cell>
          <cell r="K285">
            <v>0</v>
          </cell>
          <cell r="M285">
            <v>0</v>
          </cell>
          <cell r="P285">
            <v>0</v>
          </cell>
          <cell r="R285">
            <v>0</v>
          </cell>
        </row>
        <row r="286">
          <cell r="A286">
            <v>20217743</v>
          </cell>
          <cell r="B286">
            <v>20217743</v>
          </cell>
          <cell r="C286">
            <v>44501.9</v>
          </cell>
          <cell r="F286">
            <v>70390</v>
          </cell>
          <cell r="G286" t="str">
            <v>NO RADICADA</v>
          </cell>
          <cell r="H286">
            <v>70390</v>
          </cell>
          <cell r="I286">
            <v>0</v>
          </cell>
          <cell r="K286">
            <v>0</v>
          </cell>
          <cell r="M286">
            <v>0</v>
          </cell>
          <cell r="P286">
            <v>0</v>
          </cell>
          <cell r="R286">
            <v>0</v>
          </cell>
        </row>
        <row r="287">
          <cell r="A287">
            <v>20218113</v>
          </cell>
          <cell r="B287">
            <v>20218113</v>
          </cell>
          <cell r="C287">
            <v>44503.943055555603</v>
          </cell>
          <cell r="F287">
            <v>132100</v>
          </cell>
          <cell r="G287" t="str">
            <v>NO RADICADA</v>
          </cell>
          <cell r="H287">
            <v>132100</v>
          </cell>
          <cell r="I287">
            <v>0</v>
          </cell>
          <cell r="K287">
            <v>0</v>
          </cell>
          <cell r="M287">
            <v>0</v>
          </cell>
          <cell r="P287">
            <v>0</v>
          </cell>
          <cell r="R287">
            <v>0</v>
          </cell>
        </row>
        <row r="288">
          <cell r="A288">
            <v>20218409</v>
          </cell>
          <cell r="B288">
            <v>20218409</v>
          </cell>
          <cell r="C288">
            <v>44505.470138888901</v>
          </cell>
          <cell r="F288">
            <v>195240</v>
          </cell>
          <cell r="G288" t="str">
            <v>NO RADICADA</v>
          </cell>
          <cell r="H288">
            <v>195240</v>
          </cell>
          <cell r="I288">
            <v>0</v>
          </cell>
          <cell r="K288">
            <v>0</v>
          </cell>
          <cell r="M288">
            <v>0</v>
          </cell>
          <cell r="P288">
            <v>0</v>
          </cell>
          <cell r="R288">
            <v>0</v>
          </cell>
        </row>
        <row r="289">
          <cell r="A289">
            <v>20218578</v>
          </cell>
          <cell r="B289">
            <v>20218578</v>
          </cell>
          <cell r="C289">
            <v>44507.206250000003</v>
          </cell>
          <cell r="F289">
            <v>87000</v>
          </cell>
          <cell r="G289" t="str">
            <v>NO RADICADA</v>
          </cell>
          <cell r="H289">
            <v>87000</v>
          </cell>
          <cell r="I289">
            <v>0</v>
          </cell>
          <cell r="K289">
            <v>0</v>
          </cell>
          <cell r="M289">
            <v>0</v>
          </cell>
          <cell r="P289">
            <v>0</v>
          </cell>
          <cell r="R289">
            <v>0</v>
          </cell>
        </row>
        <row r="290">
          <cell r="A290">
            <v>20219452</v>
          </cell>
          <cell r="B290">
            <v>20219452</v>
          </cell>
          <cell r="C290">
            <v>44511.448611111096</v>
          </cell>
          <cell r="D290">
            <v>44785.480555555601</v>
          </cell>
          <cell r="F290">
            <v>174200</v>
          </cell>
          <cell r="G290" t="str">
            <v>GLOSA POR CONCILIAR</v>
          </cell>
          <cell r="H290">
            <v>0</v>
          </cell>
          <cell r="I290">
            <v>0</v>
          </cell>
          <cell r="K290">
            <v>174200</v>
          </cell>
          <cell r="M290">
            <v>0</v>
          </cell>
          <cell r="P290">
            <v>0</v>
          </cell>
          <cell r="R290">
            <v>0</v>
          </cell>
        </row>
        <row r="291">
          <cell r="A291">
            <v>20219511</v>
          </cell>
          <cell r="B291">
            <v>20219511</v>
          </cell>
          <cell r="C291">
            <v>44511.6965277778</v>
          </cell>
          <cell r="F291">
            <v>59700</v>
          </cell>
          <cell r="G291" t="str">
            <v>NO RADICADA</v>
          </cell>
          <cell r="H291">
            <v>59700</v>
          </cell>
          <cell r="I291">
            <v>0</v>
          </cell>
          <cell r="K291">
            <v>0</v>
          </cell>
          <cell r="M291">
            <v>0</v>
          </cell>
          <cell r="P291">
            <v>0</v>
          </cell>
          <cell r="R291">
            <v>0</v>
          </cell>
        </row>
        <row r="292">
          <cell r="A292">
            <v>20219834</v>
          </cell>
          <cell r="B292">
            <v>20219834</v>
          </cell>
          <cell r="C292">
            <v>44512.862500000003</v>
          </cell>
          <cell r="D292">
            <v>44900.298055555599</v>
          </cell>
          <cell r="F292">
            <v>5970</v>
          </cell>
          <cell r="G292" t="str">
            <v>CANCELADA</v>
          </cell>
          <cell r="H292">
            <v>0</v>
          </cell>
          <cell r="I292">
            <v>0</v>
          </cell>
          <cell r="K292">
            <v>0</v>
          </cell>
          <cell r="M292">
            <v>0</v>
          </cell>
          <cell r="P292">
            <v>0</v>
          </cell>
          <cell r="R292">
            <v>5970</v>
          </cell>
        </row>
        <row r="293">
          <cell r="A293">
            <v>20220043</v>
          </cell>
          <cell r="B293">
            <v>20220043</v>
          </cell>
          <cell r="C293">
            <v>44515.357638888898</v>
          </cell>
          <cell r="F293">
            <v>61355</v>
          </cell>
          <cell r="G293" t="str">
            <v>NO RADICADA</v>
          </cell>
          <cell r="H293">
            <v>61355</v>
          </cell>
          <cell r="I293">
            <v>0</v>
          </cell>
          <cell r="K293">
            <v>0</v>
          </cell>
          <cell r="M293">
            <v>0</v>
          </cell>
          <cell r="P293">
            <v>0</v>
          </cell>
          <cell r="R293">
            <v>0</v>
          </cell>
        </row>
        <row r="294">
          <cell r="A294">
            <v>20220084</v>
          </cell>
          <cell r="B294">
            <v>20220084</v>
          </cell>
          <cell r="C294">
            <v>44515.786111111098</v>
          </cell>
          <cell r="F294">
            <v>59700</v>
          </cell>
          <cell r="G294" t="str">
            <v>NO RADICADA</v>
          </cell>
          <cell r="H294">
            <v>59700</v>
          </cell>
          <cell r="I294">
            <v>0</v>
          </cell>
          <cell r="K294">
            <v>0</v>
          </cell>
          <cell r="M294">
            <v>0</v>
          </cell>
          <cell r="P294">
            <v>0</v>
          </cell>
          <cell r="R294">
            <v>0</v>
          </cell>
        </row>
        <row r="295">
          <cell r="A295">
            <v>20220086</v>
          </cell>
          <cell r="B295">
            <v>20220086</v>
          </cell>
          <cell r="C295">
            <v>44515.798611111102</v>
          </cell>
          <cell r="F295">
            <v>184170</v>
          </cell>
          <cell r="G295" t="str">
            <v>NO RADICADA</v>
          </cell>
          <cell r="H295">
            <v>184170</v>
          </cell>
          <cell r="I295">
            <v>0</v>
          </cell>
          <cell r="K295">
            <v>0</v>
          </cell>
          <cell r="M295">
            <v>0</v>
          </cell>
          <cell r="P295">
            <v>0</v>
          </cell>
          <cell r="R295">
            <v>0</v>
          </cell>
        </row>
        <row r="296">
          <cell r="A296">
            <v>20220771</v>
          </cell>
          <cell r="B296">
            <v>20220771</v>
          </cell>
          <cell r="C296">
            <v>44519.317361111098</v>
          </cell>
          <cell r="D296">
            <v>44950.470983796302</v>
          </cell>
          <cell r="F296">
            <v>48900</v>
          </cell>
          <cell r="G296" t="str">
            <v>SALDO A FAVOR DEL PRESTADOR</v>
          </cell>
          <cell r="H296">
            <v>0</v>
          </cell>
          <cell r="I296">
            <v>0</v>
          </cell>
          <cell r="K296">
            <v>0</v>
          </cell>
          <cell r="M296">
            <v>0</v>
          </cell>
          <cell r="P296">
            <v>0</v>
          </cell>
          <cell r="R296">
            <v>0</v>
          </cell>
        </row>
        <row r="297">
          <cell r="A297">
            <v>20220895</v>
          </cell>
          <cell r="B297">
            <v>20220895</v>
          </cell>
          <cell r="C297">
            <v>44519.90625</v>
          </cell>
          <cell r="F297">
            <v>59700</v>
          </cell>
          <cell r="G297" t="str">
            <v>NO RADICADA</v>
          </cell>
          <cell r="H297">
            <v>59700</v>
          </cell>
          <cell r="I297">
            <v>0</v>
          </cell>
          <cell r="K297">
            <v>0</v>
          </cell>
          <cell r="M297">
            <v>0</v>
          </cell>
          <cell r="P297">
            <v>0</v>
          </cell>
          <cell r="R297">
            <v>0</v>
          </cell>
        </row>
        <row r="298">
          <cell r="A298">
            <v>20221013</v>
          </cell>
          <cell r="B298">
            <v>20221013</v>
          </cell>
          <cell r="C298">
            <v>44521.047222222202</v>
          </cell>
          <cell r="D298">
            <v>44900.298055555599</v>
          </cell>
          <cell r="F298">
            <v>19139</v>
          </cell>
          <cell r="G298" t="str">
            <v>CANCELADA</v>
          </cell>
          <cell r="H298">
            <v>0</v>
          </cell>
          <cell r="I298">
            <v>0</v>
          </cell>
          <cell r="K298">
            <v>0</v>
          </cell>
          <cell r="M298">
            <v>0</v>
          </cell>
          <cell r="P298">
            <v>0</v>
          </cell>
          <cell r="R298">
            <v>19139</v>
          </cell>
        </row>
        <row r="299">
          <cell r="A299">
            <v>20221017</v>
          </cell>
          <cell r="B299">
            <v>20221017</v>
          </cell>
          <cell r="C299">
            <v>44521.1652777778</v>
          </cell>
          <cell r="F299">
            <v>231699</v>
          </cell>
          <cell r="G299" t="str">
            <v>NO RADICADA</v>
          </cell>
          <cell r="H299">
            <v>231699</v>
          </cell>
          <cell r="I299">
            <v>0</v>
          </cell>
          <cell r="K299">
            <v>0</v>
          </cell>
          <cell r="M299">
            <v>0</v>
          </cell>
          <cell r="P299">
            <v>0</v>
          </cell>
          <cell r="R299">
            <v>0</v>
          </cell>
        </row>
        <row r="300">
          <cell r="A300">
            <v>20221313</v>
          </cell>
          <cell r="B300">
            <v>20221313</v>
          </cell>
          <cell r="C300">
            <v>44523.354166666701</v>
          </cell>
          <cell r="D300">
            <v>44900.298055555599</v>
          </cell>
          <cell r="F300">
            <v>8090</v>
          </cell>
          <cell r="G300" t="str">
            <v>CANCELADA</v>
          </cell>
          <cell r="H300">
            <v>0</v>
          </cell>
          <cell r="I300">
            <v>0</v>
          </cell>
          <cell r="K300">
            <v>0</v>
          </cell>
          <cell r="M300">
            <v>0</v>
          </cell>
          <cell r="P300">
            <v>0</v>
          </cell>
          <cell r="R300">
            <v>8090</v>
          </cell>
        </row>
        <row r="301">
          <cell r="A301">
            <v>20221470</v>
          </cell>
          <cell r="B301">
            <v>20221470</v>
          </cell>
          <cell r="C301">
            <v>44523.693749999999</v>
          </cell>
          <cell r="F301">
            <v>59700</v>
          </cell>
          <cell r="G301" t="str">
            <v>NO RADICADA</v>
          </cell>
          <cell r="H301">
            <v>59700</v>
          </cell>
          <cell r="I301">
            <v>0</v>
          </cell>
          <cell r="K301">
            <v>0</v>
          </cell>
          <cell r="M301">
            <v>0</v>
          </cell>
          <cell r="P301">
            <v>0</v>
          </cell>
          <cell r="R301">
            <v>0</v>
          </cell>
        </row>
        <row r="302">
          <cell r="A302">
            <v>20221562</v>
          </cell>
          <cell r="B302">
            <v>20221562</v>
          </cell>
          <cell r="C302">
            <v>44524.1430555556</v>
          </cell>
          <cell r="F302">
            <v>175610</v>
          </cell>
          <cell r="G302" t="str">
            <v>NO RADICADA</v>
          </cell>
          <cell r="H302">
            <v>175610</v>
          </cell>
          <cell r="I302">
            <v>0</v>
          </cell>
          <cell r="K302">
            <v>0</v>
          </cell>
          <cell r="M302">
            <v>0</v>
          </cell>
          <cell r="P302">
            <v>0</v>
          </cell>
          <cell r="R302">
            <v>0</v>
          </cell>
        </row>
        <row r="303">
          <cell r="A303">
            <v>20221653</v>
          </cell>
          <cell r="B303">
            <v>20221653</v>
          </cell>
          <cell r="C303">
            <v>44524.675694444399</v>
          </cell>
          <cell r="F303">
            <v>59700</v>
          </cell>
          <cell r="G303" t="str">
            <v>NO RADICADA</v>
          </cell>
          <cell r="H303">
            <v>59700</v>
          </cell>
          <cell r="I303">
            <v>0</v>
          </cell>
          <cell r="K303">
            <v>0</v>
          </cell>
          <cell r="M303">
            <v>0</v>
          </cell>
          <cell r="P303">
            <v>0</v>
          </cell>
          <cell r="R303">
            <v>0</v>
          </cell>
        </row>
        <row r="304">
          <cell r="A304">
            <v>20221923</v>
          </cell>
          <cell r="B304">
            <v>20221923</v>
          </cell>
          <cell r="C304">
            <v>44525.789583333302</v>
          </cell>
          <cell r="F304">
            <v>112555</v>
          </cell>
          <cell r="G304" t="str">
            <v>NO RADICADA</v>
          </cell>
          <cell r="H304">
            <v>112555</v>
          </cell>
          <cell r="I304">
            <v>0</v>
          </cell>
          <cell r="K304">
            <v>0</v>
          </cell>
          <cell r="M304">
            <v>0</v>
          </cell>
          <cell r="P304">
            <v>0</v>
          </cell>
          <cell r="R304">
            <v>0</v>
          </cell>
        </row>
        <row r="305">
          <cell r="A305">
            <v>20222100</v>
          </cell>
          <cell r="B305">
            <v>20222100</v>
          </cell>
          <cell r="C305">
            <v>44526.612500000003</v>
          </cell>
          <cell r="F305">
            <v>59700</v>
          </cell>
          <cell r="G305" t="str">
            <v>NO RADICADA</v>
          </cell>
          <cell r="H305">
            <v>59700</v>
          </cell>
          <cell r="I305">
            <v>0</v>
          </cell>
          <cell r="K305">
            <v>0</v>
          </cell>
          <cell r="M305">
            <v>0</v>
          </cell>
          <cell r="P305">
            <v>0</v>
          </cell>
          <cell r="R305">
            <v>0</v>
          </cell>
        </row>
        <row r="306">
          <cell r="A306">
            <v>20222159</v>
          </cell>
          <cell r="B306">
            <v>20222159</v>
          </cell>
          <cell r="C306">
            <v>44527.193749999999</v>
          </cell>
          <cell r="F306">
            <v>281179</v>
          </cell>
          <cell r="G306" t="str">
            <v>NO RADICADA</v>
          </cell>
          <cell r="H306">
            <v>281179</v>
          </cell>
          <cell r="I306">
            <v>0</v>
          </cell>
          <cell r="K306">
            <v>0</v>
          </cell>
          <cell r="M306">
            <v>0</v>
          </cell>
          <cell r="P306">
            <v>0</v>
          </cell>
          <cell r="R306">
            <v>0</v>
          </cell>
        </row>
        <row r="307">
          <cell r="A307">
            <v>20222740</v>
          </cell>
          <cell r="B307">
            <v>20222740</v>
          </cell>
          <cell r="C307">
            <v>44530.8569444444</v>
          </cell>
          <cell r="F307">
            <v>552332</v>
          </cell>
          <cell r="G307" t="str">
            <v>NO RADICADA</v>
          </cell>
          <cell r="H307">
            <v>552332</v>
          </cell>
          <cell r="I307">
            <v>0</v>
          </cell>
          <cell r="K307">
            <v>0</v>
          </cell>
          <cell r="M307">
            <v>0</v>
          </cell>
          <cell r="P307">
            <v>0</v>
          </cell>
          <cell r="R307">
            <v>0</v>
          </cell>
        </row>
        <row r="308">
          <cell r="A308">
            <v>20222775</v>
          </cell>
          <cell r="B308">
            <v>20222775</v>
          </cell>
          <cell r="C308">
            <v>44531.204166666699</v>
          </cell>
          <cell r="D308">
            <v>45001.438148148103</v>
          </cell>
          <cell r="F308">
            <v>506360</v>
          </cell>
          <cell r="G308" t="str">
            <v>EN REVISION</v>
          </cell>
          <cell r="H308">
            <v>0</v>
          </cell>
          <cell r="I308">
            <v>506360</v>
          </cell>
          <cell r="K308">
            <v>0</v>
          </cell>
          <cell r="M308">
            <v>0</v>
          </cell>
          <cell r="P308">
            <v>0</v>
          </cell>
          <cell r="R308">
            <v>0</v>
          </cell>
        </row>
        <row r="309">
          <cell r="A309">
            <v>20223121</v>
          </cell>
          <cell r="B309">
            <v>20223121</v>
          </cell>
          <cell r="C309">
            <v>44532.768750000003</v>
          </cell>
          <cell r="D309">
            <v>44980.468101851897</v>
          </cell>
          <cell r="F309">
            <v>115955</v>
          </cell>
          <cell r="G309" t="str">
            <v>EN REVISION</v>
          </cell>
          <cell r="H309">
            <v>0</v>
          </cell>
          <cell r="I309">
            <v>115955</v>
          </cell>
          <cell r="K309">
            <v>0</v>
          </cell>
          <cell r="M309">
            <v>0</v>
          </cell>
          <cell r="P309">
            <v>0</v>
          </cell>
          <cell r="R309">
            <v>0</v>
          </cell>
        </row>
        <row r="310">
          <cell r="A310">
            <v>20223173</v>
          </cell>
          <cell r="B310">
            <v>20223173</v>
          </cell>
          <cell r="C310">
            <v>44533.298611111102</v>
          </cell>
          <cell r="D310">
            <v>44980.468101851897</v>
          </cell>
          <cell r="F310">
            <v>61355</v>
          </cell>
          <cell r="G310" t="str">
            <v>EN REVISION</v>
          </cell>
          <cell r="H310">
            <v>0</v>
          </cell>
          <cell r="I310">
            <v>61355</v>
          </cell>
          <cell r="K310">
            <v>0</v>
          </cell>
          <cell r="M310">
            <v>0</v>
          </cell>
          <cell r="P310">
            <v>0</v>
          </cell>
          <cell r="R310">
            <v>0</v>
          </cell>
        </row>
        <row r="311">
          <cell r="A311">
            <v>20223298</v>
          </cell>
          <cell r="B311">
            <v>20223298</v>
          </cell>
          <cell r="C311">
            <v>44533.980555555601</v>
          </cell>
          <cell r="D311">
            <v>44980.468101851897</v>
          </cell>
          <cell r="F311">
            <v>60452</v>
          </cell>
          <cell r="G311" t="str">
            <v>EN REVISION</v>
          </cell>
          <cell r="H311">
            <v>0</v>
          </cell>
          <cell r="I311">
            <v>60452</v>
          </cell>
          <cell r="K311">
            <v>0</v>
          </cell>
          <cell r="M311">
            <v>0</v>
          </cell>
          <cell r="P311">
            <v>0</v>
          </cell>
          <cell r="R311">
            <v>0</v>
          </cell>
        </row>
        <row r="312">
          <cell r="A312">
            <v>20223331</v>
          </cell>
          <cell r="B312">
            <v>20223331</v>
          </cell>
          <cell r="C312">
            <v>44534.378472222197</v>
          </cell>
          <cell r="D312">
            <v>45001.438148148103</v>
          </cell>
          <cell r="F312">
            <v>150212</v>
          </cell>
          <cell r="G312" t="str">
            <v>EN REVISION</v>
          </cell>
          <cell r="H312">
            <v>0</v>
          </cell>
          <cell r="I312">
            <v>150212</v>
          </cell>
          <cell r="K312">
            <v>0</v>
          </cell>
          <cell r="M312">
            <v>0</v>
          </cell>
          <cell r="P312">
            <v>0</v>
          </cell>
          <cell r="R312">
            <v>0</v>
          </cell>
        </row>
        <row r="313">
          <cell r="A313">
            <v>20223336</v>
          </cell>
          <cell r="B313">
            <v>20223336</v>
          </cell>
          <cell r="C313">
            <v>44534.3972222222</v>
          </cell>
          <cell r="D313">
            <v>44980.468101851897</v>
          </cell>
          <cell r="F313">
            <v>59700</v>
          </cell>
          <cell r="G313" t="str">
            <v>EN REVISION</v>
          </cell>
          <cell r="H313">
            <v>0</v>
          </cell>
          <cell r="I313">
            <v>59700</v>
          </cell>
          <cell r="K313">
            <v>0</v>
          </cell>
          <cell r="M313">
            <v>0</v>
          </cell>
          <cell r="P313">
            <v>0</v>
          </cell>
          <cell r="R313">
            <v>0</v>
          </cell>
        </row>
        <row r="314">
          <cell r="A314">
            <v>20223360</v>
          </cell>
          <cell r="B314">
            <v>20223360</v>
          </cell>
          <cell r="C314">
            <v>44534.732638888898</v>
          </cell>
          <cell r="D314">
            <v>44980.468101851897</v>
          </cell>
          <cell r="F314">
            <v>136662</v>
          </cell>
          <cell r="G314" t="str">
            <v>EN REVISION</v>
          </cell>
          <cell r="H314">
            <v>0</v>
          </cell>
          <cell r="I314">
            <v>136662</v>
          </cell>
          <cell r="K314">
            <v>0</v>
          </cell>
          <cell r="M314">
            <v>0</v>
          </cell>
          <cell r="P314">
            <v>0</v>
          </cell>
          <cell r="R314">
            <v>0</v>
          </cell>
        </row>
        <row r="315">
          <cell r="A315">
            <v>20223567</v>
          </cell>
          <cell r="B315">
            <v>20223567</v>
          </cell>
          <cell r="C315">
            <v>44536.492361111101</v>
          </cell>
          <cell r="D315">
            <v>44980.468101851897</v>
          </cell>
          <cell r="F315">
            <v>62410</v>
          </cell>
          <cell r="G315" t="str">
            <v>EN REVISION</v>
          </cell>
          <cell r="H315">
            <v>0</v>
          </cell>
          <cell r="I315">
            <v>62410</v>
          </cell>
          <cell r="K315">
            <v>0</v>
          </cell>
          <cell r="M315">
            <v>0</v>
          </cell>
          <cell r="P315">
            <v>0</v>
          </cell>
          <cell r="R315">
            <v>0</v>
          </cell>
        </row>
        <row r="316">
          <cell r="A316">
            <v>20223735</v>
          </cell>
          <cell r="B316">
            <v>20223735</v>
          </cell>
          <cell r="C316">
            <v>44537.4465277778</v>
          </cell>
          <cell r="D316">
            <v>44980.468113425901</v>
          </cell>
          <cell r="F316">
            <v>59700</v>
          </cell>
          <cell r="G316" t="str">
            <v>EN REVISION</v>
          </cell>
          <cell r="H316">
            <v>0</v>
          </cell>
          <cell r="I316">
            <v>59700</v>
          </cell>
          <cell r="K316">
            <v>0</v>
          </cell>
          <cell r="M316">
            <v>0</v>
          </cell>
          <cell r="P316">
            <v>0</v>
          </cell>
          <cell r="R316">
            <v>0</v>
          </cell>
        </row>
        <row r="317">
          <cell r="A317">
            <v>20223740</v>
          </cell>
          <cell r="B317">
            <v>20223740</v>
          </cell>
          <cell r="C317">
            <v>44537.448611111096</v>
          </cell>
          <cell r="D317">
            <v>44980.468113425901</v>
          </cell>
          <cell r="F317">
            <v>59700</v>
          </cell>
          <cell r="G317" t="str">
            <v>EN REVISION</v>
          </cell>
          <cell r="H317">
            <v>0</v>
          </cell>
          <cell r="I317">
            <v>59700</v>
          </cell>
          <cell r="K317">
            <v>0</v>
          </cell>
          <cell r="M317">
            <v>0</v>
          </cell>
          <cell r="P317">
            <v>0</v>
          </cell>
          <cell r="R317">
            <v>0</v>
          </cell>
        </row>
        <row r="318">
          <cell r="A318">
            <v>20223747</v>
          </cell>
          <cell r="B318">
            <v>20223747</v>
          </cell>
          <cell r="C318">
            <v>44537.4555555556</v>
          </cell>
          <cell r="D318">
            <v>44980.468113425901</v>
          </cell>
          <cell r="F318">
            <v>59700</v>
          </cell>
          <cell r="G318" t="str">
            <v>EN REVISION</v>
          </cell>
          <cell r="H318">
            <v>0</v>
          </cell>
          <cell r="I318">
            <v>59700</v>
          </cell>
          <cell r="K318">
            <v>0</v>
          </cell>
          <cell r="M318">
            <v>0</v>
          </cell>
          <cell r="P318">
            <v>0</v>
          </cell>
          <cell r="R318">
            <v>0</v>
          </cell>
        </row>
        <row r="319">
          <cell r="A319">
            <v>20223759</v>
          </cell>
          <cell r="B319">
            <v>20223759</v>
          </cell>
          <cell r="C319">
            <v>44537.479166666701</v>
          </cell>
          <cell r="D319">
            <v>44980.468113425901</v>
          </cell>
          <cell r="F319">
            <v>59700</v>
          </cell>
          <cell r="G319" t="str">
            <v>EN REVISION</v>
          </cell>
          <cell r="H319">
            <v>0</v>
          </cell>
          <cell r="I319">
            <v>59700</v>
          </cell>
          <cell r="K319">
            <v>0</v>
          </cell>
          <cell r="M319">
            <v>0</v>
          </cell>
          <cell r="P319">
            <v>0</v>
          </cell>
          <cell r="R319">
            <v>0</v>
          </cell>
        </row>
        <row r="320">
          <cell r="A320">
            <v>20223836</v>
          </cell>
          <cell r="B320">
            <v>20223836</v>
          </cell>
          <cell r="C320">
            <v>44537.732638888898</v>
          </cell>
          <cell r="D320">
            <v>44980.468113425901</v>
          </cell>
          <cell r="F320">
            <v>61391</v>
          </cell>
          <cell r="G320" t="str">
            <v>EN REVISION</v>
          </cell>
          <cell r="H320">
            <v>0</v>
          </cell>
          <cell r="I320">
            <v>61391</v>
          </cell>
          <cell r="K320">
            <v>0</v>
          </cell>
          <cell r="M320">
            <v>0</v>
          </cell>
          <cell r="P320">
            <v>0</v>
          </cell>
          <cell r="R320">
            <v>0</v>
          </cell>
        </row>
        <row r="321">
          <cell r="A321">
            <v>20224392</v>
          </cell>
          <cell r="B321">
            <v>20224392</v>
          </cell>
          <cell r="C321">
            <v>44541.652777777803</v>
          </cell>
          <cell r="D321">
            <v>44980.468113425901</v>
          </cell>
          <cell r="F321">
            <v>60452</v>
          </cell>
          <cell r="G321" t="str">
            <v>EN REVISION</v>
          </cell>
          <cell r="H321">
            <v>0</v>
          </cell>
          <cell r="I321">
            <v>60452</v>
          </cell>
          <cell r="K321">
            <v>0</v>
          </cell>
          <cell r="M321">
            <v>0</v>
          </cell>
          <cell r="P321">
            <v>0</v>
          </cell>
          <cell r="R321">
            <v>0</v>
          </cell>
        </row>
        <row r="322">
          <cell r="A322">
            <v>20224621</v>
          </cell>
          <cell r="B322">
            <v>20224621</v>
          </cell>
          <cell r="C322">
            <v>44543.576388888898</v>
          </cell>
          <cell r="D322">
            <v>44980.468113425901</v>
          </cell>
          <cell r="F322">
            <v>61355</v>
          </cell>
          <cell r="G322" t="str">
            <v>EN REVISION</v>
          </cell>
          <cell r="H322">
            <v>0</v>
          </cell>
          <cell r="I322">
            <v>61355</v>
          </cell>
          <cell r="K322">
            <v>0</v>
          </cell>
          <cell r="M322">
            <v>0</v>
          </cell>
          <cell r="P322">
            <v>0</v>
          </cell>
          <cell r="R322">
            <v>0</v>
          </cell>
        </row>
        <row r="323">
          <cell r="A323">
            <v>20224964</v>
          </cell>
          <cell r="B323">
            <v>20224964</v>
          </cell>
          <cell r="C323">
            <v>44545.359722222202</v>
          </cell>
          <cell r="D323">
            <v>44980.468113425901</v>
          </cell>
          <cell r="F323">
            <v>61355</v>
          </cell>
          <cell r="G323" t="str">
            <v>EN REVISION</v>
          </cell>
          <cell r="H323">
            <v>0</v>
          </cell>
          <cell r="I323">
            <v>61355</v>
          </cell>
          <cell r="K323">
            <v>0</v>
          </cell>
          <cell r="M323">
            <v>0</v>
          </cell>
          <cell r="P323">
            <v>0</v>
          </cell>
          <cell r="R323">
            <v>0</v>
          </cell>
        </row>
        <row r="324">
          <cell r="A324">
            <v>20225059</v>
          </cell>
          <cell r="B324">
            <v>20225059</v>
          </cell>
          <cell r="C324">
            <v>44545.574305555601</v>
          </cell>
          <cell r="D324">
            <v>44980.468113425901</v>
          </cell>
          <cell r="F324">
            <v>677404</v>
          </cell>
          <cell r="G324" t="str">
            <v>EN REVISION</v>
          </cell>
          <cell r="H324">
            <v>0</v>
          </cell>
          <cell r="I324">
            <v>677404</v>
          </cell>
          <cell r="K324">
            <v>0</v>
          </cell>
          <cell r="M324">
            <v>0</v>
          </cell>
          <cell r="P324">
            <v>0</v>
          </cell>
          <cell r="R324">
            <v>0</v>
          </cell>
        </row>
        <row r="325">
          <cell r="A325">
            <v>20225240</v>
          </cell>
          <cell r="B325">
            <v>20225240</v>
          </cell>
          <cell r="C325">
            <v>44546.5444444444</v>
          </cell>
          <cell r="D325">
            <v>45001.438148148103</v>
          </cell>
          <cell r="F325">
            <v>271676</v>
          </cell>
          <cell r="G325" t="str">
            <v>EN REVISION</v>
          </cell>
          <cell r="H325">
            <v>0</v>
          </cell>
          <cell r="I325">
            <v>271676</v>
          </cell>
          <cell r="K325">
            <v>0</v>
          </cell>
          <cell r="M325">
            <v>0</v>
          </cell>
          <cell r="P325">
            <v>0</v>
          </cell>
          <cell r="R325">
            <v>0</v>
          </cell>
        </row>
        <row r="326">
          <cell r="A326">
            <v>20225354</v>
          </cell>
          <cell r="B326">
            <v>20225354</v>
          </cell>
          <cell r="C326">
            <v>44547.465277777803</v>
          </cell>
          <cell r="D326">
            <v>44980.468113425901</v>
          </cell>
          <cell r="F326">
            <v>62768</v>
          </cell>
          <cell r="G326" t="str">
            <v>EN REVISION</v>
          </cell>
          <cell r="H326">
            <v>0</v>
          </cell>
          <cell r="I326">
            <v>62768</v>
          </cell>
          <cell r="K326">
            <v>0</v>
          </cell>
          <cell r="M326">
            <v>0</v>
          </cell>
          <cell r="P326">
            <v>0</v>
          </cell>
          <cell r="R326">
            <v>0</v>
          </cell>
        </row>
        <row r="327">
          <cell r="A327">
            <v>20225422</v>
          </cell>
          <cell r="B327">
            <v>20225422</v>
          </cell>
          <cell r="C327">
            <v>44548.326388888898</v>
          </cell>
          <cell r="D327">
            <v>44980.468113425901</v>
          </cell>
          <cell r="F327">
            <v>59700</v>
          </cell>
          <cell r="G327" t="str">
            <v>NO RADICADA</v>
          </cell>
          <cell r="H327">
            <v>59700</v>
          </cell>
          <cell r="I327">
            <v>0</v>
          </cell>
          <cell r="K327">
            <v>0</v>
          </cell>
          <cell r="M327">
            <v>0</v>
          </cell>
          <cell r="P327">
            <v>0</v>
          </cell>
          <cell r="R327">
            <v>0</v>
          </cell>
        </row>
        <row r="328">
          <cell r="A328">
            <v>20225495</v>
          </cell>
          <cell r="B328">
            <v>20225495</v>
          </cell>
          <cell r="C328">
            <v>44549.224305555603</v>
          </cell>
          <cell r="D328">
            <v>44980.468113425901</v>
          </cell>
          <cell r="F328">
            <v>60390</v>
          </cell>
          <cell r="G328" t="str">
            <v>EN REVISION</v>
          </cell>
          <cell r="H328">
            <v>0</v>
          </cell>
          <cell r="I328">
            <v>60390</v>
          </cell>
          <cell r="K328">
            <v>0</v>
          </cell>
          <cell r="M328">
            <v>0</v>
          </cell>
          <cell r="P328">
            <v>0</v>
          </cell>
          <cell r="R328">
            <v>0</v>
          </cell>
        </row>
        <row r="329">
          <cell r="A329">
            <v>20225702</v>
          </cell>
          <cell r="B329">
            <v>20225702</v>
          </cell>
          <cell r="C329">
            <v>44550.731249999997</v>
          </cell>
          <cell r="D329">
            <v>44980.468113425901</v>
          </cell>
          <cell r="F329">
            <v>379937</v>
          </cell>
          <cell r="G329" t="str">
            <v>EN REVISION</v>
          </cell>
          <cell r="H329">
            <v>0</v>
          </cell>
          <cell r="I329">
            <v>379937</v>
          </cell>
          <cell r="K329">
            <v>0</v>
          </cell>
          <cell r="M329">
            <v>0</v>
          </cell>
          <cell r="P329">
            <v>0</v>
          </cell>
          <cell r="R329">
            <v>0</v>
          </cell>
        </row>
        <row r="330">
          <cell r="A330">
            <v>20225715</v>
          </cell>
          <cell r="B330">
            <v>20225715</v>
          </cell>
          <cell r="C330">
            <v>44550.811805555597</v>
          </cell>
          <cell r="D330">
            <v>44980.468113425901</v>
          </cell>
          <cell r="F330">
            <v>1160401</v>
          </cell>
          <cell r="G330" t="str">
            <v>EN REVISION</v>
          </cell>
          <cell r="H330">
            <v>0</v>
          </cell>
          <cell r="I330">
            <v>1160401</v>
          </cell>
          <cell r="K330">
            <v>0</v>
          </cell>
          <cell r="M330">
            <v>0</v>
          </cell>
          <cell r="P330">
            <v>0</v>
          </cell>
          <cell r="R330">
            <v>0</v>
          </cell>
        </row>
        <row r="331">
          <cell r="A331">
            <v>20225832</v>
          </cell>
          <cell r="B331">
            <v>20225832</v>
          </cell>
          <cell r="C331">
            <v>44551.563194444403</v>
          </cell>
          <cell r="D331">
            <v>44980.468113425901</v>
          </cell>
          <cell r="F331">
            <v>61355</v>
          </cell>
          <cell r="G331" t="str">
            <v>EN REVISION</v>
          </cell>
          <cell r="H331">
            <v>0</v>
          </cell>
          <cell r="I331">
            <v>61355</v>
          </cell>
          <cell r="K331">
            <v>0</v>
          </cell>
          <cell r="M331">
            <v>0</v>
          </cell>
          <cell r="P331">
            <v>0</v>
          </cell>
          <cell r="R331">
            <v>0</v>
          </cell>
        </row>
        <row r="332">
          <cell r="A332">
            <v>20225864</v>
          </cell>
          <cell r="B332">
            <v>20225864</v>
          </cell>
          <cell r="C332">
            <v>44551.682638888902</v>
          </cell>
          <cell r="D332">
            <v>44980.468124999999</v>
          </cell>
          <cell r="F332">
            <v>61121</v>
          </cell>
          <cell r="G332" t="str">
            <v>EN REVISION</v>
          </cell>
          <cell r="H332">
            <v>0</v>
          </cell>
          <cell r="I332">
            <v>61121</v>
          </cell>
          <cell r="K332">
            <v>0</v>
          </cell>
          <cell r="M332">
            <v>0</v>
          </cell>
          <cell r="P332">
            <v>0</v>
          </cell>
          <cell r="R332">
            <v>0</v>
          </cell>
        </row>
        <row r="333">
          <cell r="A333">
            <v>20225975</v>
          </cell>
          <cell r="B333">
            <v>20225975</v>
          </cell>
          <cell r="C333">
            <v>44552.245138888902</v>
          </cell>
          <cell r="D333">
            <v>44980.468124999999</v>
          </cell>
          <cell r="F333">
            <v>137819</v>
          </cell>
          <cell r="G333" t="str">
            <v>EN REVISION</v>
          </cell>
          <cell r="H333">
            <v>0</v>
          </cell>
          <cell r="I333">
            <v>137819</v>
          </cell>
          <cell r="K333">
            <v>0</v>
          </cell>
          <cell r="M333">
            <v>0</v>
          </cell>
          <cell r="P333">
            <v>0</v>
          </cell>
          <cell r="R333">
            <v>0</v>
          </cell>
        </row>
        <row r="334">
          <cell r="A334">
            <v>20226106</v>
          </cell>
          <cell r="B334">
            <v>20226106</v>
          </cell>
          <cell r="C334">
            <v>44552.597916666702</v>
          </cell>
          <cell r="D334">
            <v>44980.468124999999</v>
          </cell>
          <cell r="F334">
            <v>104892</v>
          </cell>
          <cell r="G334" t="str">
            <v>EN REVISION</v>
          </cell>
          <cell r="H334">
            <v>0</v>
          </cell>
          <cell r="I334">
            <v>104892</v>
          </cell>
          <cell r="K334">
            <v>0</v>
          </cell>
          <cell r="M334">
            <v>0</v>
          </cell>
          <cell r="P334">
            <v>0</v>
          </cell>
          <cell r="R334">
            <v>0</v>
          </cell>
        </row>
        <row r="335">
          <cell r="A335">
            <v>20226131</v>
          </cell>
          <cell r="B335">
            <v>20226131</v>
          </cell>
          <cell r="C335">
            <v>44552.686111111099</v>
          </cell>
          <cell r="D335">
            <v>44980.468124999999</v>
          </cell>
          <cell r="F335">
            <v>65795</v>
          </cell>
          <cell r="G335" t="str">
            <v>EN REVISION</v>
          </cell>
          <cell r="H335">
            <v>0</v>
          </cell>
          <cell r="I335">
            <v>65795</v>
          </cell>
          <cell r="K335">
            <v>0</v>
          </cell>
          <cell r="M335">
            <v>0</v>
          </cell>
          <cell r="P335">
            <v>0</v>
          </cell>
          <cell r="R335">
            <v>0</v>
          </cell>
        </row>
        <row r="336">
          <cell r="A336">
            <v>20226306</v>
          </cell>
          <cell r="B336">
            <v>20226306</v>
          </cell>
          <cell r="C336">
            <v>44554.102083333302</v>
          </cell>
          <cell r="D336">
            <v>45001.438148148103</v>
          </cell>
          <cell r="F336">
            <v>2290913</v>
          </cell>
          <cell r="G336" t="str">
            <v>EN REVISION</v>
          </cell>
          <cell r="H336">
            <v>0</v>
          </cell>
          <cell r="I336">
            <v>2290913</v>
          </cell>
          <cell r="K336">
            <v>0</v>
          </cell>
          <cell r="M336">
            <v>0</v>
          </cell>
          <cell r="P336">
            <v>0</v>
          </cell>
          <cell r="R336">
            <v>0</v>
          </cell>
        </row>
        <row r="337">
          <cell r="A337">
            <v>20226382</v>
          </cell>
          <cell r="B337">
            <v>20226382</v>
          </cell>
          <cell r="C337">
            <v>44554.620833333298</v>
          </cell>
          <cell r="D337">
            <v>44980.468124999999</v>
          </cell>
          <cell r="F337">
            <v>484196</v>
          </cell>
          <cell r="G337" t="str">
            <v>EN REVISION</v>
          </cell>
          <cell r="H337">
            <v>0</v>
          </cell>
          <cell r="I337">
            <v>484196</v>
          </cell>
          <cell r="K337">
            <v>0</v>
          </cell>
          <cell r="M337">
            <v>0</v>
          </cell>
          <cell r="P337">
            <v>0</v>
          </cell>
          <cell r="R337">
            <v>0</v>
          </cell>
        </row>
        <row r="338">
          <cell r="A338">
            <v>20226447</v>
          </cell>
          <cell r="B338">
            <v>20226447</v>
          </cell>
          <cell r="C338">
            <v>44555.677777777797</v>
          </cell>
          <cell r="D338">
            <v>45001.438148148103</v>
          </cell>
          <cell r="F338">
            <v>61355</v>
          </cell>
          <cell r="G338" t="str">
            <v>EN REVISION</v>
          </cell>
          <cell r="H338">
            <v>0</v>
          </cell>
          <cell r="I338">
            <v>61355</v>
          </cell>
          <cell r="K338">
            <v>0</v>
          </cell>
          <cell r="M338">
            <v>0</v>
          </cell>
          <cell r="P338">
            <v>0</v>
          </cell>
          <cell r="R338">
            <v>0</v>
          </cell>
        </row>
        <row r="339">
          <cell r="A339">
            <v>20226475</v>
          </cell>
          <cell r="B339">
            <v>20226475</v>
          </cell>
          <cell r="C339">
            <v>44555.929166666698</v>
          </cell>
          <cell r="D339">
            <v>45001.438148148103</v>
          </cell>
          <cell r="F339">
            <v>110900</v>
          </cell>
          <cell r="G339" t="str">
            <v>EN REVISION</v>
          </cell>
          <cell r="H339">
            <v>0</v>
          </cell>
          <cell r="I339">
            <v>110900</v>
          </cell>
          <cell r="K339">
            <v>0</v>
          </cell>
          <cell r="M339">
            <v>0</v>
          </cell>
          <cell r="P339">
            <v>0</v>
          </cell>
          <cell r="R339">
            <v>0</v>
          </cell>
        </row>
        <row r="340">
          <cell r="A340">
            <v>20226575</v>
          </cell>
          <cell r="B340">
            <v>20226575</v>
          </cell>
          <cell r="C340">
            <v>44556.620833333298</v>
          </cell>
          <cell r="D340">
            <v>45001.438148148103</v>
          </cell>
          <cell r="F340">
            <v>60501</v>
          </cell>
          <cell r="G340" t="str">
            <v>EN REVISION</v>
          </cell>
          <cell r="H340">
            <v>0</v>
          </cell>
          <cell r="I340">
            <v>60501</v>
          </cell>
          <cell r="K340">
            <v>0</v>
          </cell>
          <cell r="M340">
            <v>0</v>
          </cell>
          <cell r="P340">
            <v>0</v>
          </cell>
          <cell r="R340">
            <v>0</v>
          </cell>
        </row>
        <row r="341">
          <cell r="A341">
            <v>20226615</v>
          </cell>
          <cell r="B341">
            <v>20226615</v>
          </cell>
          <cell r="C341">
            <v>44557.122916666704</v>
          </cell>
          <cell r="D341">
            <v>44980.468124999999</v>
          </cell>
          <cell r="F341">
            <v>61460</v>
          </cell>
          <cell r="G341" t="str">
            <v>EN REVISION</v>
          </cell>
          <cell r="H341">
            <v>0</v>
          </cell>
          <cell r="I341">
            <v>61460</v>
          </cell>
          <cell r="K341">
            <v>0</v>
          </cell>
          <cell r="M341">
            <v>0</v>
          </cell>
          <cell r="P341">
            <v>0</v>
          </cell>
          <cell r="R341">
            <v>0</v>
          </cell>
        </row>
        <row r="342">
          <cell r="A342">
            <v>20226934</v>
          </cell>
          <cell r="B342">
            <v>20226934</v>
          </cell>
          <cell r="C342">
            <v>44559.129166666702</v>
          </cell>
          <cell r="D342">
            <v>44980.468124999999</v>
          </cell>
          <cell r="F342">
            <v>69699</v>
          </cell>
          <cell r="G342" t="str">
            <v>EN REVISION</v>
          </cell>
          <cell r="H342">
            <v>0</v>
          </cell>
          <cell r="I342">
            <v>69699</v>
          </cell>
          <cell r="K342">
            <v>0</v>
          </cell>
          <cell r="M342">
            <v>0</v>
          </cell>
          <cell r="P342">
            <v>0</v>
          </cell>
          <cell r="R342">
            <v>0</v>
          </cell>
        </row>
        <row r="343">
          <cell r="A343">
            <v>20227260</v>
          </cell>
          <cell r="B343">
            <v>20227260</v>
          </cell>
          <cell r="C343">
            <v>44561.465972222199</v>
          </cell>
          <cell r="D343">
            <v>44980.468124999999</v>
          </cell>
          <cell r="F343">
            <v>138950</v>
          </cell>
          <cell r="G343" t="str">
            <v>EN REVISION</v>
          </cell>
          <cell r="H343">
            <v>0</v>
          </cell>
          <cell r="I343">
            <v>138950</v>
          </cell>
          <cell r="K343">
            <v>0</v>
          </cell>
          <cell r="M343">
            <v>0</v>
          </cell>
          <cell r="P343">
            <v>0</v>
          </cell>
          <cell r="R343">
            <v>0</v>
          </cell>
        </row>
        <row r="344">
          <cell r="A344">
            <v>20229731</v>
          </cell>
          <cell r="B344">
            <v>20229731</v>
          </cell>
          <cell r="C344">
            <v>44581.555555555598</v>
          </cell>
          <cell r="D344">
            <v>44868.3151967593</v>
          </cell>
          <cell r="F344">
            <v>195232</v>
          </cell>
          <cell r="G344" t="str">
            <v>NO RADICADA</v>
          </cell>
          <cell r="H344">
            <v>195232</v>
          </cell>
          <cell r="I344">
            <v>0</v>
          </cell>
          <cell r="K344">
            <v>0</v>
          </cell>
          <cell r="M344">
            <v>0</v>
          </cell>
          <cell r="P344">
            <v>0</v>
          </cell>
          <cell r="R344">
            <v>0</v>
          </cell>
        </row>
        <row r="345">
          <cell r="A345">
            <v>20236223</v>
          </cell>
          <cell r="B345">
            <v>20236223</v>
          </cell>
          <cell r="C345">
            <v>44618.570833333302</v>
          </cell>
          <cell r="F345">
            <v>1726435</v>
          </cell>
          <cell r="G345" t="str">
            <v>NO RADICADA</v>
          </cell>
          <cell r="H345">
            <v>1726435</v>
          </cell>
          <cell r="I345">
            <v>0</v>
          </cell>
          <cell r="K345">
            <v>0</v>
          </cell>
          <cell r="M345">
            <v>0</v>
          </cell>
          <cell r="P345">
            <v>0</v>
          </cell>
          <cell r="R345">
            <v>0</v>
          </cell>
        </row>
        <row r="346">
          <cell r="A346">
            <v>20236226</v>
          </cell>
          <cell r="B346">
            <v>20236226</v>
          </cell>
          <cell r="C346">
            <v>44618.586111111101</v>
          </cell>
          <cell r="F346">
            <v>1356497</v>
          </cell>
          <cell r="G346" t="str">
            <v>NO RADICADA</v>
          </cell>
          <cell r="H346">
            <v>1356497</v>
          </cell>
          <cell r="I346">
            <v>0</v>
          </cell>
          <cell r="K346">
            <v>0</v>
          </cell>
          <cell r="M346">
            <v>0</v>
          </cell>
          <cell r="P346">
            <v>0</v>
          </cell>
          <cell r="R346">
            <v>0</v>
          </cell>
        </row>
        <row r="347">
          <cell r="A347">
            <v>20238312</v>
          </cell>
          <cell r="B347">
            <v>20238312</v>
          </cell>
          <cell r="C347">
            <v>44629.5715277778</v>
          </cell>
          <cell r="D347">
            <v>44841.684502314798</v>
          </cell>
          <cell r="F347">
            <v>2730</v>
          </cell>
          <cell r="G347" t="str">
            <v>CANCELADA</v>
          </cell>
          <cell r="H347">
            <v>0</v>
          </cell>
          <cell r="I347">
            <v>0</v>
          </cell>
          <cell r="K347">
            <v>0</v>
          </cell>
          <cell r="M347">
            <v>0</v>
          </cell>
          <cell r="P347">
            <v>0</v>
          </cell>
          <cell r="R347">
            <v>2730</v>
          </cell>
        </row>
        <row r="348">
          <cell r="A348">
            <v>20238480</v>
          </cell>
          <cell r="B348">
            <v>20238480</v>
          </cell>
          <cell r="C348">
            <v>44630.358333333301</v>
          </cell>
          <cell r="D348">
            <v>44841.684502314798</v>
          </cell>
          <cell r="F348">
            <v>21700</v>
          </cell>
          <cell r="G348" t="str">
            <v>NO RADICADA</v>
          </cell>
          <cell r="H348">
            <v>21700</v>
          </cell>
          <cell r="I348">
            <v>0</v>
          </cell>
          <cell r="K348">
            <v>0</v>
          </cell>
          <cell r="M348">
            <v>0</v>
          </cell>
          <cell r="P348">
            <v>0</v>
          </cell>
          <cell r="R348">
            <v>0</v>
          </cell>
        </row>
        <row r="349">
          <cell r="A349">
            <v>20238918</v>
          </cell>
          <cell r="B349">
            <v>20238918</v>
          </cell>
          <cell r="C349">
            <v>44631.659027777801</v>
          </cell>
          <cell r="D349">
            <v>44841.684513888897</v>
          </cell>
          <cell r="F349">
            <v>8770</v>
          </cell>
          <cell r="G349" t="str">
            <v>CANCELADA</v>
          </cell>
          <cell r="H349">
            <v>0</v>
          </cell>
          <cell r="I349">
            <v>0</v>
          </cell>
          <cell r="K349">
            <v>0</v>
          </cell>
          <cell r="M349">
            <v>0</v>
          </cell>
          <cell r="P349">
            <v>0</v>
          </cell>
          <cell r="R349">
            <v>8770</v>
          </cell>
        </row>
        <row r="350">
          <cell r="A350">
            <v>20239887</v>
          </cell>
          <cell r="B350">
            <v>20239887</v>
          </cell>
          <cell r="C350">
            <v>44636.5222222222</v>
          </cell>
          <cell r="D350">
            <v>44900.2984490741</v>
          </cell>
          <cell r="F350">
            <v>1748113</v>
          </cell>
          <cell r="G350" t="str">
            <v>CANCELADA</v>
          </cell>
          <cell r="H350">
            <v>0</v>
          </cell>
          <cell r="I350">
            <v>0</v>
          </cell>
          <cell r="K350">
            <v>0</v>
          </cell>
          <cell r="M350">
            <v>0</v>
          </cell>
          <cell r="P350">
            <v>1748113</v>
          </cell>
          <cell r="R350">
            <v>0</v>
          </cell>
        </row>
        <row r="351">
          <cell r="A351">
            <v>20241932</v>
          </cell>
          <cell r="B351">
            <v>20241932</v>
          </cell>
          <cell r="C351">
            <v>44645.479166666701</v>
          </cell>
          <cell r="D351">
            <v>45001.437824074099</v>
          </cell>
          <cell r="F351">
            <v>1208024</v>
          </cell>
          <cell r="G351" t="str">
            <v>EN REVISION</v>
          </cell>
          <cell r="H351">
            <v>0</v>
          </cell>
          <cell r="I351">
            <v>1208024</v>
          </cell>
          <cell r="K351">
            <v>0</v>
          </cell>
          <cell r="M351">
            <v>0</v>
          </cell>
          <cell r="P351">
            <v>0</v>
          </cell>
          <cell r="R351">
            <v>0</v>
          </cell>
        </row>
        <row r="352">
          <cell r="A352">
            <v>20243268</v>
          </cell>
          <cell r="B352">
            <v>20243268</v>
          </cell>
          <cell r="C352">
            <v>44650.659722222197</v>
          </cell>
          <cell r="D352">
            <v>44841.684513888897</v>
          </cell>
          <cell r="F352">
            <v>71140</v>
          </cell>
          <cell r="G352" t="str">
            <v>CANCELADA</v>
          </cell>
          <cell r="H352">
            <v>0</v>
          </cell>
          <cell r="I352">
            <v>0</v>
          </cell>
          <cell r="K352">
            <v>0</v>
          </cell>
          <cell r="M352">
            <v>0</v>
          </cell>
          <cell r="P352">
            <v>0</v>
          </cell>
          <cell r="R352">
            <v>71140</v>
          </cell>
        </row>
        <row r="353">
          <cell r="A353">
            <v>20243816</v>
          </cell>
          <cell r="B353">
            <v>20243816</v>
          </cell>
          <cell r="C353">
            <v>44653.361111111102</v>
          </cell>
          <cell r="D353">
            <v>44900.2991666667</v>
          </cell>
          <cell r="F353">
            <v>5770</v>
          </cell>
          <cell r="G353" t="str">
            <v>CANCELADA</v>
          </cell>
          <cell r="H353">
            <v>0</v>
          </cell>
          <cell r="I353">
            <v>0</v>
          </cell>
          <cell r="K353">
            <v>0</v>
          </cell>
          <cell r="M353">
            <v>0</v>
          </cell>
          <cell r="P353">
            <v>0</v>
          </cell>
          <cell r="R353">
            <v>5770</v>
          </cell>
        </row>
        <row r="354">
          <cell r="A354">
            <v>20244084</v>
          </cell>
          <cell r="B354">
            <v>20244084</v>
          </cell>
          <cell r="C354">
            <v>44656.503472222197</v>
          </cell>
          <cell r="D354">
            <v>44725.530671296299</v>
          </cell>
          <cell r="F354">
            <v>28000</v>
          </cell>
          <cell r="G354" t="str">
            <v>GLOSA POR CONCILIAR</v>
          </cell>
          <cell r="H354">
            <v>0</v>
          </cell>
          <cell r="I354">
            <v>0</v>
          </cell>
          <cell r="K354">
            <v>28000</v>
          </cell>
          <cell r="M354">
            <v>0</v>
          </cell>
          <cell r="P354">
            <v>0</v>
          </cell>
          <cell r="R354">
            <v>0</v>
          </cell>
        </row>
        <row r="355">
          <cell r="A355">
            <v>20244101</v>
          </cell>
          <cell r="B355">
            <v>20244101</v>
          </cell>
          <cell r="C355">
            <v>44656.5534722222</v>
          </cell>
          <cell r="D355">
            <v>44725.530995370398</v>
          </cell>
          <cell r="F355">
            <v>16700</v>
          </cell>
          <cell r="G355" t="str">
            <v>GLOSA POR CONCILIAR</v>
          </cell>
          <cell r="H355">
            <v>0</v>
          </cell>
          <cell r="I355">
            <v>0</v>
          </cell>
          <cell r="K355">
            <v>16700</v>
          </cell>
          <cell r="M355">
            <v>0</v>
          </cell>
          <cell r="P355">
            <v>0</v>
          </cell>
          <cell r="R355">
            <v>0</v>
          </cell>
        </row>
        <row r="356">
          <cell r="A356">
            <v>20245141</v>
          </cell>
          <cell r="B356">
            <v>20245141</v>
          </cell>
          <cell r="C356">
            <v>44662.695138888899</v>
          </cell>
          <cell r="D356">
            <v>44900.2991666667</v>
          </cell>
          <cell r="F356">
            <v>21700</v>
          </cell>
          <cell r="G356" t="str">
            <v>NO RADICADA</v>
          </cell>
          <cell r="H356">
            <v>21700</v>
          </cell>
          <cell r="I356">
            <v>0</v>
          </cell>
          <cell r="K356">
            <v>0</v>
          </cell>
          <cell r="M356">
            <v>0</v>
          </cell>
          <cell r="P356">
            <v>0</v>
          </cell>
          <cell r="R356">
            <v>0</v>
          </cell>
        </row>
        <row r="357">
          <cell r="A357">
            <v>20245414</v>
          </cell>
          <cell r="B357">
            <v>20245414</v>
          </cell>
          <cell r="C357">
            <v>44664.409027777801</v>
          </cell>
          <cell r="D357">
            <v>44915.333356481497</v>
          </cell>
          <cell r="F357">
            <v>5770</v>
          </cell>
          <cell r="G357" t="str">
            <v>CANCELADA</v>
          </cell>
          <cell r="H357">
            <v>0</v>
          </cell>
          <cell r="I357">
            <v>0</v>
          </cell>
          <cell r="K357">
            <v>0</v>
          </cell>
          <cell r="M357">
            <v>0</v>
          </cell>
          <cell r="P357">
            <v>0</v>
          </cell>
          <cell r="R357">
            <v>5770</v>
          </cell>
        </row>
        <row r="358">
          <cell r="A358">
            <v>20245831</v>
          </cell>
          <cell r="B358">
            <v>20245831</v>
          </cell>
          <cell r="C358">
            <v>44669.443749999999</v>
          </cell>
          <cell r="D358">
            <v>44915.333356481497</v>
          </cell>
          <cell r="F358">
            <v>2900</v>
          </cell>
          <cell r="G358" t="str">
            <v>CANCELADA</v>
          </cell>
          <cell r="H358">
            <v>0</v>
          </cell>
          <cell r="I358">
            <v>0</v>
          </cell>
          <cell r="K358">
            <v>0</v>
          </cell>
          <cell r="M358">
            <v>0</v>
          </cell>
          <cell r="P358">
            <v>0</v>
          </cell>
          <cell r="R358">
            <v>2900</v>
          </cell>
        </row>
        <row r="359">
          <cell r="A359">
            <v>20246540</v>
          </cell>
          <cell r="B359">
            <v>20246540</v>
          </cell>
          <cell r="C359">
            <v>44673.664583333302</v>
          </cell>
          <cell r="D359">
            <v>44725.530671296299</v>
          </cell>
          <cell r="F359">
            <v>96700</v>
          </cell>
          <cell r="G359" t="str">
            <v>GLOSA POR CONCILIAR</v>
          </cell>
          <cell r="H359">
            <v>0</v>
          </cell>
          <cell r="I359">
            <v>0</v>
          </cell>
          <cell r="K359">
            <v>96700</v>
          </cell>
          <cell r="M359">
            <v>0</v>
          </cell>
          <cell r="P359">
            <v>0</v>
          </cell>
          <cell r="R359">
            <v>0</v>
          </cell>
        </row>
        <row r="360">
          <cell r="A360">
            <v>20247251</v>
          </cell>
          <cell r="B360">
            <v>20247251</v>
          </cell>
          <cell r="C360">
            <v>44677.459027777797</v>
          </cell>
          <cell r="D360">
            <v>44725.530671296299</v>
          </cell>
          <cell r="F360">
            <v>131782</v>
          </cell>
          <cell r="G360" t="str">
            <v>GLOSA POR CONCILIAR</v>
          </cell>
          <cell r="H360">
            <v>0</v>
          </cell>
          <cell r="I360">
            <v>0</v>
          </cell>
          <cell r="K360">
            <v>131782</v>
          </cell>
          <cell r="M360">
            <v>0</v>
          </cell>
          <cell r="P360">
            <v>0</v>
          </cell>
          <cell r="R360">
            <v>0</v>
          </cell>
        </row>
        <row r="361">
          <cell r="A361">
            <v>20247530</v>
          </cell>
          <cell r="B361">
            <v>20247530</v>
          </cell>
          <cell r="C361">
            <v>44678.604861111096</v>
          </cell>
          <cell r="D361">
            <v>44915.333356481497</v>
          </cell>
          <cell r="F361">
            <v>28300</v>
          </cell>
          <cell r="G361" t="str">
            <v>NO RADICADA</v>
          </cell>
          <cell r="H361">
            <v>28300</v>
          </cell>
          <cell r="I361">
            <v>0</v>
          </cell>
          <cell r="K361">
            <v>0</v>
          </cell>
          <cell r="M361">
            <v>0</v>
          </cell>
          <cell r="P361">
            <v>0</v>
          </cell>
          <cell r="R361">
            <v>0</v>
          </cell>
        </row>
        <row r="362">
          <cell r="A362">
            <v>20248360</v>
          </cell>
          <cell r="B362">
            <v>20248360</v>
          </cell>
          <cell r="C362">
            <v>44684.052777777797</v>
          </cell>
          <cell r="D362">
            <v>44916.475555555597</v>
          </cell>
          <cell r="F362">
            <v>192287</v>
          </cell>
          <cell r="G362" t="str">
            <v>SALDO A FAVOR DEL PRESTADOR</v>
          </cell>
          <cell r="H362">
            <v>0</v>
          </cell>
          <cell r="I362">
            <v>0</v>
          </cell>
          <cell r="K362">
            <v>0</v>
          </cell>
          <cell r="M362">
            <v>0</v>
          </cell>
          <cell r="P362">
            <v>0</v>
          </cell>
          <cell r="R362">
            <v>0</v>
          </cell>
        </row>
        <row r="363">
          <cell r="A363">
            <v>20248376</v>
          </cell>
          <cell r="B363">
            <v>20248376</v>
          </cell>
          <cell r="C363">
            <v>44684.172916666699</v>
          </cell>
          <cell r="D363">
            <v>44970.406828703701</v>
          </cell>
          <cell r="F363">
            <v>253774</v>
          </cell>
          <cell r="G363" t="str">
            <v>SALDO A FAVOR DEL PRESTADOR</v>
          </cell>
          <cell r="H363">
            <v>0</v>
          </cell>
          <cell r="I363">
            <v>0</v>
          </cell>
          <cell r="K363">
            <v>0</v>
          </cell>
          <cell r="M363">
            <v>0</v>
          </cell>
          <cell r="P363">
            <v>0</v>
          </cell>
          <cell r="R363">
            <v>0</v>
          </cell>
        </row>
        <row r="364">
          <cell r="A364">
            <v>20248607</v>
          </cell>
          <cell r="B364">
            <v>20248607</v>
          </cell>
          <cell r="C364">
            <v>44685.452777777798</v>
          </cell>
          <cell r="D364">
            <v>44900.299456018503</v>
          </cell>
          <cell r="F364">
            <v>5770</v>
          </cell>
          <cell r="G364" t="str">
            <v>CANCELADA</v>
          </cell>
          <cell r="H364">
            <v>0</v>
          </cell>
          <cell r="I364">
            <v>0</v>
          </cell>
          <cell r="K364">
            <v>0</v>
          </cell>
          <cell r="M364">
            <v>0</v>
          </cell>
          <cell r="P364">
            <v>0</v>
          </cell>
          <cell r="R364">
            <v>5770</v>
          </cell>
        </row>
        <row r="365">
          <cell r="A365">
            <v>20248691</v>
          </cell>
          <cell r="B365">
            <v>20248691</v>
          </cell>
          <cell r="C365">
            <v>44686.326388888898</v>
          </cell>
          <cell r="D365">
            <v>44916.475555555597</v>
          </cell>
          <cell r="F365">
            <v>68477</v>
          </cell>
          <cell r="G365" t="str">
            <v>CANCELADA</v>
          </cell>
          <cell r="H365">
            <v>0</v>
          </cell>
          <cell r="I365">
            <v>0</v>
          </cell>
          <cell r="K365">
            <v>0</v>
          </cell>
          <cell r="M365">
            <v>0</v>
          </cell>
          <cell r="P365">
            <v>68477</v>
          </cell>
          <cell r="R365">
            <v>0</v>
          </cell>
        </row>
        <row r="366">
          <cell r="A366">
            <v>20248888</v>
          </cell>
          <cell r="B366">
            <v>20248888</v>
          </cell>
          <cell r="C366">
            <v>44687.310416666704</v>
          </cell>
          <cell r="D366">
            <v>44970.406828703701</v>
          </cell>
          <cell r="F366">
            <v>65700</v>
          </cell>
          <cell r="G366" t="str">
            <v>SALDO A FAVOR DEL PRESTADOR</v>
          </cell>
          <cell r="H366">
            <v>0</v>
          </cell>
          <cell r="I366">
            <v>0</v>
          </cell>
          <cell r="K366">
            <v>0</v>
          </cell>
          <cell r="M366">
            <v>0</v>
          </cell>
          <cell r="P366">
            <v>0</v>
          </cell>
          <cell r="R366">
            <v>0</v>
          </cell>
        </row>
        <row r="367">
          <cell r="A367">
            <v>20249147</v>
          </cell>
          <cell r="B367">
            <v>20249147</v>
          </cell>
          <cell r="C367">
            <v>44688.451388888898</v>
          </cell>
          <cell r="D367">
            <v>44900.299456018503</v>
          </cell>
          <cell r="F367">
            <v>5770</v>
          </cell>
          <cell r="G367" t="str">
            <v>CANCELADA</v>
          </cell>
          <cell r="H367">
            <v>0</v>
          </cell>
          <cell r="I367">
            <v>0</v>
          </cell>
          <cell r="K367">
            <v>0</v>
          </cell>
          <cell r="M367">
            <v>0</v>
          </cell>
          <cell r="P367">
            <v>0</v>
          </cell>
          <cell r="R367">
            <v>5770</v>
          </cell>
        </row>
        <row r="368">
          <cell r="A368">
            <v>20249321</v>
          </cell>
          <cell r="B368">
            <v>20249321</v>
          </cell>
          <cell r="C368">
            <v>44690.441666666702</v>
          </cell>
          <cell r="D368">
            <v>44970.406828703701</v>
          </cell>
          <cell r="F368">
            <v>66457</v>
          </cell>
          <cell r="G368" t="str">
            <v>CANCELADA</v>
          </cell>
          <cell r="H368">
            <v>0</v>
          </cell>
          <cell r="I368">
            <v>0</v>
          </cell>
          <cell r="K368">
            <v>0</v>
          </cell>
          <cell r="M368">
            <v>0</v>
          </cell>
          <cell r="P368">
            <v>66457</v>
          </cell>
          <cell r="R368">
            <v>0</v>
          </cell>
        </row>
        <row r="369">
          <cell r="A369">
            <v>20249418</v>
          </cell>
          <cell r="B369">
            <v>20249418</v>
          </cell>
          <cell r="C369">
            <v>44690.681250000001</v>
          </cell>
          <cell r="D369">
            <v>44970.406828703701</v>
          </cell>
          <cell r="F369">
            <v>261966</v>
          </cell>
          <cell r="G369" t="str">
            <v>SALDO A FAVOR DEL PRESTADOR</v>
          </cell>
          <cell r="H369">
            <v>0</v>
          </cell>
          <cell r="I369">
            <v>0</v>
          </cell>
          <cell r="K369">
            <v>0</v>
          </cell>
          <cell r="M369">
            <v>0</v>
          </cell>
          <cell r="P369">
            <v>0</v>
          </cell>
          <cell r="R369">
            <v>0</v>
          </cell>
        </row>
        <row r="370">
          <cell r="A370">
            <v>20249551</v>
          </cell>
          <cell r="B370">
            <v>20249551</v>
          </cell>
          <cell r="C370">
            <v>44691.456250000003</v>
          </cell>
          <cell r="D370">
            <v>44970.406828703701</v>
          </cell>
          <cell r="F370">
            <v>65700</v>
          </cell>
          <cell r="G370" t="str">
            <v>SALDO A FAVOR DEL PRESTADOR</v>
          </cell>
          <cell r="H370">
            <v>0</v>
          </cell>
          <cell r="I370">
            <v>0</v>
          </cell>
          <cell r="K370">
            <v>0</v>
          </cell>
          <cell r="M370">
            <v>0</v>
          </cell>
          <cell r="P370">
            <v>0</v>
          </cell>
          <cell r="R370">
            <v>0</v>
          </cell>
        </row>
        <row r="371">
          <cell r="A371">
            <v>20249690</v>
          </cell>
          <cell r="B371">
            <v>20249690</v>
          </cell>
          <cell r="C371">
            <v>44691.838194444397</v>
          </cell>
          <cell r="D371">
            <v>44970.406828703701</v>
          </cell>
          <cell r="F371">
            <v>174554</v>
          </cell>
          <cell r="G371" t="str">
            <v>SALDO A FAVOR DEL PRESTADOR</v>
          </cell>
          <cell r="H371">
            <v>0</v>
          </cell>
          <cell r="I371">
            <v>0</v>
          </cell>
          <cell r="K371">
            <v>0</v>
          </cell>
          <cell r="M371">
            <v>0</v>
          </cell>
          <cell r="P371">
            <v>0</v>
          </cell>
          <cell r="R371">
            <v>0</v>
          </cell>
        </row>
        <row r="372">
          <cell r="A372">
            <v>20249914</v>
          </cell>
          <cell r="B372">
            <v>20249914</v>
          </cell>
          <cell r="C372">
            <v>44692.6743055556</v>
          </cell>
          <cell r="D372">
            <v>44916.475555555597</v>
          </cell>
          <cell r="F372">
            <v>90569</v>
          </cell>
          <cell r="G372" t="str">
            <v>SALDO A FAVOR DEL PRESTADOR</v>
          </cell>
          <cell r="H372">
            <v>0</v>
          </cell>
          <cell r="I372">
            <v>0</v>
          </cell>
          <cell r="K372">
            <v>0</v>
          </cell>
          <cell r="M372">
            <v>0</v>
          </cell>
          <cell r="P372">
            <v>0</v>
          </cell>
          <cell r="R372">
            <v>0</v>
          </cell>
        </row>
        <row r="373">
          <cell r="A373">
            <v>20249962</v>
          </cell>
          <cell r="B373">
            <v>20249962</v>
          </cell>
          <cell r="C373">
            <v>44692.887499999997</v>
          </cell>
          <cell r="D373">
            <v>44916.475555555597</v>
          </cell>
          <cell r="F373">
            <v>368005</v>
          </cell>
          <cell r="G373" t="str">
            <v>CANCELADA</v>
          </cell>
          <cell r="H373">
            <v>0</v>
          </cell>
          <cell r="I373">
            <v>0</v>
          </cell>
          <cell r="K373">
            <v>0</v>
          </cell>
          <cell r="M373">
            <v>0</v>
          </cell>
          <cell r="P373">
            <v>368005</v>
          </cell>
          <cell r="R373">
            <v>0</v>
          </cell>
        </row>
        <row r="374">
          <cell r="A374">
            <v>20250249</v>
          </cell>
          <cell r="B374">
            <v>20250249</v>
          </cell>
          <cell r="C374">
            <v>44694.255555555603</v>
          </cell>
          <cell r="D374">
            <v>44900.299456018503</v>
          </cell>
          <cell r="F374">
            <v>4000</v>
          </cell>
          <cell r="G374" t="str">
            <v>CANCELADA</v>
          </cell>
          <cell r="H374">
            <v>0</v>
          </cell>
          <cell r="I374">
            <v>0</v>
          </cell>
          <cell r="K374">
            <v>0</v>
          </cell>
          <cell r="M374">
            <v>0</v>
          </cell>
          <cell r="P374">
            <v>0</v>
          </cell>
          <cell r="R374">
            <v>4000</v>
          </cell>
        </row>
        <row r="375">
          <cell r="A375">
            <v>20250308</v>
          </cell>
          <cell r="B375">
            <v>20250308</v>
          </cell>
          <cell r="C375">
            <v>44694.4555555556</v>
          </cell>
          <cell r="D375">
            <v>44916.475555555597</v>
          </cell>
          <cell r="F375">
            <v>65700</v>
          </cell>
          <cell r="G375" t="str">
            <v>CANCELADA</v>
          </cell>
          <cell r="H375">
            <v>0</v>
          </cell>
          <cell r="I375">
            <v>0</v>
          </cell>
          <cell r="K375">
            <v>0</v>
          </cell>
          <cell r="M375">
            <v>0</v>
          </cell>
          <cell r="P375">
            <v>65700</v>
          </cell>
          <cell r="R375">
            <v>0</v>
          </cell>
        </row>
        <row r="376">
          <cell r="A376">
            <v>20250413</v>
          </cell>
          <cell r="B376">
            <v>20250413</v>
          </cell>
          <cell r="C376">
            <v>44695.162499999999</v>
          </cell>
          <cell r="D376">
            <v>44916.475555555597</v>
          </cell>
          <cell r="F376">
            <v>268487</v>
          </cell>
          <cell r="G376" t="str">
            <v>CANCELADA</v>
          </cell>
          <cell r="H376">
            <v>0</v>
          </cell>
          <cell r="I376">
            <v>0</v>
          </cell>
          <cell r="K376">
            <v>0</v>
          </cell>
          <cell r="M376">
            <v>0</v>
          </cell>
          <cell r="P376">
            <v>268487</v>
          </cell>
          <cell r="R376">
            <v>0</v>
          </cell>
        </row>
        <row r="377">
          <cell r="A377">
            <v>20250967</v>
          </cell>
          <cell r="B377">
            <v>20250967</v>
          </cell>
          <cell r="C377">
            <v>44698.465972222199</v>
          </cell>
          <cell r="D377">
            <v>44970.406828703701</v>
          </cell>
          <cell r="F377">
            <v>150435</v>
          </cell>
          <cell r="G377" t="str">
            <v>SALDO A FAVOR DEL PRESTADOR</v>
          </cell>
          <cell r="H377">
            <v>0</v>
          </cell>
          <cell r="I377">
            <v>0</v>
          </cell>
          <cell r="K377">
            <v>0</v>
          </cell>
          <cell r="M377">
            <v>0</v>
          </cell>
          <cell r="P377">
            <v>0</v>
          </cell>
          <cell r="R377">
            <v>0</v>
          </cell>
        </row>
        <row r="378">
          <cell r="A378">
            <v>20250980</v>
          </cell>
          <cell r="B378">
            <v>20250980</v>
          </cell>
          <cell r="C378">
            <v>44698.500694444403</v>
          </cell>
          <cell r="D378">
            <v>44900.299456018503</v>
          </cell>
          <cell r="F378">
            <v>5770</v>
          </cell>
          <cell r="G378" t="str">
            <v>CANCELADA</v>
          </cell>
          <cell r="H378">
            <v>0</v>
          </cell>
          <cell r="I378">
            <v>0</v>
          </cell>
          <cell r="K378">
            <v>0</v>
          </cell>
          <cell r="M378">
            <v>0</v>
          </cell>
          <cell r="P378">
            <v>0</v>
          </cell>
          <cell r="R378">
            <v>5770</v>
          </cell>
        </row>
        <row r="379">
          <cell r="A379">
            <v>20251021</v>
          </cell>
          <cell r="B379">
            <v>20251021</v>
          </cell>
          <cell r="C379">
            <v>44698.604166666701</v>
          </cell>
          <cell r="D379">
            <v>44725.613344907397</v>
          </cell>
          <cell r="F379">
            <v>789300</v>
          </cell>
          <cell r="G379" t="str">
            <v>GLOSA POR CONCILIAR</v>
          </cell>
          <cell r="H379">
            <v>0</v>
          </cell>
          <cell r="I379">
            <v>0</v>
          </cell>
          <cell r="K379">
            <v>789300</v>
          </cell>
          <cell r="M379">
            <v>0</v>
          </cell>
          <cell r="P379">
            <v>0</v>
          </cell>
          <cell r="R379">
            <v>0</v>
          </cell>
        </row>
        <row r="380">
          <cell r="A380">
            <v>20251322</v>
          </cell>
          <cell r="B380">
            <v>20251322</v>
          </cell>
          <cell r="C380">
            <v>44700.207638888904</v>
          </cell>
          <cell r="D380">
            <v>44916.475555555597</v>
          </cell>
          <cell r="F380">
            <v>381997</v>
          </cell>
          <cell r="G380" t="str">
            <v>CANCELADA</v>
          </cell>
          <cell r="H380">
            <v>0</v>
          </cell>
          <cell r="I380">
            <v>0</v>
          </cell>
          <cell r="K380">
            <v>0</v>
          </cell>
          <cell r="M380">
            <v>0</v>
          </cell>
          <cell r="P380">
            <v>381997</v>
          </cell>
          <cell r="R380">
            <v>0</v>
          </cell>
        </row>
        <row r="381">
          <cell r="A381">
            <v>20251660</v>
          </cell>
          <cell r="B381">
            <v>20251660</v>
          </cell>
          <cell r="C381">
            <v>44701.432638888902</v>
          </cell>
          <cell r="D381">
            <v>44970.406828703701</v>
          </cell>
          <cell r="F381">
            <v>65700</v>
          </cell>
          <cell r="G381" t="str">
            <v>SALDO A FAVOR DEL PRESTADOR</v>
          </cell>
          <cell r="H381">
            <v>0</v>
          </cell>
          <cell r="I381">
            <v>0</v>
          </cell>
          <cell r="K381">
            <v>0</v>
          </cell>
          <cell r="M381">
            <v>0</v>
          </cell>
          <cell r="P381">
            <v>0</v>
          </cell>
          <cell r="R381">
            <v>0</v>
          </cell>
        </row>
        <row r="382">
          <cell r="A382">
            <v>20251838</v>
          </cell>
          <cell r="B382">
            <v>20251838</v>
          </cell>
          <cell r="C382">
            <v>44702.513888888898</v>
          </cell>
          <cell r="D382">
            <v>44970.406828703701</v>
          </cell>
          <cell r="F382">
            <v>65700</v>
          </cell>
          <cell r="G382" t="str">
            <v>CANCELADA</v>
          </cell>
          <cell r="H382">
            <v>0</v>
          </cell>
          <cell r="I382">
            <v>0</v>
          </cell>
          <cell r="K382">
            <v>0</v>
          </cell>
          <cell r="M382">
            <v>0</v>
          </cell>
          <cell r="P382">
            <v>65700</v>
          </cell>
          <cell r="R382">
            <v>0</v>
          </cell>
        </row>
        <row r="383">
          <cell r="A383">
            <v>20251900</v>
          </cell>
          <cell r="B383">
            <v>20251900</v>
          </cell>
          <cell r="C383">
            <v>44703.468055555597</v>
          </cell>
          <cell r="D383">
            <v>44970.406828703701</v>
          </cell>
          <cell r="F383">
            <v>157901</v>
          </cell>
          <cell r="G383" t="str">
            <v>SALDO A FAVOR DEL PRESTADOR</v>
          </cell>
          <cell r="H383">
            <v>0</v>
          </cell>
          <cell r="I383">
            <v>0</v>
          </cell>
          <cell r="K383">
            <v>0</v>
          </cell>
          <cell r="M383">
            <v>0</v>
          </cell>
          <cell r="P383">
            <v>0</v>
          </cell>
          <cell r="R383">
            <v>0</v>
          </cell>
        </row>
        <row r="384">
          <cell r="A384">
            <v>20251981</v>
          </cell>
          <cell r="B384">
            <v>20251981</v>
          </cell>
          <cell r="C384">
            <v>44704.257638888899</v>
          </cell>
          <cell r="D384">
            <v>44900.299456018503</v>
          </cell>
          <cell r="F384">
            <v>4000</v>
          </cell>
          <cell r="G384" t="str">
            <v>CANCELADA</v>
          </cell>
          <cell r="H384">
            <v>0</v>
          </cell>
          <cell r="I384">
            <v>0</v>
          </cell>
          <cell r="K384">
            <v>0</v>
          </cell>
          <cell r="M384">
            <v>0</v>
          </cell>
          <cell r="P384">
            <v>0</v>
          </cell>
          <cell r="R384">
            <v>4000</v>
          </cell>
        </row>
        <row r="385">
          <cell r="A385">
            <v>20252036</v>
          </cell>
          <cell r="B385">
            <v>20252036</v>
          </cell>
          <cell r="C385">
            <v>44704.480555555601</v>
          </cell>
          <cell r="D385">
            <v>44970.406840277799</v>
          </cell>
          <cell r="F385">
            <v>65700</v>
          </cell>
          <cell r="G385" t="str">
            <v>NO RADICADA</v>
          </cell>
          <cell r="H385">
            <v>65700</v>
          </cell>
          <cell r="I385">
            <v>0</v>
          </cell>
          <cell r="K385">
            <v>0</v>
          </cell>
          <cell r="M385">
            <v>0</v>
          </cell>
          <cell r="P385">
            <v>0</v>
          </cell>
          <cell r="R385">
            <v>0</v>
          </cell>
        </row>
        <row r="386">
          <cell r="A386">
            <v>20252089</v>
          </cell>
          <cell r="B386">
            <v>20252089</v>
          </cell>
          <cell r="C386">
            <v>44704.609027777798</v>
          </cell>
          <cell r="D386">
            <v>44970.406840277799</v>
          </cell>
          <cell r="F386">
            <v>286663</v>
          </cell>
          <cell r="G386" t="str">
            <v>SALDO A FAVOR DEL PRESTADOR</v>
          </cell>
          <cell r="H386">
            <v>0</v>
          </cell>
          <cell r="I386">
            <v>0</v>
          </cell>
          <cell r="K386">
            <v>0</v>
          </cell>
          <cell r="M386">
            <v>0</v>
          </cell>
          <cell r="P386">
            <v>0</v>
          </cell>
          <cell r="R386">
            <v>0</v>
          </cell>
        </row>
        <row r="387">
          <cell r="A387">
            <v>20252236</v>
          </cell>
          <cell r="B387">
            <v>20252236</v>
          </cell>
          <cell r="C387">
            <v>44705.331250000003</v>
          </cell>
          <cell r="D387">
            <v>44970.406840277799</v>
          </cell>
          <cell r="F387">
            <v>65700</v>
          </cell>
          <cell r="G387" t="str">
            <v>SALDO A FAVOR DEL PRESTADOR</v>
          </cell>
          <cell r="H387">
            <v>0</v>
          </cell>
          <cell r="I387">
            <v>0</v>
          </cell>
          <cell r="K387">
            <v>0</v>
          </cell>
          <cell r="M387">
            <v>0</v>
          </cell>
          <cell r="P387">
            <v>0</v>
          </cell>
          <cell r="R387">
            <v>0</v>
          </cell>
        </row>
        <row r="388">
          <cell r="A388">
            <v>20252430</v>
          </cell>
          <cell r="B388">
            <v>20252430</v>
          </cell>
          <cell r="C388">
            <v>44706.396527777797</v>
          </cell>
          <cell r="D388">
            <v>44774.651631944398</v>
          </cell>
          <cell r="F388">
            <v>100778</v>
          </cell>
          <cell r="G388" t="str">
            <v>CANCELADA</v>
          </cell>
          <cell r="H388">
            <v>0</v>
          </cell>
          <cell r="I388">
            <v>0</v>
          </cell>
          <cell r="K388">
            <v>0</v>
          </cell>
          <cell r="M388">
            <v>0</v>
          </cell>
          <cell r="P388">
            <v>0</v>
          </cell>
          <cell r="R388">
            <v>100778</v>
          </cell>
        </row>
        <row r="389">
          <cell r="A389">
            <v>20252600</v>
          </cell>
          <cell r="B389">
            <v>20252600</v>
          </cell>
          <cell r="C389">
            <v>44707.504166666702</v>
          </cell>
          <cell r="F389">
            <v>54000</v>
          </cell>
          <cell r="G389" t="str">
            <v>NO RADICADA</v>
          </cell>
          <cell r="H389">
            <v>54000</v>
          </cell>
          <cell r="I389">
            <v>0</v>
          </cell>
          <cell r="K389">
            <v>0</v>
          </cell>
          <cell r="M389">
            <v>0</v>
          </cell>
          <cell r="P389">
            <v>0</v>
          </cell>
          <cell r="R389">
            <v>0</v>
          </cell>
        </row>
        <row r="390">
          <cell r="A390">
            <v>20252797</v>
          </cell>
          <cell r="B390">
            <v>20252797</v>
          </cell>
          <cell r="C390">
            <v>44708.496527777803</v>
          </cell>
          <cell r="F390">
            <v>23600</v>
          </cell>
          <cell r="G390" t="str">
            <v>NO RADICADA</v>
          </cell>
          <cell r="H390">
            <v>23600</v>
          </cell>
          <cell r="I390">
            <v>0</v>
          </cell>
          <cell r="K390">
            <v>0</v>
          </cell>
          <cell r="M390">
            <v>0</v>
          </cell>
          <cell r="P390">
            <v>0</v>
          </cell>
          <cell r="R390">
            <v>0</v>
          </cell>
        </row>
        <row r="391">
          <cell r="A391">
            <v>20252800</v>
          </cell>
          <cell r="B391">
            <v>20252800</v>
          </cell>
          <cell r="C391">
            <v>44708.507638888899</v>
          </cell>
          <cell r="D391">
            <v>44916.475555555597</v>
          </cell>
          <cell r="F391">
            <v>238770</v>
          </cell>
          <cell r="G391" t="str">
            <v>CANCELADA</v>
          </cell>
          <cell r="H391">
            <v>0</v>
          </cell>
          <cell r="I391">
            <v>0</v>
          </cell>
          <cell r="K391">
            <v>0</v>
          </cell>
          <cell r="M391">
            <v>0</v>
          </cell>
          <cell r="P391">
            <v>238770</v>
          </cell>
          <cell r="R391">
            <v>0</v>
          </cell>
        </row>
        <row r="392">
          <cell r="A392">
            <v>20252845</v>
          </cell>
          <cell r="B392">
            <v>20252845</v>
          </cell>
          <cell r="C392">
            <v>44708.679861111101</v>
          </cell>
          <cell r="D392">
            <v>44970.406840277799</v>
          </cell>
          <cell r="F392">
            <v>318058</v>
          </cell>
          <cell r="G392" t="str">
            <v>SALDO A FAVOR DEL PRESTADOR</v>
          </cell>
          <cell r="H392">
            <v>0</v>
          </cell>
          <cell r="I392">
            <v>0</v>
          </cell>
          <cell r="K392">
            <v>0</v>
          </cell>
          <cell r="M392">
            <v>0</v>
          </cell>
          <cell r="P392">
            <v>0</v>
          </cell>
          <cell r="R392">
            <v>0</v>
          </cell>
        </row>
        <row r="393">
          <cell r="A393">
            <v>20252876</v>
          </cell>
          <cell r="B393">
            <v>20252876</v>
          </cell>
          <cell r="C393">
            <v>44708.999305555597</v>
          </cell>
          <cell r="D393">
            <v>44916.475555555597</v>
          </cell>
          <cell r="F393">
            <v>173959</v>
          </cell>
          <cell r="G393" t="str">
            <v>CANCELADA</v>
          </cell>
          <cell r="H393">
            <v>0</v>
          </cell>
          <cell r="I393">
            <v>0</v>
          </cell>
          <cell r="K393">
            <v>0</v>
          </cell>
          <cell r="M393">
            <v>0</v>
          </cell>
          <cell r="P393">
            <v>173959</v>
          </cell>
          <cell r="R393">
            <v>0</v>
          </cell>
        </row>
        <row r="394">
          <cell r="A394">
            <v>20253022</v>
          </cell>
          <cell r="B394">
            <v>20253022</v>
          </cell>
          <cell r="C394">
            <v>44710.3972222222</v>
          </cell>
          <cell r="D394">
            <v>44916.475555555597</v>
          </cell>
          <cell r="F394">
            <v>244786</v>
          </cell>
          <cell r="G394" t="str">
            <v>SALDO A FAVOR DEL PRESTADOR</v>
          </cell>
          <cell r="H394">
            <v>0</v>
          </cell>
          <cell r="I394">
            <v>0</v>
          </cell>
          <cell r="K394">
            <v>0</v>
          </cell>
          <cell r="M394">
            <v>0</v>
          </cell>
          <cell r="P394">
            <v>0</v>
          </cell>
          <cell r="R394">
            <v>0</v>
          </cell>
        </row>
        <row r="395">
          <cell r="A395">
            <v>20253131</v>
          </cell>
          <cell r="B395">
            <v>20253131</v>
          </cell>
          <cell r="C395">
            <v>44711.6784722222</v>
          </cell>
          <cell r="D395">
            <v>44970.406840277799</v>
          </cell>
          <cell r="F395">
            <v>172519</v>
          </cell>
          <cell r="G395" t="str">
            <v>SALDO A FAVOR DEL PRESTADOR</v>
          </cell>
          <cell r="H395">
            <v>0</v>
          </cell>
          <cell r="I395">
            <v>0</v>
          </cell>
          <cell r="K395">
            <v>0</v>
          </cell>
          <cell r="M395">
            <v>0</v>
          </cell>
          <cell r="P395">
            <v>0</v>
          </cell>
          <cell r="R395">
            <v>0</v>
          </cell>
        </row>
        <row r="396">
          <cell r="A396">
            <v>20253248</v>
          </cell>
          <cell r="B396">
            <v>20253248</v>
          </cell>
          <cell r="C396">
            <v>44712.399305555598</v>
          </cell>
          <cell r="D396">
            <v>44970.406840277799</v>
          </cell>
          <cell r="F396">
            <v>220323</v>
          </cell>
          <cell r="G396" t="str">
            <v>SALDO A FAVOR DEL PRESTADOR</v>
          </cell>
          <cell r="H396">
            <v>0</v>
          </cell>
          <cell r="I396">
            <v>0</v>
          </cell>
          <cell r="K396">
            <v>0</v>
          </cell>
          <cell r="M396">
            <v>0</v>
          </cell>
          <cell r="P396">
            <v>0</v>
          </cell>
          <cell r="R396">
            <v>0</v>
          </cell>
        </row>
        <row r="397">
          <cell r="A397">
            <v>20253435</v>
          </cell>
          <cell r="B397">
            <v>20253435</v>
          </cell>
          <cell r="C397">
            <v>44713.296527777798</v>
          </cell>
          <cell r="F397">
            <v>36300</v>
          </cell>
          <cell r="G397" t="str">
            <v>EN REVISION</v>
          </cell>
          <cell r="H397">
            <v>0</v>
          </cell>
          <cell r="I397">
            <v>36300</v>
          </cell>
          <cell r="K397">
            <v>0</v>
          </cell>
          <cell r="M397">
            <v>0</v>
          </cell>
          <cell r="P397">
            <v>0</v>
          </cell>
          <cell r="R397">
            <v>0</v>
          </cell>
        </row>
        <row r="398">
          <cell r="A398">
            <v>20253528</v>
          </cell>
          <cell r="B398">
            <v>20253528</v>
          </cell>
          <cell r="C398">
            <v>44713.655555555597</v>
          </cell>
          <cell r="D398">
            <v>44900.299756944398</v>
          </cell>
          <cell r="F398">
            <v>2900</v>
          </cell>
          <cell r="G398" t="str">
            <v>CANCELADA</v>
          </cell>
          <cell r="H398">
            <v>0</v>
          </cell>
          <cell r="I398">
            <v>0</v>
          </cell>
          <cell r="K398">
            <v>0</v>
          </cell>
          <cell r="M398">
            <v>0</v>
          </cell>
          <cell r="P398">
            <v>0</v>
          </cell>
          <cell r="R398">
            <v>2900</v>
          </cell>
        </row>
        <row r="399">
          <cell r="A399">
            <v>20253640</v>
          </cell>
          <cell r="B399">
            <v>20253640</v>
          </cell>
          <cell r="C399">
            <v>44714.536805555603</v>
          </cell>
          <cell r="F399">
            <v>401856</v>
          </cell>
          <cell r="G399" t="str">
            <v>EN REVISION</v>
          </cell>
          <cell r="H399">
            <v>0</v>
          </cell>
          <cell r="I399">
            <v>401856</v>
          </cell>
          <cell r="K399">
            <v>0</v>
          </cell>
          <cell r="M399">
            <v>0</v>
          </cell>
          <cell r="P399">
            <v>0</v>
          </cell>
          <cell r="R399">
            <v>0</v>
          </cell>
        </row>
        <row r="400">
          <cell r="A400">
            <v>20254307</v>
          </cell>
          <cell r="B400">
            <v>20254307</v>
          </cell>
          <cell r="C400">
            <v>44719.293055555601</v>
          </cell>
          <cell r="D400">
            <v>44900.299756944398</v>
          </cell>
          <cell r="F400">
            <v>5770</v>
          </cell>
          <cell r="G400" t="str">
            <v>CANCELADA</v>
          </cell>
          <cell r="H400">
            <v>0</v>
          </cell>
          <cell r="I400">
            <v>0</v>
          </cell>
          <cell r="K400">
            <v>0</v>
          </cell>
          <cell r="M400">
            <v>0</v>
          </cell>
          <cell r="P400">
            <v>0</v>
          </cell>
          <cell r="R400">
            <v>5770</v>
          </cell>
        </row>
        <row r="401">
          <cell r="A401">
            <v>20254466</v>
          </cell>
          <cell r="B401">
            <v>20254466</v>
          </cell>
          <cell r="C401">
            <v>44719.665972222203</v>
          </cell>
          <cell r="D401">
            <v>45044.316122685203</v>
          </cell>
          <cell r="F401">
            <v>245023</v>
          </cell>
          <cell r="G401" t="str">
            <v>EN REVISION</v>
          </cell>
          <cell r="H401">
            <v>0</v>
          </cell>
          <cell r="I401">
            <v>245023</v>
          </cell>
          <cell r="K401">
            <v>0</v>
          </cell>
          <cell r="M401">
            <v>0</v>
          </cell>
          <cell r="P401">
            <v>0</v>
          </cell>
          <cell r="R401">
            <v>0</v>
          </cell>
        </row>
        <row r="402">
          <cell r="A402">
            <v>20254512</v>
          </cell>
          <cell r="B402">
            <v>20254512</v>
          </cell>
          <cell r="C402">
            <v>44719.849305555603</v>
          </cell>
          <cell r="D402">
            <v>45044.316134259301</v>
          </cell>
          <cell r="F402">
            <v>126916</v>
          </cell>
          <cell r="G402" t="str">
            <v>EN REVISION</v>
          </cell>
          <cell r="H402">
            <v>0</v>
          </cell>
          <cell r="I402">
            <v>126916</v>
          </cell>
          <cell r="K402">
            <v>0</v>
          </cell>
          <cell r="M402">
            <v>0</v>
          </cell>
          <cell r="P402">
            <v>0</v>
          </cell>
          <cell r="R402">
            <v>0</v>
          </cell>
        </row>
        <row r="403">
          <cell r="A403">
            <v>20254573</v>
          </cell>
          <cell r="B403">
            <v>20254573</v>
          </cell>
          <cell r="C403">
            <v>44720.307638888902</v>
          </cell>
          <cell r="D403">
            <v>44900.299756944398</v>
          </cell>
          <cell r="F403">
            <v>623500</v>
          </cell>
          <cell r="G403" t="str">
            <v>NO RADICADA</v>
          </cell>
          <cell r="H403">
            <v>623500</v>
          </cell>
          <cell r="I403">
            <v>0</v>
          </cell>
          <cell r="K403">
            <v>0</v>
          </cell>
          <cell r="M403">
            <v>0</v>
          </cell>
          <cell r="P403">
            <v>0</v>
          </cell>
          <cell r="R403">
            <v>0</v>
          </cell>
        </row>
        <row r="404">
          <cell r="A404">
            <v>20254626</v>
          </cell>
          <cell r="B404">
            <v>20254626</v>
          </cell>
          <cell r="C404">
            <v>44720.397916666698</v>
          </cell>
          <cell r="F404">
            <v>40000</v>
          </cell>
          <cell r="G404" t="str">
            <v>EN REVISION</v>
          </cell>
          <cell r="H404">
            <v>0</v>
          </cell>
          <cell r="I404">
            <v>40000</v>
          </cell>
          <cell r="K404">
            <v>0</v>
          </cell>
          <cell r="M404">
            <v>0</v>
          </cell>
          <cell r="P404">
            <v>0</v>
          </cell>
          <cell r="R404">
            <v>0</v>
          </cell>
        </row>
        <row r="405">
          <cell r="A405">
            <v>20254657</v>
          </cell>
          <cell r="B405">
            <v>20254657</v>
          </cell>
          <cell r="C405">
            <v>44720.436805555597</v>
          </cell>
          <cell r="D405">
            <v>44900.299768518496</v>
          </cell>
          <cell r="F405">
            <v>4000</v>
          </cell>
          <cell r="G405" t="str">
            <v>CANCELADA</v>
          </cell>
          <cell r="H405">
            <v>0</v>
          </cell>
          <cell r="I405">
            <v>0</v>
          </cell>
          <cell r="K405">
            <v>0</v>
          </cell>
          <cell r="M405">
            <v>0</v>
          </cell>
          <cell r="P405">
            <v>0</v>
          </cell>
          <cell r="R405">
            <v>4000</v>
          </cell>
        </row>
        <row r="406">
          <cell r="A406">
            <v>20254987</v>
          </cell>
          <cell r="B406">
            <v>20254987</v>
          </cell>
          <cell r="C406">
            <v>44721.530555555597</v>
          </cell>
          <cell r="F406">
            <v>195810</v>
          </cell>
          <cell r="G406" t="str">
            <v>EN REVISION</v>
          </cell>
          <cell r="H406">
            <v>0</v>
          </cell>
          <cell r="I406">
            <v>195810</v>
          </cell>
          <cell r="K406">
            <v>0</v>
          </cell>
          <cell r="M406">
            <v>0</v>
          </cell>
          <cell r="P406">
            <v>0</v>
          </cell>
          <cell r="R406">
            <v>0</v>
          </cell>
        </row>
        <row r="407">
          <cell r="A407">
            <v>20255242</v>
          </cell>
          <cell r="B407">
            <v>20255242</v>
          </cell>
          <cell r="C407">
            <v>44723.776388888902</v>
          </cell>
          <cell r="D407">
            <v>45044.316134259301</v>
          </cell>
          <cell r="F407">
            <v>122189</v>
          </cell>
          <cell r="G407" t="str">
            <v>EN REVISION</v>
          </cell>
          <cell r="H407">
            <v>0</v>
          </cell>
          <cell r="I407">
            <v>122189</v>
          </cell>
          <cell r="K407">
            <v>0</v>
          </cell>
          <cell r="M407">
            <v>0</v>
          </cell>
          <cell r="P407">
            <v>0</v>
          </cell>
          <cell r="R407">
            <v>0</v>
          </cell>
        </row>
        <row r="408">
          <cell r="A408">
            <v>20255370</v>
          </cell>
          <cell r="B408">
            <v>20255370</v>
          </cell>
          <cell r="C408">
            <v>44724.898611111101</v>
          </cell>
          <cell r="D408">
            <v>45044.316134259301</v>
          </cell>
          <cell r="F408">
            <v>364389</v>
          </cell>
          <cell r="G408" t="str">
            <v>EN REVISION</v>
          </cell>
          <cell r="H408">
            <v>0</v>
          </cell>
          <cell r="I408">
            <v>364389</v>
          </cell>
          <cell r="K408">
            <v>0</v>
          </cell>
          <cell r="M408">
            <v>0</v>
          </cell>
          <cell r="P408">
            <v>0</v>
          </cell>
          <cell r="R408">
            <v>0</v>
          </cell>
        </row>
        <row r="409">
          <cell r="A409">
            <v>20255481</v>
          </cell>
          <cell r="B409">
            <v>20255481</v>
          </cell>
          <cell r="C409">
            <v>44725.609722222202</v>
          </cell>
          <cell r="D409">
            <v>45044.316134259301</v>
          </cell>
          <cell r="F409">
            <v>223541</v>
          </cell>
          <cell r="G409" t="str">
            <v>EN REVISION</v>
          </cell>
          <cell r="H409">
            <v>0</v>
          </cell>
          <cell r="I409">
            <v>223541</v>
          </cell>
          <cell r="K409">
            <v>0</v>
          </cell>
          <cell r="M409">
            <v>0</v>
          </cell>
          <cell r="P409">
            <v>0</v>
          </cell>
          <cell r="R409">
            <v>0</v>
          </cell>
        </row>
        <row r="410">
          <cell r="A410">
            <v>20255743</v>
          </cell>
          <cell r="B410">
            <v>20255743</v>
          </cell>
          <cell r="C410">
            <v>44726.598611111098</v>
          </cell>
          <cell r="D410">
            <v>45044.316134259301</v>
          </cell>
          <cell r="F410">
            <v>65700</v>
          </cell>
          <cell r="G410" t="str">
            <v>EN REVISION</v>
          </cell>
          <cell r="H410">
            <v>0</v>
          </cell>
          <cell r="I410">
            <v>65700</v>
          </cell>
          <cell r="K410">
            <v>0</v>
          </cell>
          <cell r="M410">
            <v>0</v>
          </cell>
          <cell r="P410">
            <v>0</v>
          </cell>
          <cell r="R410">
            <v>0</v>
          </cell>
        </row>
        <row r="411">
          <cell r="A411">
            <v>20255747</v>
          </cell>
          <cell r="B411">
            <v>20255747</v>
          </cell>
          <cell r="C411">
            <v>44726.602083333302</v>
          </cell>
          <cell r="D411">
            <v>45044.316134259301</v>
          </cell>
          <cell r="F411">
            <v>219173</v>
          </cell>
          <cell r="G411" t="str">
            <v>EN REVISION</v>
          </cell>
          <cell r="H411">
            <v>0</v>
          </cell>
          <cell r="I411">
            <v>219173</v>
          </cell>
          <cell r="K411">
            <v>0</v>
          </cell>
          <cell r="M411">
            <v>0</v>
          </cell>
          <cell r="P411">
            <v>0</v>
          </cell>
          <cell r="R411">
            <v>0</v>
          </cell>
        </row>
        <row r="412">
          <cell r="A412">
            <v>20255777</v>
          </cell>
          <cell r="B412">
            <v>20255777</v>
          </cell>
          <cell r="C412">
            <v>44726.631249999999</v>
          </cell>
          <cell r="D412">
            <v>45044.316134259301</v>
          </cell>
          <cell r="F412">
            <v>65700</v>
          </cell>
          <cell r="G412" t="str">
            <v>EN REVISION</v>
          </cell>
          <cell r="H412">
            <v>0</v>
          </cell>
          <cell r="I412">
            <v>65700</v>
          </cell>
          <cell r="K412">
            <v>0</v>
          </cell>
          <cell r="M412">
            <v>0</v>
          </cell>
          <cell r="P412">
            <v>0</v>
          </cell>
          <cell r="R412">
            <v>0</v>
          </cell>
        </row>
        <row r="413">
          <cell r="A413">
            <v>20255782</v>
          </cell>
          <cell r="B413">
            <v>20255782</v>
          </cell>
          <cell r="C413">
            <v>44726.636805555601</v>
          </cell>
          <cell r="D413">
            <v>45044.316134259301</v>
          </cell>
          <cell r="F413">
            <v>65700</v>
          </cell>
          <cell r="G413" t="str">
            <v>EN REVISION</v>
          </cell>
          <cell r="H413">
            <v>0</v>
          </cell>
          <cell r="I413">
            <v>65700</v>
          </cell>
          <cell r="K413">
            <v>0</v>
          </cell>
          <cell r="M413">
            <v>0</v>
          </cell>
          <cell r="P413">
            <v>0</v>
          </cell>
          <cell r="R413">
            <v>0</v>
          </cell>
        </row>
        <row r="414">
          <cell r="A414">
            <v>20255963</v>
          </cell>
          <cell r="B414">
            <v>20255963</v>
          </cell>
          <cell r="C414">
            <v>44727.726388888899</v>
          </cell>
          <cell r="D414">
            <v>45044.316134259301</v>
          </cell>
          <cell r="F414">
            <v>130591</v>
          </cell>
          <cell r="G414" t="str">
            <v>EN REVISION</v>
          </cell>
          <cell r="H414">
            <v>0</v>
          </cell>
          <cell r="I414">
            <v>130591</v>
          </cell>
          <cell r="K414">
            <v>0</v>
          </cell>
          <cell r="M414">
            <v>0</v>
          </cell>
          <cell r="P414">
            <v>0</v>
          </cell>
          <cell r="R414">
            <v>0</v>
          </cell>
        </row>
        <row r="415">
          <cell r="A415">
            <v>20256100</v>
          </cell>
          <cell r="B415">
            <v>20256100</v>
          </cell>
          <cell r="C415">
            <v>44728.539583333302</v>
          </cell>
          <cell r="D415">
            <v>44900.299768518496</v>
          </cell>
          <cell r="F415">
            <v>4000</v>
          </cell>
          <cell r="G415" t="str">
            <v>CANCELADA</v>
          </cell>
          <cell r="H415">
            <v>0</v>
          </cell>
          <cell r="I415">
            <v>0</v>
          </cell>
          <cell r="K415">
            <v>0</v>
          </cell>
          <cell r="M415">
            <v>0</v>
          </cell>
          <cell r="P415">
            <v>0</v>
          </cell>
          <cell r="R415">
            <v>4000</v>
          </cell>
        </row>
        <row r="416">
          <cell r="A416">
            <v>20256174</v>
          </cell>
          <cell r="B416">
            <v>20256174</v>
          </cell>
          <cell r="C416">
            <v>44729.25</v>
          </cell>
          <cell r="D416">
            <v>44900.299768518496</v>
          </cell>
          <cell r="F416">
            <v>4040</v>
          </cell>
          <cell r="G416" t="str">
            <v>CANCELADA</v>
          </cell>
          <cell r="H416">
            <v>0</v>
          </cell>
          <cell r="I416">
            <v>0</v>
          </cell>
          <cell r="K416">
            <v>0</v>
          </cell>
          <cell r="M416">
            <v>0</v>
          </cell>
          <cell r="P416">
            <v>0</v>
          </cell>
          <cell r="R416">
            <v>4040</v>
          </cell>
        </row>
        <row r="417">
          <cell r="A417">
            <v>20256271</v>
          </cell>
          <cell r="B417">
            <v>20256271</v>
          </cell>
          <cell r="C417">
            <v>44729.729166666701</v>
          </cell>
          <cell r="F417">
            <v>278512</v>
          </cell>
          <cell r="G417" t="str">
            <v>EN REVISION</v>
          </cell>
          <cell r="H417">
            <v>0</v>
          </cell>
          <cell r="I417">
            <v>278512</v>
          </cell>
          <cell r="K417">
            <v>0</v>
          </cell>
          <cell r="M417">
            <v>0</v>
          </cell>
          <cell r="P417">
            <v>0</v>
          </cell>
          <cell r="R417">
            <v>0</v>
          </cell>
        </row>
        <row r="418">
          <cell r="A418">
            <v>20256679</v>
          </cell>
          <cell r="B418">
            <v>20256679</v>
          </cell>
          <cell r="C418">
            <v>44733.4375</v>
          </cell>
          <cell r="D418">
            <v>45044.316134259301</v>
          </cell>
          <cell r="F418">
            <v>65700</v>
          </cell>
          <cell r="G418" t="str">
            <v>EN REVISION</v>
          </cell>
          <cell r="H418">
            <v>0</v>
          </cell>
          <cell r="I418">
            <v>65700</v>
          </cell>
          <cell r="K418">
            <v>0</v>
          </cell>
          <cell r="M418">
            <v>0</v>
          </cell>
          <cell r="P418">
            <v>0</v>
          </cell>
          <cell r="R418">
            <v>0</v>
          </cell>
        </row>
        <row r="419">
          <cell r="A419">
            <v>20256963</v>
          </cell>
          <cell r="B419">
            <v>20256963</v>
          </cell>
          <cell r="C419">
            <v>44734.420138888898</v>
          </cell>
          <cell r="D419">
            <v>44900.299768518496</v>
          </cell>
          <cell r="F419">
            <v>2500</v>
          </cell>
          <cell r="G419" t="str">
            <v>CANCELADA</v>
          </cell>
          <cell r="H419">
            <v>0</v>
          </cell>
          <cell r="I419">
            <v>0</v>
          </cell>
          <cell r="K419">
            <v>0</v>
          </cell>
          <cell r="M419">
            <v>0</v>
          </cell>
          <cell r="P419">
            <v>0</v>
          </cell>
          <cell r="R419">
            <v>2500</v>
          </cell>
        </row>
        <row r="420">
          <cell r="A420">
            <v>20256975</v>
          </cell>
          <cell r="B420">
            <v>20256975</v>
          </cell>
          <cell r="C420">
            <v>44734.434722222199</v>
          </cell>
          <cell r="D420">
            <v>44900.299768518496</v>
          </cell>
          <cell r="F420">
            <v>2500</v>
          </cell>
          <cell r="G420" t="str">
            <v>CANCELADA</v>
          </cell>
          <cell r="H420">
            <v>0</v>
          </cell>
          <cell r="I420">
            <v>0</v>
          </cell>
          <cell r="K420">
            <v>0</v>
          </cell>
          <cell r="M420">
            <v>0</v>
          </cell>
          <cell r="P420">
            <v>0</v>
          </cell>
          <cell r="R420">
            <v>2500</v>
          </cell>
        </row>
        <row r="421">
          <cell r="A421">
            <v>20257184</v>
          </cell>
          <cell r="B421">
            <v>20257184</v>
          </cell>
          <cell r="C421">
            <v>44735.522916666698</v>
          </cell>
          <cell r="F421">
            <v>139100</v>
          </cell>
          <cell r="G421" t="str">
            <v>EN REVISION</v>
          </cell>
          <cell r="H421">
            <v>0</v>
          </cell>
          <cell r="I421">
            <v>139100</v>
          </cell>
          <cell r="K421">
            <v>0</v>
          </cell>
          <cell r="M421">
            <v>0</v>
          </cell>
          <cell r="P421">
            <v>0</v>
          </cell>
          <cell r="R421">
            <v>0</v>
          </cell>
        </row>
        <row r="422">
          <cell r="A422">
            <v>20257210</v>
          </cell>
          <cell r="B422">
            <v>20257210</v>
          </cell>
          <cell r="C422">
            <v>44735.590972222199</v>
          </cell>
          <cell r="D422">
            <v>45044.316134259301</v>
          </cell>
          <cell r="F422">
            <v>67755</v>
          </cell>
          <cell r="G422" t="str">
            <v>EN REVISION</v>
          </cell>
          <cell r="H422">
            <v>0</v>
          </cell>
          <cell r="I422">
            <v>67755</v>
          </cell>
          <cell r="K422">
            <v>0</v>
          </cell>
          <cell r="M422">
            <v>0</v>
          </cell>
          <cell r="P422">
            <v>0</v>
          </cell>
          <cell r="R422">
            <v>0</v>
          </cell>
        </row>
        <row r="423">
          <cell r="A423">
            <v>20257388</v>
          </cell>
          <cell r="B423">
            <v>20257388</v>
          </cell>
          <cell r="C423">
            <v>44736.504861111098</v>
          </cell>
          <cell r="F423">
            <v>27300</v>
          </cell>
          <cell r="G423" t="str">
            <v>EN REVISION</v>
          </cell>
          <cell r="H423">
            <v>0</v>
          </cell>
          <cell r="I423">
            <v>27300</v>
          </cell>
          <cell r="K423">
            <v>0</v>
          </cell>
          <cell r="M423">
            <v>0</v>
          </cell>
          <cell r="P423">
            <v>0</v>
          </cell>
          <cell r="R423">
            <v>0</v>
          </cell>
        </row>
        <row r="424">
          <cell r="A424">
            <v>20257773</v>
          </cell>
          <cell r="B424">
            <v>20257773</v>
          </cell>
          <cell r="C424">
            <v>44740.997916666704</v>
          </cell>
          <cell r="D424">
            <v>45044.316134259301</v>
          </cell>
          <cell r="F424">
            <v>80881</v>
          </cell>
          <cell r="G424" t="str">
            <v>EN REVISION</v>
          </cell>
          <cell r="H424">
            <v>0</v>
          </cell>
          <cell r="I424">
            <v>80881</v>
          </cell>
          <cell r="K424">
            <v>0</v>
          </cell>
          <cell r="M424">
            <v>0</v>
          </cell>
          <cell r="P424">
            <v>0</v>
          </cell>
          <cell r="R424">
            <v>0</v>
          </cell>
        </row>
        <row r="425">
          <cell r="A425">
            <v>20257955</v>
          </cell>
          <cell r="B425">
            <v>20257955</v>
          </cell>
          <cell r="C425">
            <v>44741.739583333299</v>
          </cell>
          <cell r="F425">
            <v>89400</v>
          </cell>
          <cell r="G425" t="str">
            <v>EN REVISION</v>
          </cell>
          <cell r="H425">
            <v>0</v>
          </cell>
          <cell r="I425">
            <v>89400</v>
          </cell>
          <cell r="K425">
            <v>0</v>
          </cell>
          <cell r="M425">
            <v>0</v>
          </cell>
          <cell r="P425">
            <v>0</v>
          </cell>
          <cell r="R425">
            <v>0</v>
          </cell>
        </row>
        <row r="426">
          <cell r="A426">
            <v>20258006</v>
          </cell>
          <cell r="B426">
            <v>20258006</v>
          </cell>
          <cell r="C426">
            <v>44742.348611111098</v>
          </cell>
          <cell r="D426">
            <v>45044.316134259301</v>
          </cell>
          <cell r="F426">
            <v>65700</v>
          </cell>
          <cell r="G426" t="str">
            <v>EN REVISION</v>
          </cell>
          <cell r="H426">
            <v>0</v>
          </cell>
          <cell r="I426">
            <v>65700</v>
          </cell>
          <cell r="K426">
            <v>0</v>
          </cell>
          <cell r="M426">
            <v>0</v>
          </cell>
          <cell r="P426">
            <v>0</v>
          </cell>
          <cell r="R426">
            <v>0</v>
          </cell>
        </row>
        <row r="427">
          <cell r="A427">
            <v>20258007</v>
          </cell>
          <cell r="B427">
            <v>20258007</v>
          </cell>
          <cell r="C427">
            <v>44742.349305555603</v>
          </cell>
          <cell r="D427">
            <v>45044.316145833298</v>
          </cell>
          <cell r="F427">
            <v>65700</v>
          </cell>
          <cell r="G427" t="str">
            <v>EN REVISION</v>
          </cell>
          <cell r="H427">
            <v>0</v>
          </cell>
          <cell r="I427">
            <v>65700</v>
          </cell>
          <cell r="K427">
            <v>0</v>
          </cell>
          <cell r="M427">
            <v>0</v>
          </cell>
          <cell r="P427">
            <v>0</v>
          </cell>
          <cell r="R427">
            <v>0</v>
          </cell>
        </row>
        <row r="428">
          <cell r="A428">
            <v>20258021</v>
          </cell>
          <cell r="B428">
            <v>20258021</v>
          </cell>
          <cell r="C428">
            <v>44742.373611111099</v>
          </cell>
          <cell r="D428">
            <v>44900.299768518496</v>
          </cell>
          <cell r="F428">
            <v>8770</v>
          </cell>
          <cell r="G428" t="str">
            <v>CANCELADA</v>
          </cell>
          <cell r="H428">
            <v>0</v>
          </cell>
          <cell r="I428">
            <v>0</v>
          </cell>
          <cell r="K428">
            <v>0</v>
          </cell>
          <cell r="M428">
            <v>0</v>
          </cell>
          <cell r="P428">
            <v>0</v>
          </cell>
          <cell r="R428">
            <v>8770</v>
          </cell>
        </row>
        <row r="429">
          <cell r="A429">
            <v>20258469</v>
          </cell>
          <cell r="B429">
            <v>20258469</v>
          </cell>
          <cell r="C429">
            <v>44744.479166666701</v>
          </cell>
          <cell r="D429">
            <v>44793.4050347222</v>
          </cell>
          <cell r="F429">
            <v>122935</v>
          </cell>
          <cell r="G429" t="str">
            <v>CANCELADA</v>
          </cell>
          <cell r="H429">
            <v>0</v>
          </cell>
          <cell r="I429">
            <v>0</v>
          </cell>
          <cell r="K429">
            <v>0</v>
          </cell>
          <cell r="M429">
            <v>0</v>
          </cell>
          <cell r="P429">
            <v>122935</v>
          </cell>
          <cell r="R429">
            <v>0</v>
          </cell>
        </row>
        <row r="430">
          <cell r="A430">
            <v>20258719</v>
          </cell>
          <cell r="B430">
            <v>20258719</v>
          </cell>
          <cell r="C430">
            <v>44747.488194444399</v>
          </cell>
          <cell r="D430">
            <v>44950.513009259303</v>
          </cell>
          <cell r="F430">
            <v>253300</v>
          </cell>
          <cell r="G430" t="str">
            <v>SALDO A FAVOR DEL PRESTADOR</v>
          </cell>
          <cell r="H430">
            <v>0</v>
          </cell>
          <cell r="I430">
            <v>0</v>
          </cell>
          <cell r="K430">
            <v>0</v>
          </cell>
          <cell r="M430">
            <v>0</v>
          </cell>
          <cell r="P430">
            <v>0</v>
          </cell>
          <cell r="R430">
            <v>0</v>
          </cell>
        </row>
        <row r="431">
          <cell r="A431">
            <v>20258933</v>
          </cell>
          <cell r="B431">
            <v>20258933</v>
          </cell>
          <cell r="C431">
            <v>44748.45</v>
          </cell>
          <cell r="D431">
            <v>44793.4050347222</v>
          </cell>
          <cell r="F431">
            <v>153370</v>
          </cell>
          <cell r="G431" t="str">
            <v>CANCELADA</v>
          </cell>
          <cell r="H431">
            <v>0</v>
          </cell>
          <cell r="I431">
            <v>0</v>
          </cell>
          <cell r="K431">
            <v>0</v>
          </cell>
          <cell r="M431">
            <v>0</v>
          </cell>
          <cell r="P431">
            <v>153370</v>
          </cell>
          <cell r="R431">
            <v>0</v>
          </cell>
        </row>
        <row r="432">
          <cell r="A432">
            <v>20259222</v>
          </cell>
          <cell r="B432">
            <v>20259222</v>
          </cell>
          <cell r="C432">
            <v>44750.181250000001</v>
          </cell>
          <cell r="D432">
            <v>44793.4050347222</v>
          </cell>
          <cell r="F432">
            <v>328848</v>
          </cell>
          <cell r="G432" t="str">
            <v>CANCELADA</v>
          </cell>
          <cell r="H432">
            <v>0</v>
          </cell>
          <cell r="I432">
            <v>0</v>
          </cell>
          <cell r="K432">
            <v>0</v>
          </cell>
          <cell r="M432">
            <v>0</v>
          </cell>
          <cell r="P432">
            <v>328848</v>
          </cell>
          <cell r="R432">
            <v>0</v>
          </cell>
        </row>
        <row r="433">
          <cell r="A433">
            <v>20259523</v>
          </cell>
          <cell r="B433">
            <v>20259523</v>
          </cell>
          <cell r="C433">
            <v>44751.175694444399</v>
          </cell>
          <cell r="D433">
            <v>44793.4050347222</v>
          </cell>
          <cell r="F433">
            <v>66830</v>
          </cell>
          <cell r="G433" t="str">
            <v>CANCELADA</v>
          </cell>
          <cell r="H433">
            <v>0</v>
          </cell>
          <cell r="I433">
            <v>0</v>
          </cell>
          <cell r="K433">
            <v>0</v>
          </cell>
          <cell r="M433">
            <v>0</v>
          </cell>
          <cell r="P433">
            <v>66830</v>
          </cell>
          <cell r="R433">
            <v>0</v>
          </cell>
        </row>
        <row r="434">
          <cell r="A434">
            <v>20259696</v>
          </cell>
          <cell r="B434">
            <v>20259696</v>
          </cell>
          <cell r="C434">
            <v>44753.082638888904</v>
          </cell>
          <cell r="D434">
            <v>44782.406712962998</v>
          </cell>
          <cell r="F434">
            <v>6584</v>
          </cell>
          <cell r="G434" t="str">
            <v>CANCELADA</v>
          </cell>
          <cell r="H434">
            <v>0</v>
          </cell>
          <cell r="I434">
            <v>0</v>
          </cell>
          <cell r="K434">
            <v>0</v>
          </cell>
          <cell r="M434">
            <v>0</v>
          </cell>
          <cell r="P434">
            <v>0</v>
          </cell>
          <cell r="R434">
            <v>6584</v>
          </cell>
        </row>
        <row r="435">
          <cell r="A435">
            <v>20259722</v>
          </cell>
          <cell r="B435">
            <v>20259722</v>
          </cell>
          <cell r="C435">
            <v>44753.295138888898</v>
          </cell>
          <cell r="D435">
            <v>44950.513009259303</v>
          </cell>
          <cell r="F435">
            <v>934500</v>
          </cell>
          <cell r="G435" t="str">
            <v>SALDO A FAVOR DEL PRESTADOR</v>
          </cell>
          <cell r="H435">
            <v>0</v>
          </cell>
          <cell r="I435">
            <v>0</v>
          </cell>
          <cell r="K435">
            <v>0</v>
          </cell>
          <cell r="M435">
            <v>0</v>
          </cell>
          <cell r="P435">
            <v>0</v>
          </cell>
          <cell r="R435">
            <v>0</v>
          </cell>
        </row>
        <row r="436">
          <cell r="A436">
            <v>20260341</v>
          </cell>
          <cell r="B436">
            <v>20260341</v>
          </cell>
          <cell r="C436">
            <v>44757.349305555603</v>
          </cell>
          <cell r="D436">
            <v>44950.513009259303</v>
          </cell>
          <cell r="F436">
            <v>87700</v>
          </cell>
          <cell r="G436" t="str">
            <v>SALDO A FAVOR DEL PRESTADOR</v>
          </cell>
          <cell r="H436">
            <v>0</v>
          </cell>
          <cell r="I436">
            <v>0</v>
          </cell>
          <cell r="K436">
            <v>0</v>
          </cell>
          <cell r="M436">
            <v>0</v>
          </cell>
          <cell r="P436">
            <v>0</v>
          </cell>
          <cell r="R436">
            <v>0</v>
          </cell>
        </row>
        <row r="437">
          <cell r="A437">
            <v>20260387</v>
          </cell>
          <cell r="B437">
            <v>20260387</v>
          </cell>
          <cell r="C437">
            <v>44757.421527777798</v>
          </cell>
          <cell r="D437">
            <v>44793.4050347222</v>
          </cell>
          <cell r="F437">
            <v>6570</v>
          </cell>
          <cell r="G437" t="str">
            <v>CANCELADA</v>
          </cell>
          <cell r="H437">
            <v>0</v>
          </cell>
          <cell r="I437">
            <v>0</v>
          </cell>
          <cell r="K437">
            <v>0</v>
          </cell>
          <cell r="M437">
            <v>0</v>
          </cell>
          <cell r="P437">
            <v>0</v>
          </cell>
          <cell r="R437">
            <v>6570</v>
          </cell>
        </row>
        <row r="438">
          <cell r="A438">
            <v>20260648</v>
          </cell>
          <cell r="B438">
            <v>20260648</v>
          </cell>
          <cell r="C438">
            <v>44760.203472222202</v>
          </cell>
          <cell r="D438">
            <v>44782.406712962998</v>
          </cell>
          <cell r="F438">
            <v>12211</v>
          </cell>
          <cell r="G438" t="str">
            <v>CANCELADA</v>
          </cell>
          <cell r="H438">
            <v>0</v>
          </cell>
          <cell r="I438">
            <v>0</v>
          </cell>
          <cell r="K438">
            <v>0</v>
          </cell>
          <cell r="M438">
            <v>0</v>
          </cell>
          <cell r="P438">
            <v>0</v>
          </cell>
          <cell r="R438">
            <v>12211</v>
          </cell>
        </row>
        <row r="439">
          <cell r="A439">
            <v>20261118</v>
          </cell>
          <cell r="B439">
            <v>20261118</v>
          </cell>
          <cell r="C439">
            <v>44762.784027777801</v>
          </cell>
          <cell r="D439">
            <v>44793.4050347222</v>
          </cell>
          <cell r="F439">
            <v>67320</v>
          </cell>
          <cell r="G439" t="str">
            <v>CANCELADA</v>
          </cell>
          <cell r="H439">
            <v>0</v>
          </cell>
          <cell r="I439">
            <v>0</v>
          </cell>
          <cell r="K439">
            <v>0</v>
          </cell>
          <cell r="M439">
            <v>0</v>
          </cell>
          <cell r="P439">
            <v>67320</v>
          </cell>
          <cell r="R439">
            <v>0</v>
          </cell>
        </row>
        <row r="440">
          <cell r="A440">
            <v>20261267</v>
          </cell>
          <cell r="B440">
            <v>20261267</v>
          </cell>
          <cell r="C440">
            <v>44763.489583333299</v>
          </cell>
          <cell r="D440">
            <v>44793.4050347222</v>
          </cell>
          <cell r="F440">
            <v>67773</v>
          </cell>
          <cell r="G440" t="str">
            <v>CANCELADA</v>
          </cell>
          <cell r="H440">
            <v>0</v>
          </cell>
          <cell r="I440">
            <v>0</v>
          </cell>
          <cell r="K440">
            <v>0</v>
          </cell>
          <cell r="M440">
            <v>0</v>
          </cell>
          <cell r="P440">
            <v>67773</v>
          </cell>
          <cell r="R440">
            <v>0</v>
          </cell>
        </row>
        <row r="441">
          <cell r="A441">
            <v>20261282</v>
          </cell>
          <cell r="B441">
            <v>20261282</v>
          </cell>
          <cell r="C441">
            <v>44763.529861111099</v>
          </cell>
          <cell r="D441">
            <v>44950.513009259303</v>
          </cell>
          <cell r="F441">
            <v>23600</v>
          </cell>
          <cell r="G441" t="str">
            <v>SALDO A FAVOR DEL PRESTADOR</v>
          </cell>
          <cell r="H441">
            <v>0</v>
          </cell>
          <cell r="I441">
            <v>0</v>
          </cell>
          <cell r="K441">
            <v>0</v>
          </cell>
          <cell r="M441">
            <v>0</v>
          </cell>
          <cell r="P441">
            <v>0</v>
          </cell>
          <cell r="R441">
            <v>0</v>
          </cell>
        </row>
        <row r="442">
          <cell r="A442">
            <v>20261298</v>
          </cell>
          <cell r="B442">
            <v>20261298</v>
          </cell>
          <cell r="C442">
            <v>44763.602083333302</v>
          </cell>
          <cell r="D442">
            <v>44793.4050347222</v>
          </cell>
          <cell r="F442">
            <v>75245</v>
          </cell>
          <cell r="G442" t="str">
            <v>CANCELADA</v>
          </cell>
          <cell r="H442">
            <v>0</v>
          </cell>
          <cell r="I442">
            <v>0</v>
          </cell>
          <cell r="K442">
            <v>0</v>
          </cell>
          <cell r="M442">
            <v>0</v>
          </cell>
          <cell r="P442">
            <v>75245</v>
          </cell>
          <cell r="R442">
            <v>0</v>
          </cell>
        </row>
        <row r="443">
          <cell r="A443">
            <v>20261326</v>
          </cell>
          <cell r="B443">
            <v>20261326</v>
          </cell>
          <cell r="C443">
            <v>44763.648611111101</v>
          </cell>
          <cell r="D443">
            <v>44782.406712962998</v>
          </cell>
          <cell r="F443">
            <v>6570</v>
          </cell>
          <cell r="G443" t="str">
            <v>CANCELADA</v>
          </cell>
          <cell r="H443">
            <v>0</v>
          </cell>
          <cell r="I443">
            <v>0</v>
          </cell>
          <cell r="K443">
            <v>0</v>
          </cell>
          <cell r="M443">
            <v>0</v>
          </cell>
          <cell r="P443">
            <v>0</v>
          </cell>
          <cell r="R443">
            <v>6570</v>
          </cell>
        </row>
        <row r="444">
          <cell r="A444">
            <v>20261419</v>
          </cell>
          <cell r="B444">
            <v>20261419</v>
          </cell>
          <cell r="C444">
            <v>44764.267361111102</v>
          </cell>
          <cell r="D444">
            <v>44950.513009259303</v>
          </cell>
          <cell r="F444">
            <v>36300</v>
          </cell>
          <cell r="G444" t="str">
            <v>SALDO A FAVOR DEL PRESTADOR</v>
          </cell>
          <cell r="H444">
            <v>0</v>
          </cell>
          <cell r="I444">
            <v>0</v>
          </cell>
          <cell r="K444">
            <v>0</v>
          </cell>
          <cell r="M444">
            <v>0</v>
          </cell>
          <cell r="P444">
            <v>0</v>
          </cell>
          <cell r="R444">
            <v>0</v>
          </cell>
        </row>
        <row r="445">
          <cell r="A445">
            <v>20261844</v>
          </cell>
          <cell r="B445">
            <v>20261844</v>
          </cell>
          <cell r="C445">
            <v>44766.827777777798</v>
          </cell>
          <cell r="D445">
            <v>44782.406712962998</v>
          </cell>
          <cell r="F445">
            <v>288063</v>
          </cell>
          <cell r="G445" t="str">
            <v>CANCELADA</v>
          </cell>
          <cell r="H445">
            <v>0</v>
          </cell>
          <cell r="I445">
            <v>0</v>
          </cell>
          <cell r="K445">
            <v>0</v>
          </cell>
          <cell r="M445">
            <v>0</v>
          </cell>
          <cell r="P445">
            <v>0</v>
          </cell>
          <cell r="R445">
            <v>288063</v>
          </cell>
        </row>
        <row r="446">
          <cell r="A446">
            <v>20262210</v>
          </cell>
          <cell r="B446">
            <v>20262210</v>
          </cell>
          <cell r="C446">
            <v>44768.472222222197</v>
          </cell>
          <cell r="D446">
            <v>44782.406712962998</v>
          </cell>
          <cell r="F446">
            <v>6570</v>
          </cell>
          <cell r="G446" t="str">
            <v>CANCELADA</v>
          </cell>
          <cell r="H446">
            <v>0</v>
          </cell>
          <cell r="I446">
            <v>0</v>
          </cell>
          <cell r="K446">
            <v>0</v>
          </cell>
          <cell r="M446">
            <v>0</v>
          </cell>
          <cell r="P446">
            <v>0</v>
          </cell>
          <cell r="R446">
            <v>6570</v>
          </cell>
        </row>
        <row r="447">
          <cell r="A447">
            <v>20262418</v>
          </cell>
          <cell r="B447">
            <v>20262418</v>
          </cell>
          <cell r="C447">
            <v>44769.359722222202</v>
          </cell>
          <cell r="D447">
            <v>44950.513009259303</v>
          </cell>
          <cell r="F447">
            <v>40000</v>
          </cell>
          <cell r="G447" t="str">
            <v>SALDO A FAVOR DEL PRESTADOR</v>
          </cell>
          <cell r="H447">
            <v>0</v>
          </cell>
          <cell r="I447">
            <v>0</v>
          </cell>
          <cell r="K447">
            <v>0</v>
          </cell>
          <cell r="M447">
            <v>0</v>
          </cell>
          <cell r="P447">
            <v>0</v>
          </cell>
          <cell r="R447">
            <v>0</v>
          </cell>
        </row>
        <row r="448">
          <cell r="A448">
            <v>20262445</v>
          </cell>
          <cell r="B448">
            <v>20262445</v>
          </cell>
          <cell r="C448">
            <v>44769.420833333301</v>
          </cell>
          <cell r="D448">
            <v>44950.513009259303</v>
          </cell>
          <cell r="F448">
            <v>57700</v>
          </cell>
          <cell r="G448" t="str">
            <v>SALDO A FAVOR DEL PRESTADOR</v>
          </cell>
          <cell r="H448">
            <v>0</v>
          </cell>
          <cell r="I448">
            <v>0</v>
          </cell>
          <cell r="K448">
            <v>0</v>
          </cell>
          <cell r="M448">
            <v>0</v>
          </cell>
          <cell r="P448">
            <v>0</v>
          </cell>
          <cell r="R448">
            <v>0</v>
          </cell>
        </row>
        <row r="449">
          <cell r="A449">
            <v>20262596</v>
          </cell>
          <cell r="B449">
            <v>20262596</v>
          </cell>
          <cell r="C449">
            <v>44770.511805555601</v>
          </cell>
          <cell r="D449">
            <v>44793.4050347222</v>
          </cell>
          <cell r="F449">
            <v>548330</v>
          </cell>
          <cell r="G449" t="str">
            <v>CANCELADA</v>
          </cell>
          <cell r="H449">
            <v>0</v>
          </cell>
          <cell r="I449">
            <v>0</v>
          </cell>
          <cell r="K449">
            <v>0</v>
          </cell>
          <cell r="M449">
            <v>0</v>
          </cell>
          <cell r="P449">
            <v>548330</v>
          </cell>
          <cell r="R449">
            <v>0</v>
          </cell>
        </row>
        <row r="450">
          <cell r="A450">
            <v>20263219</v>
          </cell>
          <cell r="B450">
            <v>20263219</v>
          </cell>
          <cell r="C450">
            <v>44776.056250000001</v>
          </cell>
          <cell r="D450">
            <v>45009.692175925898</v>
          </cell>
          <cell r="F450">
            <v>250495</v>
          </cell>
          <cell r="G450" t="str">
            <v>SALDO A FAVOR DEL PRESTADOR</v>
          </cell>
          <cell r="H450">
            <v>0</v>
          </cell>
          <cell r="I450">
            <v>0</v>
          </cell>
          <cell r="K450">
            <v>0</v>
          </cell>
          <cell r="M450">
            <v>0</v>
          </cell>
          <cell r="P450">
            <v>0</v>
          </cell>
          <cell r="R450">
            <v>0</v>
          </cell>
        </row>
        <row r="451">
          <cell r="A451">
            <v>20263227</v>
          </cell>
          <cell r="B451">
            <v>20263227</v>
          </cell>
          <cell r="C451">
            <v>44776.099305555603</v>
          </cell>
          <cell r="D451">
            <v>44970.406180555598</v>
          </cell>
          <cell r="F451">
            <v>159000</v>
          </cell>
          <cell r="G451" t="str">
            <v>SALDO A FAVOR DEL PRESTADOR</v>
          </cell>
          <cell r="H451">
            <v>0</v>
          </cell>
          <cell r="I451">
            <v>0</v>
          </cell>
          <cell r="K451">
            <v>0</v>
          </cell>
          <cell r="M451">
            <v>0</v>
          </cell>
          <cell r="P451">
            <v>0</v>
          </cell>
          <cell r="R451">
            <v>0</v>
          </cell>
        </row>
        <row r="452">
          <cell r="A452">
            <v>20263256</v>
          </cell>
          <cell r="B452">
            <v>20263256</v>
          </cell>
          <cell r="C452">
            <v>44776.296527777798</v>
          </cell>
          <cell r="D452">
            <v>44967.403252314798</v>
          </cell>
          <cell r="F452">
            <v>401500</v>
          </cell>
          <cell r="G452" t="str">
            <v>SALDO A FAVOR DEL PRESTADOR</v>
          </cell>
          <cell r="H452">
            <v>0</v>
          </cell>
          <cell r="I452">
            <v>0</v>
          </cell>
          <cell r="K452">
            <v>0</v>
          </cell>
          <cell r="M452">
            <v>0</v>
          </cell>
          <cell r="P452">
            <v>0</v>
          </cell>
          <cell r="R452">
            <v>0</v>
          </cell>
        </row>
        <row r="453">
          <cell r="A453">
            <v>20263260</v>
          </cell>
          <cell r="B453">
            <v>20263260</v>
          </cell>
          <cell r="C453">
            <v>44776.315972222197</v>
          </cell>
          <cell r="D453">
            <v>44967.403252314798</v>
          </cell>
          <cell r="F453">
            <v>32000</v>
          </cell>
          <cell r="G453" t="str">
            <v>EN REVISION</v>
          </cell>
          <cell r="H453">
            <v>0</v>
          </cell>
          <cell r="I453">
            <v>32000</v>
          </cell>
          <cell r="K453">
            <v>0</v>
          </cell>
          <cell r="M453">
            <v>0</v>
          </cell>
          <cell r="P453">
            <v>0</v>
          </cell>
          <cell r="R453">
            <v>0</v>
          </cell>
        </row>
        <row r="454">
          <cell r="A454">
            <v>20263549</v>
          </cell>
          <cell r="B454">
            <v>20263549</v>
          </cell>
          <cell r="C454">
            <v>44777.520833333299</v>
          </cell>
          <cell r="D454">
            <v>44967.403252314798</v>
          </cell>
          <cell r="F454">
            <v>36300</v>
          </cell>
          <cell r="G454" t="str">
            <v>SALDO A FAVOR DEL PRESTADOR</v>
          </cell>
          <cell r="H454">
            <v>0</v>
          </cell>
          <cell r="I454">
            <v>0</v>
          </cell>
          <cell r="K454">
            <v>0</v>
          </cell>
          <cell r="M454">
            <v>0</v>
          </cell>
          <cell r="P454">
            <v>0</v>
          </cell>
          <cell r="R454">
            <v>0</v>
          </cell>
        </row>
        <row r="455">
          <cell r="A455">
            <v>20263613</v>
          </cell>
          <cell r="B455">
            <v>20263613</v>
          </cell>
          <cell r="C455">
            <v>44777.909027777801</v>
          </cell>
          <cell r="D455">
            <v>44970.406180555598</v>
          </cell>
          <cell r="F455">
            <v>68574</v>
          </cell>
          <cell r="G455" t="str">
            <v>SALDO A FAVOR DEL PRESTADOR</v>
          </cell>
          <cell r="H455">
            <v>0</v>
          </cell>
          <cell r="I455">
            <v>0</v>
          </cell>
          <cell r="K455">
            <v>0</v>
          </cell>
          <cell r="M455">
            <v>0</v>
          </cell>
          <cell r="P455">
            <v>0</v>
          </cell>
          <cell r="R455">
            <v>0</v>
          </cell>
        </row>
        <row r="456">
          <cell r="A456">
            <v>20263633</v>
          </cell>
          <cell r="B456">
            <v>20263633</v>
          </cell>
          <cell r="C456">
            <v>44778.190277777801</v>
          </cell>
          <cell r="D456">
            <v>44970.406180555598</v>
          </cell>
          <cell r="F456">
            <v>358638</v>
          </cell>
          <cell r="G456" t="str">
            <v>SALDO A FAVOR DEL PRESTADOR</v>
          </cell>
          <cell r="H456">
            <v>0</v>
          </cell>
          <cell r="I456">
            <v>0</v>
          </cell>
          <cell r="K456">
            <v>0</v>
          </cell>
          <cell r="M456">
            <v>0</v>
          </cell>
          <cell r="P456">
            <v>0</v>
          </cell>
          <cell r="R456">
            <v>0</v>
          </cell>
        </row>
        <row r="457">
          <cell r="A457">
            <v>20263635</v>
          </cell>
          <cell r="B457">
            <v>20263635</v>
          </cell>
          <cell r="C457">
            <v>44778.206944444399</v>
          </cell>
          <cell r="D457">
            <v>45009.692175925898</v>
          </cell>
          <cell r="F457">
            <v>389551</v>
          </cell>
          <cell r="G457" t="str">
            <v>CANCELADA</v>
          </cell>
          <cell r="H457">
            <v>0</v>
          </cell>
          <cell r="I457">
            <v>0</v>
          </cell>
          <cell r="K457">
            <v>0</v>
          </cell>
          <cell r="M457">
            <v>0</v>
          </cell>
          <cell r="P457">
            <v>116865</v>
          </cell>
          <cell r="R457">
            <v>272686</v>
          </cell>
        </row>
        <row r="458">
          <cell r="A458">
            <v>20263879</v>
          </cell>
          <cell r="B458">
            <v>20263879</v>
          </cell>
          <cell r="C458">
            <v>44779.359722222202</v>
          </cell>
          <cell r="D458">
            <v>45009.692175925898</v>
          </cell>
          <cell r="F458">
            <v>66439</v>
          </cell>
          <cell r="G458" t="str">
            <v>SALDO A FAVOR DEL PRESTADOR</v>
          </cell>
          <cell r="H458">
            <v>0</v>
          </cell>
          <cell r="I458">
            <v>0</v>
          </cell>
          <cell r="K458">
            <v>0</v>
          </cell>
          <cell r="M458">
            <v>0</v>
          </cell>
          <cell r="P458">
            <v>0</v>
          </cell>
          <cell r="R458">
            <v>0</v>
          </cell>
        </row>
        <row r="459">
          <cell r="A459">
            <v>20263959</v>
          </cell>
          <cell r="B459">
            <v>20263959</v>
          </cell>
          <cell r="C459">
            <v>44779.627777777801</v>
          </cell>
          <cell r="D459">
            <v>44970.406180555598</v>
          </cell>
          <cell r="F459">
            <v>65700</v>
          </cell>
          <cell r="G459" t="str">
            <v>SALDO A FAVOR DEL PRESTADOR</v>
          </cell>
          <cell r="H459">
            <v>0</v>
          </cell>
          <cell r="I459">
            <v>0</v>
          </cell>
          <cell r="K459">
            <v>0</v>
          </cell>
          <cell r="M459">
            <v>0</v>
          </cell>
          <cell r="P459">
            <v>0</v>
          </cell>
          <cell r="R459">
            <v>0</v>
          </cell>
        </row>
        <row r="460">
          <cell r="A460">
            <v>20264116</v>
          </cell>
          <cell r="B460">
            <v>20264116</v>
          </cell>
          <cell r="C460">
            <v>44781.152777777803</v>
          </cell>
          <cell r="D460">
            <v>45009.692175925898</v>
          </cell>
          <cell r="F460">
            <v>75313</v>
          </cell>
          <cell r="G460" t="str">
            <v>CANCELADA</v>
          </cell>
          <cell r="H460">
            <v>0</v>
          </cell>
          <cell r="I460">
            <v>0</v>
          </cell>
          <cell r="K460">
            <v>0</v>
          </cell>
          <cell r="M460">
            <v>0</v>
          </cell>
          <cell r="P460">
            <v>22594</v>
          </cell>
          <cell r="R460">
            <v>52719</v>
          </cell>
        </row>
        <row r="461">
          <cell r="A461">
            <v>20264196</v>
          </cell>
          <cell r="B461">
            <v>20264196</v>
          </cell>
          <cell r="C461">
            <v>44781.416666666701</v>
          </cell>
          <cell r="D461">
            <v>44970.406180555598</v>
          </cell>
          <cell r="F461">
            <v>65700</v>
          </cell>
          <cell r="G461" t="str">
            <v>CANCELADA</v>
          </cell>
          <cell r="H461">
            <v>0</v>
          </cell>
          <cell r="I461">
            <v>0</v>
          </cell>
          <cell r="K461">
            <v>0</v>
          </cell>
          <cell r="M461">
            <v>0</v>
          </cell>
          <cell r="P461">
            <v>65700</v>
          </cell>
          <cell r="R461">
            <v>0</v>
          </cell>
        </row>
        <row r="462">
          <cell r="A462">
            <v>20264322</v>
          </cell>
          <cell r="B462">
            <v>20264322</v>
          </cell>
          <cell r="C462">
            <v>44781.556250000001</v>
          </cell>
          <cell r="D462">
            <v>44970.406180555598</v>
          </cell>
          <cell r="F462">
            <v>144700</v>
          </cell>
          <cell r="G462" t="str">
            <v>SALDO A FAVOR DEL PRESTADOR</v>
          </cell>
          <cell r="H462">
            <v>0</v>
          </cell>
          <cell r="I462">
            <v>0</v>
          </cell>
          <cell r="K462">
            <v>0</v>
          </cell>
          <cell r="M462">
            <v>0</v>
          </cell>
          <cell r="P462">
            <v>0</v>
          </cell>
          <cell r="R462">
            <v>0</v>
          </cell>
        </row>
        <row r="463">
          <cell r="A463">
            <v>20265028</v>
          </cell>
          <cell r="B463">
            <v>20265028</v>
          </cell>
          <cell r="C463">
            <v>44784.366666666698</v>
          </cell>
          <cell r="D463">
            <v>44967.403252314798</v>
          </cell>
          <cell r="F463">
            <v>36300</v>
          </cell>
          <cell r="G463" t="str">
            <v>SALDO A FAVOR DEL PRESTADOR</v>
          </cell>
          <cell r="H463">
            <v>0</v>
          </cell>
          <cell r="I463">
            <v>0</v>
          </cell>
          <cell r="K463">
            <v>0</v>
          </cell>
          <cell r="M463">
            <v>0</v>
          </cell>
          <cell r="P463">
            <v>0</v>
          </cell>
          <cell r="R463">
            <v>0</v>
          </cell>
        </row>
        <row r="464">
          <cell r="A464">
            <v>20265056</v>
          </cell>
          <cell r="B464">
            <v>20265056</v>
          </cell>
          <cell r="C464">
            <v>44784.432638888902</v>
          </cell>
          <cell r="D464">
            <v>45009.692175925898</v>
          </cell>
          <cell r="F464">
            <v>139100</v>
          </cell>
          <cell r="G464" t="str">
            <v>CANCELADA</v>
          </cell>
          <cell r="H464">
            <v>0</v>
          </cell>
          <cell r="I464">
            <v>0</v>
          </cell>
          <cell r="K464">
            <v>0</v>
          </cell>
          <cell r="M464">
            <v>0</v>
          </cell>
          <cell r="P464">
            <v>41730</v>
          </cell>
          <cell r="R464">
            <v>97370</v>
          </cell>
        </row>
        <row r="465">
          <cell r="A465">
            <v>20265059</v>
          </cell>
          <cell r="B465">
            <v>20265059</v>
          </cell>
          <cell r="C465">
            <v>44784.4375</v>
          </cell>
          <cell r="D465">
            <v>45009.692175925898</v>
          </cell>
          <cell r="F465">
            <v>298911</v>
          </cell>
          <cell r="G465" t="str">
            <v>SALDO A FAVOR DEL PRESTADOR</v>
          </cell>
          <cell r="H465">
            <v>0</v>
          </cell>
          <cell r="I465">
            <v>0</v>
          </cell>
          <cell r="K465">
            <v>0</v>
          </cell>
          <cell r="M465">
            <v>0</v>
          </cell>
          <cell r="P465">
            <v>0</v>
          </cell>
          <cell r="R465">
            <v>0</v>
          </cell>
        </row>
        <row r="466">
          <cell r="A466">
            <v>20265212</v>
          </cell>
          <cell r="B466">
            <v>20265212</v>
          </cell>
          <cell r="C466">
            <v>44784.839583333298</v>
          </cell>
          <cell r="D466">
            <v>45009.692175925898</v>
          </cell>
          <cell r="F466">
            <v>400551</v>
          </cell>
          <cell r="G466" t="str">
            <v>CANCELADA</v>
          </cell>
          <cell r="H466">
            <v>0</v>
          </cell>
          <cell r="I466">
            <v>0</v>
          </cell>
          <cell r="K466">
            <v>0</v>
          </cell>
          <cell r="M466">
            <v>0</v>
          </cell>
          <cell r="P466">
            <v>400551</v>
          </cell>
          <cell r="R466">
            <v>0</v>
          </cell>
        </row>
        <row r="467">
          <cell r="A467">
            <v>20265377</v>
          </cell>
          <cell r="B467">
            <v>20265377</v>
          </cell>
          <cell r="C467">
            <v>44785.6159722222</v>
          </cell>
          <cell r="D467">
            <v>44970.406192129602</v>
          </cell>
          <cell r="F467">
            <v>65700</v>
          </cell>
          <cell r="G467" t="str">
            <v>SALDO A FAVOR DEL PRESTADOR</v>
          </cell>
          <cell r="H467">
            <v>0</v>
          </cell>
          <cell r="I467">
            <v>0</v>
          </cell>
          <cell r="K467">
            <v>0</v>
          </cell>
          <cell r="M467">
            <v>0</v>
          </cell>
          <cell r="P467">
            <v>0</v>
          </cell>
          <cell r="R467">
            <v>0</v>
          </cell>
        </row>
        <row r="468">
          <cell r="A468">
            <v>20265401</v>
          </cell>
          <cell r="B468">
            <v>20265401</v>
          </cell>
          <cell r="C468">
            <v>44789.360416666699</v>
          </cell>
          <cell r="D468">
            <v>44900.2988541667</v>
          </cell>
          <cell r="F468">
            <v>9500</v>
          </cell>
          <cell r="G468" t="str">
            <v>CANCELADA</v>
          </cell>
          <cell r="H468">
            <v>0</v>
          </cell>
          <cell r="I468">
            <v>0</v>
          </cell>
          <cell r="K468">
            <v>0</v>
          </cell>
          <cell r="M468">
            <v>0</v>
          </cell>
          <cell r="P468">
            <v>0</v>
          </cell>
          <cell r="R468">
            <v>9500</v>
          </cell>
        </row>
        <row r="469">
          <cell r="A469">
            <v>20265712</v>
          </cell>
          <cell r="B469">
            <v>20265712</v>
          </cell>
          <cell r="C469">
            <v>44790.213194444397</v>
          </cell>
          <cell r="D469">
            <v>45009.692175925898</v>
          </cell>
          <cell r="F469">
            <v>248865</v>
          </cell>
          <cell r="G469" t="str">
            <v>CANCELADA</v>
          </cell>
          <cell r="H469">
            <v>0</v>
          </cell>
          <cell r="I469">
            <v>0</v>
          </cell>
          <cell r="K469">
            <v>0</v>
          </cell>
          <cell r="M469">
            <v>0</v>
          </cell>
          <cell r="P469">
            <v>74659</v>
          </cell>
          <cell r="R469">
            <v>174206</v>
          </cell>
        </row>
        <row r="470">
          <cell r="A470">
            <v>20265715</v>
          </cell>
          <cell r="B470">
            <v>20265715</v>
          </cell>
          <cell r="C470">
            <v>44790.252083333296</v>
          </cell>
          <cell r="D470">
            <v>44900.2988541667</v>
          </cell>
          <cell r="F470">
            <v>39480</v>
          </cell>
          <cell r="G470" t="str">
            <v>CANCELADA</v>
          </cell>
          <cell r="H470">
            <v>0</v>
          </cell>
          <cell r="I470">
            <v>0</v>
          </cell>
          <cell r="K470">
            <v>0</v>
          </cell>
          <cell r="M470">
            <v>0</v>
          </cell>
          <cell r="P470">
            <v>0</v>
          </cell>
          <cell r="R470">
            <v>39480</v>
          </cell>
        </row>
        <row r="471">
          <cell r="A471">
            <v>20265823</v>
          </cell>
          <cell r="B471">
            <v>20265823</v>
          </cell>
          <cell r="C471">
            <v>44790.693055555603</v>
          </cell>
          <cell r="D471">
            <v>44970.406192129602</v>
          </cell>
          <cell r="F471">
            <v>66439</v>
          </cell>
          <cell r="G471" t="str">
            <v>SALDO A FAVOR DEL PRESTADOR</v>
          </cell>
          <cell r="H471">
            <v>0</v>
          </cell>
          <cell r="I471">
            <v>0</v>
          </cell>
          <cell r="K471">
            <v>0</v>
          </cell>
          <cell r="M471">
            <v>0</v>
          </cell>
          <cell r="P471">
            <v>0</v>
          </cell>
          <cell r="R471">
            <v>0</v>
          </cell>
        </row>
        <row r="472">
          <cell r="A472">
            <v>20266038</v>
          </cell>
          <cell r="B472">
            <v>20266038</v>
          </cell>
          <cell r="C472">
            <v>44792.013888888898</v>
          </cell>
          <cell r="D472">
            <v>45009.692187499997</v>
          </cell>
          <cell r="F472">
            <v>1048149</v>
          </cell>
          <cell r="G472" t="str">
            <v>CANCELADA Y SALDO A FAVOR DEL PRESTADOR</v>
          </cell>
          <cell r="H472">
            <v>0</v>
          </cell>
          <cell r="I472">
            <v>0</v>
          </cell>
          <cell r="K472">
            <v>0</v>
          </cell>
          <cell r="M472">
            <v>0</v>
          </cell>
          <cell r="P472">
            <v>74388</v>
          </cell>
          <cell r="R472">
            <v>0</v>
          </cell>
        </row>
        <row r="473">
          <cell r="A473">
            <v>20266072</v>
          </cell>
          <cell r="B473">
            <v>20266072</v>
          </cell>
          <cell r="C473">
            <v>44792.056250000001</v>
          </cell>
          <cell r="D473">
            <v>45009.692187499997</v>
          </cell>
          <cell r="F473">
            <v>65700</v>
          </cell>
          <cell r="G473" t="str">
            <v>SALDO A FAVOR DEL PRESTADOR</v>
          </cell>
          <cell r="H473">
            <v>0</v>
          </cell>
          <cell r="I473">
            <v>0</v>
          </cell>
          <cell r="K473">
            <v>0</v>
          </cell>
          <cell r="M473">
            <v>0</v>
          </cell>
          <cell r="P473">
            <v>0</v>
          </cell>
          <cell r="R473">
            <v>0</v>
          </cell>
        </row>
        <row r="474">
          <cell r="A474">
            <v>20266350</v>
          </cell>
          <cell r="B474">
            <v>20266350</v>
          </cell>
          <cell r="C474">
            <v>44793.963888888902</v>
          </cell>
          <cell r="D474">
            <v>44970.406192129602</v>
          </cell>
          <cell r="F474">
            <v>727940</v>
          </cell>
          <cell r="G474" t="str">
            <v>SALDO A FAVOR DEL PRESTADOR</v>
          </cell>
          <cell r="H474">
            <v>0</v>
          </cell>
          <cell r="I474">
            <v>0</v>
          </cell>
          <cell r="K474">
            <v>0</v>
          </cell>
          <cell r="M474">
            <v>0</v>
          </cell>
          <cell r="P474">
            <v>0</v>
          </cell>
          <cell r="R474">
            <v>0</v>
          </cell>
        </row>
        <row r="475">
          <cell r="A475">
            <v>20266633</v>
          </cell>
          <cell r="B475">
            <v>20266633</v>
          </cell>
          <cell r="C475">
            <v>44795.569444444402</v>
          </cell>
          <cell r="D475">
            <v>44970.406192129602</v>
          </cell>
          <cell r="F475">
            <v>65700</v>
          </cell>
          <cell r="G475" t="str">
            <v>SALDO A FAVOR DEL PRESTADOR</v>
          </cell>
          <cell r="H475">
            <v>0</v>
          </cell>
          <cell r="I475">
            <v>0</v>
          </cell>
          <cell r="K475">
            <v>0</v>
          </cell>
          <cell r="M475">
            <v>0</v>
          </cell>
          <cell r="P475">
            <v>0</v>
          </cell>
          <cell r="R475">
            <v>0</v>
          </cell>
        </row>
        <row r="476">
          <cell r="A476">
            <v>20266634</v>
          </cell>
          <cell r="B476">
            <v>20266634</v>
          </cell>
          <cell r="C476">
            <v>44795.572222222203</v>
          </cell>
          <cell r="D476">
            <v>44970.406192129602</v>
          </cell>
          <cell r="F476">
            <v>65700</v>
          </cell>
          <cell r="G476" t="str">
            <v>SALDO A FAVOR DEL PRESTADOR</v>
          </cell>
          <cell r="H476">
            <v>0</v>
          </cell>
          <cell r="I476">
            <v>0</v>
          </cell>
          <cell r="K476">
            <v>0</v>
          </cell>
          <cell r="M476">
            <v>0</v>
          </cell>
          <cell r="P476">
            <v>0</v>
          </cell>
          <cell r="R476">
            <v>0</v>
          </cell>
        </row>
        <row r="477">
          <cell r="A477">
            <v>20266811</v>
          </cell>
          <cell r="B477">
            <v>20266811</v>
          </cell>
          <cell r="C477">
            <v>44796.166666666701</v>
          </cell>
          <cell r="D477">
            <v>44970.406192129602</v>
          </cell>
          <cell r="F477">
            <v>66501</v>
          </cell>
          <cell r="G477" t="str">
            <v>SALDO A FAVOR DEL PRESTADOR</v>
          </cell>
          <cell r="H477">
            <v>0</v>
          </cell>
          <cell r="I477">
            <v>0</v>
          </cell>
          <cell r="K477">
            <v>0</v>
          </cell>
          <cell r="M477">
            <v>0</v>
          </cell>
          <cell r="P477">
            <v>0</v>
          </cell>
          <cell r="R477">
            <v>0</v>
          </cell>
        </row>
        <row r="478">
          <cell r="A478">
            <v>20266974</v>
          </cell>
          <cell r="B478">
            <v>20266974</v>
          </cell>
          <cell r="C478">
            <v>44796.5534722222</v>
          </cell>
          <cell r="D478">
            <v>44970.406192129602</v>
          </cell>
          <cell r="F478">
            <v>65700</v>
          </cell>
          <cell r="G478" t="str">
            <v>SALDO A FAVOR DEL PRESTADOR</v>
          </cell>
          <cell r="H478">
            <v>0</v>
          </cell>
          <cell r="I478">
            <v>0</v>
          </cell>
          <cell r="K478">
            <v>0</v>
          </cell>
          <cell r="M478">
            <v>0</v>
          </cell>
          <cell r="P478">
            <v>0</v>
          </cell>
          <cell r="R478">
            <v>0</v>
          </cell>
        </row>
        <row r="479">
          <cell r="A479">
            <v>20267180</v>
          </cell>
          <cell r="B479">
            <v>20267180</v>
          </cell>
          <cell r="C479">
            <v>44797.422916666699</v>
          </cell>
          <cell r="D479">
            <v>45009.692187499997</v>
          </cell>
          <cell r="F479">
            <v>150767</v>
          </cell>
          <cell r="G479" t="str">
            <v>CANCELADA</v>
          </cell>
          <cell r="H479">
            <v>0</v>
          </cell>
          <cell r="I479">
            <v>0</v>
          </cell>
          <cell r="K479">
            <v>0</v>
          </cell>
          <cell r="M479">
            <v>0</v>
          </cell>
          <cell r="P479">
            <v>150767</v>
          </cell>
          <cell r="R479">
            <v>0</v>
          </cell>
        </row>
        <row r="480">
          <cell r="A480">
            <v>20267395</v>
          </cell>
          <cell r="B480">
            <v>20267395</v>
          </cell>
          <cell r="C480">
            <v>44798.381249999999</v>
          </cell>
          <cell r="D480">
            <v>44900.2988541667</v>
          </cell>
          <cell r="F480">
            <v>5770</v>
          </cell>
          <cell r="G480" t="str">
            <v>CANCELADA</v>
          </cell>
          <cell r="H480">
            <v>0</v>
          </cell>
          <cell r="I480">
            <v>0</v>
          </cell>
          <cell r="K480">
            <v>0</v>
          </cell>
          <cell r="M480">
            <v>0</v>
          </cell>
          <cell r="P480">
            <v>0</v>
          </cell>
          <cell r="R480">
            <v>5770</v>
          </cell>
        </row>
        <row r="481">
          <cell r="A481">
            <v>20267423</v>
          </cell>
          <cell r="B481">
            <v>20267423</v>
          </cell>
          <cell r="C481">
            <v>44798.441666666702</v>
          </cell>
          <cell r="D481">
            <v>44970.406192129602</v>
          </cell>
          <cell r="F481">
            <v>65700</v>
          </cell>
          <cell r="G481" t="str">
            <v>SALDO A FAVOR DEL PRESTADOR</v>
          </cell>
          <cell r="H481">
            <v>0</v>
          </cell>
          <cell r="I481">
            <v>0</v>
          </cell>
          <cell r="K481">
            <v>0</v>
          </cell>
          <cell r="M481">
            <v>0</v>
          </cell>
          <cell r="P481">
            <v>0</v>
          </cell>
          <cell r="R481">
            <v>0</v>
          </cell>
        </row>
        <row r="482">
          <cell r="A482">
            <v>20267851</v>
          </cell>
          <cell r="B482">
            <v>20267851</v>
          </cell>
          <cell r="C482">
            <v>44801.089583333298</v>
          </cell>
          <cell r="D482">
            <v>44970.406192129602</v>
          </cell>
          <cell r="F482">
            <v>405910</v>
          </cell>
          <cell r="G482" t="str">
            <v>SALDO A FAVOR DEL PRESTADOR</v>
          </cell>
          <cell r="H482">
            <v>0</v>
          </cell>
          <cell r="I482">
            <v>0</v>
          </cell>
          <cell r="K482">
            <v>0</v>
          </cell>
          <cell r="M482">
            <v>0</v>
          </cell>
          <cell r="P482">
            <v>0</v>
          </cell>
          <cell r="R482">
            <v>0</v>
          </cell>
        </row>
        <row r="483">
          <cell r="A483">
            <v>20267920</v>
          </cell>
          <cell r="B483">
            <v>20267920</v>
          </cell>
          <cell r="C483">
            <v>44801.554861111101</v>
          </cell>
          <cell r="D483">
            <v>45009.692187499997</v>
          </cell>
          <cell r="F483">
            <v>243554</v>
          </cell>
          <cell r="G483" t="str">
            <v>CANCELADA</v>
          </cell>
          <cell r="H483">
            <v>0</v>
          </cell>
          <cell r="I483">
            <v>0</v>
          </cell>
          <cell r="K483">
            <v>0</v>
          </cell>
          <cell r="M483">
            <v>0</v>
          </cell>
          <cell r="P483">
            <v>243554</v>
          </cell>
          <cell r="R483">
            <v>0</v>
          </cell>
        </row>
        <row r="484">
          <cell r="A484">
            <v>20268092</v>
          </cell>
          <cell r="B484">
            <v>20268092</v>
          </cell>
          <cell r="C484">
            <v>44803.411111111098</v>
          </cell>
          <cell r="D484">
            <v>44900.2988541667</v>
          </cell>
          <cell r="F484">
            <v>254</v>
          </cell>
          <cell r="G484" t="str">
            <v>CANCELADA</v>
          </cell>
          <cell r="H484">
            <v>0</v>
          </cell>
          <cell r="I484">
            <v>0</v>
          </cell>
          <cell r="K484">
            <v>0</v>
          </cell>
          <cell r="M484">
            <v>0</v>
          </cell>
          <cell r="P484">
            <v>0</v>
          </cell>
          <cell r="R484">
            <v>254</v>
          </cell>
        </row>
        <row r="485">
          <cell r="A485">
            <v>20268399</v>
          </cell>
          <cell r="B485">
            <v>20268399</v>
          </cell>
          <cell r="C485">
            <v>44804.543749999997</v>
          </cell>
          <cell r="D485">
            <v>44967.403252314798</v>
          </cell>
          <cell r="F485">
            <v>57700</v>
          </cell>
          <cell r="G485" t="str">
            <v>CANCELADA</v>
          </cell>
          <cell r="H485">
            <v>0</v>
          </cell>
          <cell r="I485">
            <v>0</v>
          </cell>
          <cell r="K485">
            <v>0</v>
          </cell>
          <cell r="M485">
            <v>0</v>
          </cell>
          <cell r="P485">
            <v>57700</v>
          </cell>
          <cell r="R485">
            <v>0</v>
          </cell>
        </row>
        <row r="486">
          <cell r="A486">
            <v>20268808</v>
          </cell>
          <cell r="B486">
            <v>20268808</v>
          </cell>
          <cell r="C486">
            <v>44806.4819444444</v>
          </cell>
          <cell r="D486">
            <v>44916.474074074104</v>
          </cell>
          <cell r="F486">
            <v>69014</v>
          </cell>
          <cell r="G486" t="str">
            <v>SALDO A FAVOR DEL PRESTADOR</v>
          </cell>
          <cell r="H486">
            <v>0</v>
          </cell>
          <cell r="I486">
            <v>0</v>
          </cell>
          <cell r="K486">
            <v>0</v>
          </cell>
          <cell r="M486">
            <v>0</v>
          </cell>
          <cell r="P486">
            <v>0</v>
          </cell>
          <cell r="R486">
            <v>0</v>
          </cell>
        </row>
        <row r="487">
          <cell r="A487">
            <v>20268851</v>
          </cell>
          <cell r="B487">
            <v>20268851</v>
          </cell>
          <cell r="C487">
            <v>44806.599305555603</v>
          </cell>
          <cell r="D487">
            <v>44886.6807638889</v>
          </cell>
          <cell r="F487">
            <v>1060921</v>
          </cell>
          <cell r="G487" t="str">
            <v>CANCELADA Y SALDO A FAVOR DEL PRESTADOR</v>
          </cell>
          <cell r="H487">
            <v>0</v>
          </cell>
          <cell r="I487">
            <v>0</v>
          </cell>
          <cell r="K487">
            <v>0</v>
          </cell>
          <cell r="M487">
            <v>0</v>
          </cell>
          <cell r="P487">
            <v>0</v>
          </cell>
          <cell r="R487">
            <v>742645</v>
          </cell>
        </row>
        <row r="488">
          <cell r="A488">
            <v>20270147</v>
          </cell>
          <cell r="B488">
            <v>20270147</v>
          </cell>
          <cell r="C488">
            <v>44816.870833333298</v>
          </cell>
          <cell r="D488">
            <v>44916.474074074104</v>
          </cell>
          <cell r="F488">
            <v>100717</v>
          </cell>
          <cell r="G488" t="str">
            <v>SALDO A FAVOR DEL PRESTADOR</v>
          </cell>
          <cell r="H488">
            <v>0</v>
          </cell>
          <cell r="I488">
            <v>0</v>
          </cell>
          <cell r="K488">
            <v>0</v>
          </cell>
          <cell r="M488">
            <v>0</v>
          </cell>
          <cell r="P488">
            <v>0</v>
          </cell>
          <cell r="R488">
            <v>0</v>
          </cell>
        </row>
        <row r="489">
          <cell r="A489">
            <v>20270378</v>
          </cell>
          <cell r="B489">
            <v>20270378</v>
          </cell>
          <cell r="C489">
            <v>44818.172222222202</v>
          </cell>
          <cell r="D489">
            <v>44916.474074074104</v>
          </cell>
          <cell r="F489">
            <v>652170</v>
          </cell>
          <cell r="G489" t="str">
            <v>SALDO A FAVOR DEL PRESTADOR</v>
          </cell>
          <cell r="H489">
            <v>0</v>
          </cell>
          <cell r="I489">
            <v>0</v>
          </cell>
          <cell r="K489">
            <v>0</v>
          </cell>
          <cell r="M489">
            <v>0</v>
          </cell>
          <cell r="P489">
            <v>0</v>
          </cell>
          <cell r="R489">
            <v>0</v>
          </cell>
        </row>
        <row r="490">
          <cell r="A490">
            <v>20270384</v>
          </cell>
          <cell r="B490">
            <v>20270384</v>
          </cell>
          <cell r="C490">
            <v>44818.2277777778</v>
          </cell>
          <cell r="D490">
            <v>44916.474074074104</v>
          </cell>
          <cell r="F490">
            <v>308243</v>
          </cell>
          <cell r="G490" t="str">
            <v>SALDO A FAVOR DEL PRESTADOR</v>
          </cell>
          <cell r="H490">
            <v>0</v>
          </cell>
          <cell r="I490">
            <v>0</v>
          </cell>
          <cell r="K490">
            <v>0</v>
          </cell>
          <cell r="M490">
            <v>0</v>
          </cell>
          <cell r="P490">
            <v>0</v>
          </cell>
          <cell r="R490">
            <v>0</v>
          </cell>
        </row>
        <row r="491">
          <cell r="A491">
            <v>20270752</v>
          </cell>
          <cell r="B491">
            <v>20270752</v>
          </cell>
          <cell r="C491">
            <v>44820.236111111102</v>
          </cell>
          <cell r="D491">
            <v>44916.474074074104</v>
          </cell>
          <cell r="F491">
            <v>110100</v>
          </cell>
          <cell r="G491" t="str">
            <v>SALDO A FAVOR DEL PRESTADOR</v>
          </cell>
          <cell r="H491">
            <v>0</v>
          </cell>
          <cell r="I491">
            <v>0</v>
          </cell>
          <cell r="K491">
            <v>0</v>
          </cell>
          <cell r="M491">
            <v>0</v>
          </cell>
          <cell r="P491">
            <v>0</v>
          </cell>
          <cell r="R491">
            <v>0</v>
          </cell>
        </row>
        <row r="492">
          <cell r="A492">
            <v>20270929</v>
          </cell>
          <cell r="B492">
            <v>20270929</v>
          </cell>
          <cell r="C492">
            <v>44821.370138888902</v>
          </cell>
          <cell r="D492">
            <v>44916.474074074104</v>
          </cell>
          <cell r="F492">
            <v>371098</v>
          </cell>
          <cell r="G492" t="str">
            <v>SALDO A FAVOR DEL PRESTADOR</v>
          </cell>
          <cell r="H492">
            <v>0</v>
          </cell>
          <cell r="I492">
            <v>0</v>
          </cell>
          <cell r="K492">
            <v>0</v>
          </cell>
          <cell r="M492">
            <v>0</v>
          </cell>
          <cell r="P492">
            <v>0</v>
          </cell>
          <cell r="R492">
            <v>0</v>
          </cell>
        </row>
        <row r="493">
          <cell r="A493">
            <v>20271452</v>
          </cell>
          <cell r="B493">
            <v>20271452</v>
          </cell>
          <cell r="C493">
            <v>44824.420138888898</v>
          </cell>
          <cell r="D493">
            <v>44916.474074074104</v>
          </cell>
          <cell r="F493">
            <v>66519</v>
          </cell>
          <cell r="G493" t="str">
            <v>SALDO A FAVOR DEL PRESTADOR</v>
          </cell>
          <cell r="H493">
            <v>0</v>
          </cell>
          <cell r="I493">
            <v>0</v>
          </cell>
          <cell r="K493">
            <v>0</v>
          </cell>
          <cell r="M493">
            <v>0</v>
          </cell>
          <cell r="P493">
            <v>0</v>
          </cell>
          <cell r="R493">
            <v>0</v>
          </cell>
        </row>
        <row r="494">
          <cell r="A494">
            <v>20272248</v>
          </cell>
          <cell r="B494">
            <v>20272248</v>
          </cell>
          <cell r="C494">
            <v>44828.454861111102</v>
          </cell>
          <cell r="D494">
            <v>44916.474074074104</v>
          </cell>
          <cell r="F494">
            <v>65700</v>
          </cell>
          <cell r="G494" t="str">
            <v>SALDO A FAVOR DEL PRESTADOR</v>
          </cell>
          <cell r="H494">
            <v>0</v>
          </cell>
          <cell r="I494">
            <v>0</v>
          </cell>
          <cell r="K494">
            <v>0</v>
          </cell>
          <cell r="M494">
            <v>0</v>
          </cell>
          <cell r="P494">
            <v>0</v>
          </cell>
          <cell r="R494">
            <v>0</v>
          </cell>
        </row>
        <row r="495">
          <cell r="A495">
            <v>20272328</v>
          </cell>
          <cell r="B495">
            <v>20272328</v>
          </cell>
          <cell r="C495">
            <v>44829.1694444444</v>
          </cell>
          <cell r="D495">
            <v>44916.474074074104</v>
          </cell>
          <cell r="F495">
            <v>226306</v>
          </cell>
          <cell r="G495" t="str">
            <v>SALDO A FAVOR DEL PRESTADOR</v>
          </cell>
          <cell r="H495">
            <v>0</v>
          </cell>
          <cell r="I495">
            <v>0</v>
          </cell>
          <cell r="K495">
            <v>0</v>
          </cell>
          <cell r="M495">
            <v>0</v>
          </cell>
          <cell r="P495">
            <v>0</v>
          </cell>
          <cell r="R495">
            <v>0</v>
          </cell>
        </row>
        <row r="496">
          <cell r="A496">
            <v>20272365</v>
          </cell>
          <cell r="B496">
            <v>20272365</v>
          </cell>
          <cell r="C496">
            <v>44829.601388888899</v>
          </cell>
          <cell r="D496">
            <v>44916.474074074104</v>
          </cell>
          <cell r="F496">
            <v>66439</v>
          </cell>
          <cell r="G496" t="str">
            <v>SALDO A FAVOR DEL PRESTADOR</v>
          </cell>
          <cell r="H496">
            <v>0</v>
          </cell>
          <cell r="I496">
            <v>0</v>
          </cell>
          <cell r="K496">
            <v>0</v>
          </cell>
          <cell r="M496">
            <v>0</v>
          </cell>
          <cell r="P496">
            <v>0</v>
          </cell>
          <cell r="R496">
            <v>0</v>
          </cell>
        </row>
        <row r="497">
          <cell r="A497">
            <v>20272854</v>
          </cell>
          <cell r="B497">
            <v>20272854</v>
          </cell>
          <cell r="C497">
            <v>44832.017361111102</v>
          </cell>
          <cell r="D497">
            <v>44916.474074074104</v>
          </cell>
          <cell r="F497">
            <v>596028</v>
          </cell>
          <cell r="G497" t="str">
            <v>SALDO A FAVOR DEL PRESTADOR</v>
          </cell>
          <cell r="H497">
            <v>0</v>
          </cell>
          <cell r="I497">
            <v>0</v>
          </cell>
          <cell r="K497">
            <v>0</v>
          </cell>
          <cell r="M497">
            <v>0</v>
          </cell>
          <cell r="P497">
            <v>0</v>
          </cell>
          <cell r="R497">
            <v>0</v>
          </cell>
        </row>
        <row r="498">
          <cell r="A498">
            <v>20273070</v>
          </cell>
          <cell r="B498">
            <v>20273070</v>
          </cell>
          <cell r="C498">
            <v>44832.460416666698</v>
          </cell>
          <cell r="D498">
            <v>44916.474074074104</v>
          </cell>
          <cell r="F498">
            <v>65700</v>
          </cell>
          <cell r="G498" t="str">
            <v>CANCELADA</v>
          </cell>
          <cell r="H498">
            <v>0</v>
          </cell>
          <cell r="I498">
            <v>0</v>
          </cell>
          <cell r="K498">
            <v>0</v>
          </cell>
          <cell r="M498">
            <v>0</v>
          </cell>
          <cell r="P498">
            <v>65700</v>
          </cell>
          <cell r="R498">
            <v>0</v>
          </cell>
        </row>
        <row r="499">
          <cell r="A499">
            <v>20273368</v>
          </cell>
          <cell r="B499">
            <v>20273368</v>
          </cell>
          <cell r="C499">
            <v>44832.670833333301</v>
          </cell>
          <cell r="D499">
            <v>44916.474074074104</v>
          </cell>
          <cell r="F499">
            <v>65700</v>
          </cell>
          <cell r="G499" t="str">
            <v>SALDO A FAVOR DEL PRESTADOR</v>
          </cell>
          <cell r="H499">
            <v>0</v>
          </cell>
          <cell r="I499">
            <v>0</v>
          </cell>
          <cell r="K499">
            <v>0</v>
          </cell>
          <cell r="M499">
            <v>0</v>
          </cell>
          <cell r="P499">
            <v>0</v>
          </cell>
          <cell r="R499">
            <v>0</v>
          </cell>
        </row>
        <row r="500">
          <cell r="A500">
            <v>20274047</v>
          </cell>
          <cell r="B500">
            <v>20274047</v>
          </cell>
          <cell r="C500">
            <v>44834.381249999999</v>
          </cell>
          <cell r="D500">
            <v>44916.474074074104</v>
          </cell>
          <cell r="F500">
            <v>65700</v>
          </cell>
          <cell r="G500" t="str">
            <v>SALDO A FAVOR DEL PRESTADOR</v>
          </cell>
          <cell r="H500">
            <v>0</v>
          </cell>
          <cell r="I500">
            <v>0</v>
          </cell>
          <cell r="K500">
            <v>0</v>
          </cell>
          <cell r="M500">
            <v>0</v>
          </cell>
          <cell r="P500">
            <v>0</v>
          </cell>
          <cell r="R500">
            <v>0</v>
          </cell>
        </row>
        <row r="501">
          <cell r="A501">
            <v>20274056</v>
          </cell>
          <cell r="B501">
            <v>20274056</v>
          </cell>
          <cell r="C501">
            <v>44834.386805555601</v>
          </cell>
          <cell r="D501">
            <v>44916.474074074104</v>
          </cell>
          <cell r="F501">
            <v>65700</v>
          </cell>
          <cell r="G501" t="str">
            <v>SALDO A FAVOR DEL PRESTADOR</v>
          </cell>
          <cell r="H501">
            <v>0</v>
          </cell>
          <cell r="I501">
            <v>0</v>
          </cell>
          <cell r="K501">
            <v>0</v>
          </cell>
          <cell r="M501">
            <v>0</v>
          </cell>
          <cell r="P501">
            <v>0</v>
          </cell>
          <cell r="R501">
            <v>0</v>
          </cell>
        </row>
        <row r="502">
          <cell r="A502">
            <v>20274432</v>
          </cell>
          <cell r="B502">
            <v>20274432</v>
          </cell>
          <cell r="C502">
            <v>44836.789583333302</v>
          </cell>
          <cell r="F502">
            <v>554837</v>
          </cell>
          <cell r="G502" t="str">
            <v>EN REVISION</v>
          </cell>
          <cell r="H502">
            <v>0</v>
          </cell>
          <cell r="I502">
            <v>554837</v>
          </cell>
          <cell r="K502">
            <v>0</v>
          </cell>
          <cell r="M502">
            <v>0</v>
          </cell>
          <cell r="P502">
            <v>0</v>
          </cell>
          <cell r="R502">
            <v>0</v>
          </cell>
        </row>
        <row r="503">
          <cell r="A503">
            <v>20274438</v>
          </cell>
          <cell r="B503">
            <v>20274438</v>
          </cell>
          <cell r="C503">
            <v>44836.7944444444</v>
          </cell>
          <cell r="F503">
            <v>72915</v>
          </cell>
          <cell r="G503" t="str">
            <v>EN REVISION</v>
          </cell>
          <cell r="H503">
            <v>0</v>
          </cell>
          <cell r="I503">
            <v>72915</v>
          </cell>
          <cell r="K503">
            <v>0</v>
          </cell>
          <cell r="M503">
            <v>0</v>
          </cell>
          <cell r="P503">
            <v>0</v>
          </cell>
          <cell r="R503">
            <v>0</v>
          </cell>
        </row>
        <row r="504">
          <cell r="A504">
            <v>20274609</v>
          </cell>
          <cell r="B504">
            <v>20274609</v>
          </cell>
          <cell r="C504">
            <v>44837.420833333301</v>
          </cell>
          <cell r="D504">
            <v>45001.435960648101</v>
          </cell>
          <cell r="F504">
            <v>40000</v>
          </cell>
          <cell r="G504" t="str">
            <v>EN REVISION</v>
          </cell>
          <cell r="H504">
            <v>0</v>
          </cell>
          <cell r="I504">
            <v>40000</v>
          </cell>
          <cell r="K504">
            <v>0</v>
          </cell>
          <cell r="M504">
            <v>0</v>
          </cell>
          <cell r="P504">
            <v>0</v>
          </cell>
          <cell r="R504">
            <v>0</v>
          </cell>
        </row>
        <row r="505">
          <cell r="A505">
            <v>20274686</v>
          </cell>
          <cell r="B505">
            <v>20274686</v>
          </cell>
          <cell r="C505">
            <v>44837.561111111099</v>
          </cell>
          <cell r="F505">
            <v>21300</v>
          </cell>
          <cell r="G505" t="str">
            <v>EN REVISION</v>
          </cell>
          <cell r="H505">
            <v>0</v>
          </cell>
          <cell r="I505">
            <v>21300</v>
          </cell>
          <cell r="K505">
            <v>0</v>
          </cell>
          <cell r="M505">
            <v>0</v>
          </cell>
          <cell r="P505">
            <v>0</v>
          </cell>
          <cell r="R505">
            <v>0</v>
          </cell>
        </row>
        <row r="506">
          <cell r="A506">
            <v>20274779</v>
          </cell>
          <cell r="B506">
            <v>20274779</v>
          </cell>
          <cell r="C506">
            <v>44838.300694444399</v>
          </cell>
          <cell r="F506">
            <v>54000</v>
          </cell>
          <cell r="G506" t="str">
            <v>EN REVISION</v>
          </cell>
          <cell r="H506">
            <v>0</v>
          </cell>
          <cell r="I506">
            <v>54000</v>
          </cell>
          <cell r="K506">
            <v>0</v>
          </cell>
          <cell r="M506">
            <v>0</v>
          </cell>
          <cell r="P506">
            <v>0</v>
          </cell>
          <cell r="R506">
            <v>0</v>
          </cell>
        </row>
        <row r="507">
          <cell r="A507">
            <v>20274820</v>
          </cell>
          <cell r="B507">
            <v>20274820</v>
          </cell>
          <cell r="C507">
            <v>44838.368055555598</v>
          </cell>
          <cell r="D507">
            <v>45001.435960648101</v>
          </cell>
          <cell r="F507">
            <v>25000</v>
          </cell>
          <cell r="G507" t="str">
            <v>EN REVISION</v>
          </cell>
          <cell r="H507">
            <v>0</v>
          </cell>
          <cell r="I507">
            <v>25000</v>
          </cell>
          <cell r="K507">
            <v>0</v>
          </cell>
          <cell r="M507">
            <v>0</v>
          </cell>
          <cell r="P507">
            <v>0</v>
          </cell>
          <cell r="R507">
            <v>0</v>
          </cell>
        </row>
        <row r="508">
          <cell r="A508">
            <v>20275017</v>
          </cell>
          <cell r="B508">
            <v>20275017</v>
          </cell>
          <cell r="C508">
            <v>44839.292361111096</v>
          </cell>
          <cell r="D508">
            <v>45001.435960648101</v>
          </cell>
          <cell r="F508">
            <v>40000</v>
          </cell>
          <cell r="G508" t="str">
            <v>EN REVISION</v>
          </cell>
          <cell r="H508">
            <v>0</v>
          </cell>
          <cell r="I508">
            <v>40000</v>
          </cell>
          <cell r="K508">
            <v>0</v>
          </cell>
          <cell r="M508">
            <v>0</v>
          </cell>
          <cell r="P508">
            <v>0</v>
          </cell>
          <cell r="R508">
            <v>0</v>
          </cell>
        </row>
        <row r="509">
          <cell r="A509">
            <v>20275025</v>
          </cell>
          <cell r="B509">
            <v>20275025</v>
          </cell>
          <cell r="C509">
            <v>44839.302777777797</v>
          </cell>
          <cell r="D509">
            <v>45001.435960648101</v>
          </cell>
          <cell r="F509">
            <v>285100</v>
          </cell>
          <cell r="G509" t="str">
            <v>EN REVISION</v>
          </cell>
          <cell r="H509">
            <v>0</v>
          </cell>
          <cell r="I509">
            <v>285100</v>
          </cell>
          <cell r="K509">
            <v>0</v>
          </cell>
          <cell r="M509">
            <v>0</v>
          </cell>
          <cell r="P509">
            <v>0</v>
          </cell>
          <cell r="R509">
            <v>0</v>
          </cell>
        </row>
        <row r="510">
          <cell r="A510">
            <v>20275160</v>
          </cell>
          <cell r="B510">
            <v>20275160</v>
          </cell>
          <cell r="C510">
            <v>44839.95</v>
          </cell>
          <cell r="F510">
            <v>139501</v>
          </cell>
          <cell r="G510" t="str">
            <v>EN REVISION</v>
          </cell>
          <cell r="H510">
            <v>0</v>
          </cell>
          <cell r="I510">
            <v>139501</v>
          </cell>
          <cell r="K510">
            <v>0</v>
          </cell>
          <cell r="M510">
            <v>0</v>
          </cell>
          <cell r="P510">
            <v>0</v>
          </cell>
          <cell r="R510">
            <v>0</v>
          </cell>
        </row>
        <row r="511">
          <cell r="A511">
            <v>20275334</v>
          </cell>
          <cell r="B511">
            <v>20275334</v>
          </cell>
          <cell r="C511">
            <v>44840.7944444444</v>
          </cell>
          <cell r="F511">
            <v>346367</v>
          </cell>
          <cell r="G511" t="str">
            <v>EN REVISION</v>
          </cell>
          <cell r="H511">
            <v>0</v>
          </cell>
          <cell r="I511">
            <v>346367</v>
          </cell>
          <cell r="K511">
            <v>0</v>
          </cell>
          <cell r="M511">
            <v>0</v>
          </cell>
          <cell r="P511">
            <v>0</v>
          </cell>
          <cell r="R511">
            <v>0</v>
          </cell>
        </row>
        <row r="512">
          <cell r="A512">
            <v>20275341</v>
          </cell>
          <cell r="B512">
            <v>20275341</v>
          </cell>
          <cell r="C512">
            <v>44840.806250000001</v>
          </cell>
          <cell r="F512">
            <v>67755</v>
          </cell>
          <cell r="G512" t="str">
            <v>EN REVISION</v>
          </cell>
          <cell r="H512">
            <v>0</v>
          </cell>
          <cell r="I512">
            <v>67755</v>
          </cell>
          <cell r="K512">
            <v>0</v>
          </cell>
          <cell r="M512">
            <v>0</v>
          </cell>
          <cell r="P512">
            <v>0</v>
          </cell>
          <cell r="R512">
            <v>0</v>
          </cell>
        </row>
        <row r="513">
          <cell r="A513">
            <v>20275362</v>
          </cell>
          <cell r="B513">
            <v>20275362</v>
          </cell>
          <cell r="C513">
            <v>44840.975694444402</v>
          </cell>
          <cell r="F513">
            <v>150417</v>
          </cell>
          <cell r="G513" t="str">
            <v>EN REVISION</v>
          </cell>
          <cell r="H513">
            <v>0</v>
          </cell>
          <cell r="I513">
            <v>150417</v>
          </cell>
          <cell r="K513">
            <v>0</v>
          </cell>
          <cell r="M513">
            <v>0</v>
          </cell>
          <cell r="P513">
            <v>0</v>
          </cell>
          <cell r="R513">
            <v>0</v>
          </cell>
        </row>
        <row r="514">
          <cell r="A514">
            <v>20275380</v>
          </cell>
          <cell r="B514">
            <v>20275380</v>
          </cell>
          <cell r="C514">
            <v>44841.0493055556</v>
          </cell>
          <cell r="F514">
            <v>67489</v>
          </cell>
          <cell r="G514" t="str">
            <v>EN REVISION</v>
          </cell>
          <cell r="H514">
            <v>0</v>
          </cell>
          <cell r="I514">
            <v>67489</v>
          </cell>
          <cell r="K514">
            <v>0</v>
          </cell>
          <cell r="M514">
            <v>0</v>
          </cell>
          <cell r="P514">
            <v>0</v>
          </cell>
          <cell r="R514">
            <v>0</v>
          </cell>
        </row>
        <row r="515">
          <cell r="A515">
            <v>20275479</v>
          </cell>
          <cell r="B515">
            <v>20275479</v>
          </cell>
          <cell r="C515">
            <v>44841.326388888898</v>
          </cell>
          <cell r="D515">
            <v>45001.435960648101</v>
          </cell>
          <cell r="F515">
            <v>65700</v>
          </cell>
          <cell r="G515" t="str">
            <v>EN REVISION</v>
          </cell>
          <cell r="H515">
            <v>0</v>
          </cell>
          <cell r="I515">
            <v>65700</v>
          </cell>
          <cell r="K515">
            <v>0</v>
          </cell>
          <cell r="M515">
            <v>0</v>
          </cell>
          <cell r="P515">
            <v>0</v>
          </cell>
          <cell r="R515">
            <v>0</v>
          </cell>
        </row>
        <row r="516">
          <cell r="A516">
            <v>20275693</v>
          </cell>
          <cell r="B516">
            <v>20275693</v>
          </cell>
          <cell r="C516">
            <v>44841.656944444403</v>
          </cell>
          <cell r="F516">
            <v>36300</v>
          </cell>
          <cell r="G516" t="str">
            <v>EN REVISION</v>
          </cell>
          <cell r="H516">
            <v>0</v>
          </cell>
          <cell r="I516">
            <v>36300</v>
          </cell>
          <cell r="K516">
            <v>0</v>
          </cell>
          <cell r="M516">
            <v>0</v>
          </cell>
          <cell r="P516">
            <v>0</v>
          </cell>
          <cell r="R516">
            <v>0</v>
          </cell>
        </row>
        <row r="517">
          <cell r="A517">
            <v>20275849</v>
          </cell>
          <cell r="B517">
            <v>20275849</v>
          </cell>
          <cell r="C517">
            <v>44842.878472222197</v>
          </cell>
          <cell r="F517">
            <v>147489</v>
          </cell>
          <cell r="G517" t="str">
            <v>EN REVISION</v>
          </cell>
          <cell r="H517">
            <v>0</v>
          </cell>
          <cell r="I517">
            <v>147489</v>
          </cell>
          <cell r="K517">
            <v>0</v>
          </cell>
          <cell r="M517">
            <v>0</v>
          </cell>
          <cell r="P517">
            <v>0</v>
          </cell>
          <cell r="R517">
            <v>0</v>
          </cell>
        </row>
        <row r="518">
          <cell r="A518">
            <v>20276338</v>
          </cell>
          <cell r="B518">
            <v>20276338</v>
          </cell>
          <cell r="C518">
            <v>44844.790972222203</v>
          </cell>
          <cell r="F518">
            <v>127473</v>
          </cell>
          <cell r="G518" t="str">
            <v>EN REVISION</v>
          </cell>
          <cell r="H518">
            <v>0</v>
          </cell>
          <cell r="I518">
            <v>127473</v>
          </cell>
          <cell r="K518">
            <v>0</v>
          </cell>
          <cell r="M518">
            <v>0</v>
          </cell>
          <cell r="P518">
            <v>0</v>
          </cell>
          <cell r="R518">
            <v>0</v>
          </cell>
        </row>
        <row r="519">
          <cell r="A519">
            <v>20276438</v>
          </cell>
          <cell r="B519">
            <v>20276438</v>
          </cell>
          <cell r="C519">
            <v>44845.271527777797</v>
          </cell>
          <cell r="F519">
            <v>57300</v>
          </cell>
          <cell r="G519" t="str">
            <v>EN REVISION</v>
          </cell>
          <cell r="H519">
            <v>0</v>
          </cell>
          <cell r="I519">
            <v>57300</v>
          </cell>
          <cell r="K519">
            <v>0</v>
          </cell>
          <cell r="M519">
            <v>0</v>
          </cell>
          <cell r="P519">
            <v>0</v>
          </cell>
          <cell r="R519">
            <v>0</v>
          </cell>
        </row>
        <row r="520">
          <cell r="A520">
            <v>20276794</v>
          </cell>
          <cell r="B520">
            <v>20276794</v>
          </cell>
          <cell r="C520">
            <v>44846.413888888899</v>
          </cell>
          <cell r="D520">
            <v>45001.435960648101</v>
          </cell>
          <cell r="F520">
            <v>40000</v>
          </cell>
          <cell r="G520" t="str">
            <v>EN REVISION</v>
          </cell>
          <cell r="H520">
            <v>0</v>
          </cell>
          <cell r="I520">
            <v>40000</v>
          </cell>
          <cell r="K520">
            <v>0</v>
          </cell>
          <cell r="M520">
            <v>0</v>
          </cell>
          <cell r="P520">
            <v>0</v>
          </cell>
          <cell r="R520">
            <v>0</v>
          </cell>
        </row>
        <row r="521">
          <cell r="A521">
            <v>20277001</v>
          </cell>
          <cell r="B521">
            <v>20277001</v>
          </cell>
          <cell r="C521">
            <v>44846.649305555598</v>
          </cell>
          <cell r="F521">
            <v>65700</v>
          </cell>
          <cell r="G521" t="str">
            <v>EN REVISION</v>
          </cell>
          <cell r="H521">
            <v>0</v>
          </cell>
          <cell r="I521">
            <v>65700</v>
          </cell>
          <cell r="K521">
            <v>0</v>
          </cell>
          <cell r="M521">
            <v>0</v>
          </cell>
          <cell r="P521">
            <v>0</v>
          </cell>
          <cell r="R521">
            <v>0</v>
          </cell>
        </row>
        <row r="522">
          <cell r="A522">
            <v>20277002</v>
          </cell>
          <cell r="B522">
            <v>20277002</v>
          </cell>
          <cell r="C522">
            <v>44846.65</v>
          </cell>
          <cell r="F522">
            <v>65700</v>
          </cell>
          <cell r="G522" t="str">
            <v>EN REVISION</v>
          </cell>
          <cell r="H522">
            <v>0</v>
          </cell>
          <cell r="I522">
            <v>65700</v>
          </cell>
          <cell r="K522">
            <v>0</v>
          </cell>
          <cell r="M522">
            <v>0</v>
          </cell>
          <cell r="P522">
            <v>0</v>
          </cell>
          <cell r="R522">
            <v>0</v>
          </cell>
        </row>
        <row r="523">
          <cell r="A523">
            <v>20277156</v>
          </cell>
          <cell r="B523">
            <v>20277156</v>
          </cell>
          <cell r="C523">
            <v>44847.2631944444</v>
          </cell>
          <cell r="D523">
            <v>45001.435960648101</v>
          </cell>
          <cell r="F523">
            <v>40000</v>
          </cell>
          <cell r="G523" t="str">
            <v>EN REVISION</v>
          </cell>
          <cell r="H523">
            <v>0</v>
          </cell>
          <cell r="I523">
            <v>40000</v>
          </cell>
          <cell r="K523">
            <v>0</v>
          </cell>
          <cell r="M523">
            <v>0</v>
          </cell>
          <cell r="P523">
            <v>0</v>
          </cell>
          <cell r="R523">
            <v>0</v>
          </cell>
        </row>
        <row r="524">
          <cell r="A524">
            <v>20277552</v>
          </cell>
          <cell r="B524">
            <v>20277552</v>
          </cell>
          <cell r="C524">
            <v>44848.373611111099</v>
          </cell>
          <cell r="F524">
            <v>40000</v>
          </cell>
          <cell r="G524" t="str">
            <v>EN REVISION</v>
          </cell>
          <cell r="H524">
            <v>0</v>
          </cell>
          <cell r="I524">
            <v>40000</v>
          </cell>
          <cell r="K524">
            <v>0</v>
          </cell>
          <cell r="M524">
            <v>0</v>
          </cell>
          <cell r="P524">
            <v>0</v>
          </cell>
          <cell r="R524">
            <v>0</v>
          </cell>
        </row>
        <row r="525">
          <cell r="A525">
            <v>20277574</v>
          </cell>
          <cell r="B525">
            <v>20277574</v>
          </cell>
          <cell r="C525">
            <v>44848.420833333301</v>
          </cell>
          <cell r="D525">
            <v>45001.435960648101</v>
          </cell>
          <cell r="F525">
            <v>57700</v>
          </cell>
          <cell r="G525" t="str">
            <v>EN REVISION</v>
          </cell>
          <cell r="H525">
            <v>0</v>
          </cell>
          <cell r="I525">
            <v>57700</v>
          </cell>
          <cell r="K525">
            <v>0</v>
          </cell>
          <cell r="M525">
            <v>0</v>
          </cell>
          <cell r="P525">
            <v>0</v>
          </cell>
          <cell r="R525">
            <v>0</v>
          </cell>
        </row>
        <row r="526">
          <cell r="A526">
            <v>20277612</v>
          </cell>
          <cell r="B526">
            <v>20277612</v>
          </cell>
          <cell r="C526">
            <v>44848.628472222197</v>
          </cell>
          <cell r="F526">
            <v>40000</v>
          </cell>
          <cell r="G526" t="str">
            <v>EN REVISION</v>
          </cell>
          <cell r="H526">
            <v>0</v>
          </cell>
          <cell r="I526">
            <v>40000</v>
          </cell>
          <cell r="K526">
            <v>0</v>
          </cell>
          <cell r="M526">
            <v>0</v>
          </cell>
          <cell r="P526">
            <v>0</v>
          </cell>
          <cell r="R526">
            <v>0</v>
          </cell>
        </row>
        <row r="527">
          <cell r="A527">
            <v>20277874</v>
          </cell>
          <cell r="B527">
            <v>20277874</v>
          </cell>
          <cell r="C527">
            <v>44851.471527777801</v>
          </cell>
          <cell r="F527">
            <v>67489</v>
          </cell>
          <cell r="G527" t="str">
            <v>EN REVISION</v>
          </cell>
          <cell r="H527">
            <v>0</v>
          </cell>
          <cell r="I527">
            <v>67489</v>
          </cell>
          <cell r="K527">
            <v>0</v>
          </cell>
          <cell r="M527">
            <v>0</v>
          </cell>
          <cell r="P527">
            <v>0</v>
          </cell>
          <cell r="R527">
            <v>0</v>
          </cell>
        </row>
        <row r="528">
          <cell r="A528">
            <v>20277963</v>
          </cell>
          <cell r="B528">
            <v>20277963</v>
          </cell>
          <cell r="C528">
            <v>44851.9465277778</v>
          </cell>
          <cell r="F528">
            <v>222601</v>
          </cell>
          <cell r="G528" t="str">
            <v>EN REVISION</v>
          </cell>
          <cell r="H528">
            <v>0</v>
          </cell>
          <cell r="I528">
            <v>222601</v>
          </cell>
          <cell r="K528">
            <v>0</v>
          </cell>
          <cell r="M528">
            <v>0</v>
          </cell>
          <cell r="P528">
            <v>0</v>
          </cell>
          <cell r="R528">
            <v>0</v>
          </cell>
        </row>
        <row r="529">
          <cell r="A529">
            <v>20278236</v>
          </cell>
          <cell r="B529">
            <v>20278236</v>
          </cell>
          <cell r="C529">
            <v>44852.650694444397</v>
          </cell>
          <cell r="D529">
            <v>45001.435960648101</v>
          </cell>
          <cell r="F529">
            <v>27300</v>
          </cell>
          <cell r="G529" t="str">
            <v>EN REVISION</v>
          </cell>
          <cell r="H529">
            <v>0</v>
          </cell>
          <cell r="I529">
            <v>27300</v>
          </cell>
          <cell r="K529">
            <v>0</v>
          </cell>
          <cell r="M529">
            <v>0</v>
          </cell>
          <cell r="P529">
            <v>0</v>
          </cell>
          <cell r="R529">
            <v>0</v>
          </cell>
        </row>
        <row r="530">
          <cell r="A530">
            <v>20278251</v>
          </cell>
          <cell r="B530">
            <v>20278251</v>
          </cell>
          <cell r="C530">
            <v>44852.745833333298</v>
          </cell>
          <cell r="F530">
            <v>36300</v>
          </cell>
          <cell r="G530" t="str">
            <v>EN REVISION</v>
          </cell>
          <cell r="H530">
            <v>0</v>
          </cell>
          <cell r="I530">
            <v>36300</v>
          </cell>
          <cell r="K530">
            <v>0</v>
          </cell>
          <cell r="M530">
            <v>0</v>
          </cell>
          <cell r="P530">
            <v>0</v>
          </cell>
          <cell r="R530">
            <v>0</v>
          </cell>
        </row>
        <row r="531">
          <cell r="A531">
            <v>20278252</v>
          </cell>
          <cell r="B531">
            <v>20278252</v>
          </cell>
          <cell r="C531">
            <v>44852.756944444402</v>
          </cell>
          <cell r="D531">
            <v>45001.435960648101</v>
          </cell>
          <cell r="F531">
            <v>40000</v>
          </cell>
          <cell r="G531" t="str">
            <v>EN REVISION</v>
          </cell>
          <cell r="H531">
            <v>0</v>
          </cell>
          <cell r="I531">
            <v>40000</v>
          </cell>
          <cell r="K531">
            <v>0</v>
          </cell>
          <cell r="M531">
            <v>0</v>
          </cell>
          <cell r="P531">
            <v>0</v>
          </cell>
          <cell r="R531">
            <v>0</v>
          </cell>
        </row>
        <row r="532">
          <cell r="A532">
            <v>20278395</v>
          </cell>
          <cell r="B532">
            <v>20278395</v>
          </cell>
          <cell r="C532">
            <v>44853.315972222197</v>
          </cell>
          <cell r="F532">
            <v>23600</v>
          </cell>
          <cell r="G532" t="str">
            <v>EN REVISION</v>
          </cell>
          <cell r="H532">
            <v>0</v>
          </cell>
          <cell r="I532">
            <v>23600</v>
          </cell>
          <cell r="K532">
            <v>0</v>
          </cell>
          <cell r="M532">
            <v>0</v>
          </cell>
          <cell r="P532">
            <v>0</v>
          </cell>
          <cell r="R532">
            <v>0</v>
          </cell>
        </row>
        <row r="533">
          <cell r="A533">
            <v>20278656</v>
          </cell>
          <cell r="B533">
            <v>20278656</v>
          </cell>
          <cell r="C533">
            <v>44854.311111111099</v>
          </cell>
          <cell r="D533">
            <v>45001.435960648101</v>
          </cell>
          <cell r="F533">
            <v>687300</v>
          </cell>
          <cell r="G533" t="str">
            <v>EN REVISION</v>
          </cell>
          <cell r="H533">
            <v>0</v>
          </cell>
          <cell r="I533">
            <v>687300</v>
          </cell>
          <cell r="K533">
            <v>0</v>
          </cell>
          <cell r="M533">
            <v>0</v>
          </cell>
          <cell r="P533">
            <v>0</v>
          </cell>
          <cell r="R533">
            <v>0</v>
          </cell>
        </row>
        <row r="534">
          <cell r="A534">
            <v>20278694</v>
          </cell>
          <cell r="B534">
            <v>20278694</v>
          </cell>
          <cell r="C534">
            <v>44854.357638888898</v>
          </cell>
          <cell r="D534">
            <v>45001.435960648101</v>
          </cell>
          <cell r="F534">
            <v>40000</v>
          </cell>
          <cell r="G534" t="str">
            <v>EN REVISION</v>
          </cell>
          <cell r="H534">
            <v>0</v>
          </cell>
          <cell r="I534">
            <v>40000</v>
          </cell>
          <cell r="K534">
            <v>0</v>
          </cell>
          <cell r="M534">
            <v>0</v>
          </cell>
          <cell r="P534">
            <v>0</v>
          </cell>
          <cell r="R534">
            <v>0</v>
          </cell>
        </row>
        <row r="535">
          <cell r="A535">
            <v>20278769</v>
          </cell>
          <cell r="B535">
            <v>20278769</v>
          </cell>
          <cell r="C535">
            <v>44854.487500000003</v>
          </cell>
          <cell r="F535">
            <v>32000</v>
          </cell>
          <cell r="G535" t="str">
            <v>EN REVISION</v>
          </cell>
          <cell r="H535">
            <v>0</v>
          </cell>
          <cell r="I535">
            <v>32000</v>
          </cell>
          <cell r="K535">
            <v>0</v>
          </cell>
          <cell r="M535">
            <v>0</v>
          </cell>
          <cell r="P535">
            <v>0</v>
          </cell>
          <cell r="R535">
            <v>0</v>
          </cell>
        </row>
        <row r="536">
          <cell r="A536">
            <v>20278979</v>
          </cell>
          <cell r="B536">
            <v>20278979</v>
          </cell>
          <cell r="C536">
            <v>44855.259722222203</v>
          </cell>
          <cell r="F536">
            <v>187900</v>
          </cell>
          <cell r="G536" t="str">
            <v>EN REVISION</v>
          </cell>
          <cell r="H536">
            <v>0</v>
          </cell>
          <cell r="I536">
            <v>187900</v>
          </cell>
          <cell r="K536">
            <v>0</v>
          </cell>
          <cell r="M536">
            <v>0</v>
          </cell>
          <cell r="P536">
            <v>0</v>
          </cell>
          <cell r="R536">
            <v>0</v>
          </cell>
        </row>
        <row r="537">
          <cell r="A537">
            <v>20278992</v>
          </cell>
          <cell r="B537">
            <v>20278992</v>
          </cell>
          <cell r="C537">
            <v>44855.295138888898</v>
          </cell>
          <cell r="F537">
            <v>57700</v>
          </cell>
          <cell r="G537" t="str">
            <v>EN REVISION</v>
          </cell>
          <cell r="H537">
            <v>0</v>
          </cell>
          <cell r="I537">
            <v>57700</v>
          </cell>
          <cell r="K537">
            <v>0</v>
          </cell>
          <cell r="M537">
            <v>0</v>
          </cell>
          <cell r="P537">
            <v>0</v>
          </cell>
          <cell r="R537">
            <v>0</v>
          </cell>
        </row>
        <row r="538">
          <cell r="A538">
            <v>20279035</v>
          </cell>
          <cell r="B538">
            <v>20279035</v>
          </cell>
          <cell r="C538">
            <v>44855.369444444397</v>
          </cell>
          <cell r="F538">
            <v>40000</v>
          </cell>
          <cell r="G538" t="str">
            <v>EN REVISION</v>
          </cell>
          <cell r="H538">
            <v>0</v>
          </cell>
          <cell r="I538">
            <v>40000</v>
          </cell>
          <cell r="K538">
            <v>0</v>
          </cell>
          <cell r="M538">
            <v>0</v>
          </cell>
          <cell r="P538">
            <v>0</v>
          </cell>
          <cell r="R538">
            <v>0</v>
          </cell>
        </row>
        <row r="539">
          <cell r="A539">
            <v>20279405</v>
          </cell>
          <cell r="B539">
            <v>20279405</v>
          </cell>
          <cell r="C539">
            <v>44856.6784722222</v>
          </cell>
          <cell r="D539">
            <v>45001.4359722222</v>
          </cell>
          <cell r="F539">
            <v>27300</v>
          </cell>
          <cell r="G539" t="str">
            <v>EN REVISION</v>
          </cell>
          <cell r="H539">
            <v>0</v>
          </cell>
          <cell r="I539">
            <v>27300</v>
          </cell>
          <cell r="K539">
            <v>0</v>
          </cell>
          <cell r="M539">
            <v>0</v>
          </cell>
          <cell r="P539">
            <v>0</v>
          </cell>
          <cell r="R539">
            <v>0</v>
          </cell>
        </row>
        <row r="540">
          <cell r="A540">
            <v>20279407</v>
          </cell>
          <cell r="B540">
            <v>20279407</v>
          </cell>
          <cell r="C540">
            <v>44856.679861111101</v>
          </cell>
          <cell r="D540">
            <v>45001.4359722222</v>
          </cell>
          <cell r="F540">
            <v>27300</v>
          </cell>
          <cell r="G540" t="str">
            <v>EN REVISION</v>
          </cell>
          <cell r="H540">
            <v>0</v>
          </cell>
          <cell r="I540">
            <v>27300</v>
          </cell>
          <cell r="K540">
            <v>0</v>
          </cell>
          <cell r="M540">
            <v>0</v>
          </cell>
          <cell r="P540">
            <v>0</v>
          </cell>
          <cell r="R540">
            <v>0</v>
          </cell>
        </row>
        <row r="541">
          <cell r="A541">
            <v>20279409</v>
          </cell>
          <cell r="B541">
            <v>20279409</v>
          </cell>
          <cell r="C541">
            <v>44856.686111111099</v>
          </cell>
          <cell r="F541">
            <v>27300</v>
          </cell>
          <cell r="G541" t="str">
            <v>EN REVISION</v>
          </cell>
          <cell r="H541">
            <v>0</v>
          </cell>
          <cell r="I541">
            <v>27300</v>
          </cell>
          <cell r="K541">
            <v>0</v>
          </cell>
          <cell r="M541">
            <v>0</v>
          </cell>
          <cell r="P541">
            <v>0</v>
          </cell>
          <cell r="R541">
            <v>0</v>
          </cell>
        </row>
        <row r="542">
          <cell r="A542">
            <v>20279816</v>
          </cell>
          <cell r="B542">
            <v>20279816</v>
          </cell>
          <cell r="C542">
            <v>44859.220138888901</v>
          </cell>
          <cell r="F542">
            <v>231644</v>
          </cell>
          <cell r="G542" t="str">
            <v>EN REVISION</v>
          </cell>
          <cell r="H542">
            <v>0</v>
          </cell>
          <cell r="I542">
            <v>231644</v>
          </cell>
          <cell r="K542">
            <v>0</v>
          </cell>
          <cell r="M542">
            <v>0</v>
          </cell>
          <cell r="P542">
            <v>0</v>
          </cell>
          <cell r="R542">
            <v>0</v>
          </cell>
        </row>
        <row r="543">
          <cell r="A543">
            <v>20279852</v>
          </cell>
          <cell r="B543">
            <v>20279852</v>
          </cell>
          <cell r="C543">
            <v>44859.300694444399</v>
          </cell>
          <cell r="D543">
            <v>45001.4359722222</v>
          </cell>
          <cell r="F543">
            <v>392400</v>
          </cell>
          <cell r="G543" t="str">
            <v>EN REVISION</v>
          </cell>
          <cell r="H543">
            <v>0</v>
          </cell>
          <cell r="I543">
            <v>392400</v>
          </cell>
          <cell r="K543">
            <v>0</v>
          </cell>
          <cell r="M543">
            <v>0</v>
          </cell>
          <cell r="P543">
            <v>0</v>
          </cell>
          <cell r="R543">
            <v>0</v>
          </cell>
        </row>
        <row r="544">
          <cell r="A544">
            <v>20279867</v>
          </cell>
          <cell r="B544">
            <v>20279867</v>
          </cell>
          <cell r="C544">
            <v>44859.311111111099</v>
          </cell>
          <cell r="D544">
            <v>45001.436724537001</v>
          </cell>
          <cell r="F544">
            <v>1442461</v>
          </cell>
          <cell r="G544" t="str">
            <v>EN REVISION</v>
          </cell>
          <cell r="H544">
            <v>0</v>
          </cell>
          <cell r="I544">
            <v>1442461</v>
          </cell>
          <cell r="K544">
            <v>0</v>
          </cell>
          <cell r="M544">
            <v>0</v>
          </cell>
          <cell r="P544">
            <v>0</v>
          </cell>
          <cell r="R544">
            <v>0</v>
          </cell>
        </row>
        <row r="545">
          <cell r="A545">
            <v>20280065</v>
          </cell>
          <cell r="B545">
            <v>20280065</v>
          </cell>
          <cell r="C545">
            <v>44859.5444444444</v>
          </cell>
          <cell r="F545">
            <v>54000</v>
          </cell>
          <cell r="G545" t="str">
            <v>EN REVISION</v>
          </cell>
          <cell r="H545">
            <v>0</v>
          </cell>
          <cell r="I545">
            <v>54000</v>
          </cell>
          <cell r="K545">
            <v>0</v>
          </cell>
          <cell r="M545">
            <v>0</v>
          </cell>
          <cell r="P545">
            <v>0</v>
          </cell>
          <cell r="R545">
            <v>0</v>
          </cell>
        </row>
        <row r="546">
          <cell r="A546">
            <v>20280254</v>
          </cell>
          <cell r="B546">
            <v>20280254</v>
          </cell>
          <cell r="C546">
            <v>44860.265972222202</v>
          </cell>
          <cell r="F546">
            <v>148100</v>
          </cell>
          <cell r="G546" t="str">
            <v>EN REVISION</v>
          </cell>
          <cell r="H546">
            <v>0</v>
          </cell>
          <cell r="I546">
            <v>148100</v>
          </cell>
          <cell r="K546">
            <v>0</v>
          </cell>
          <cell r="M546">
            <v>0</v>
          </cell>
          <cell r="P546">
            <v>0</v>
          </cell>
          <cell r="R546">
            <v>0</v>
          </cell>
        </row>
        <row r="547">
          <cell r="A547">
            <v>20280266</v>
          </cell>
          <cell r="B547">
            <v>20280266</v>
          </cell>
          <cell r="C547">
            <v>44860.28125</v>
          </cell>
          <cell r="D547">
            <v>45001.4359722222</v>
          </cell>
          <cell r="F547">
            <v>467800</v>
          </cell>
          <cell r="G547" t="str">
            <v>EN REVISION</v>
          </cell>
          <cell r="H547">
            <v>0</v>
          </cell>
          <cell r="I547">
            <v>467800</v>
          </cell>
          <cell r="K547">
            <v>0</v>
          </cell>
          <cell r="M547">
            <v>0</v>
          </cell>
          <cell r="P547">
            <v>0</v>
          </cell>
          <cell r="R547">
            <v>0</v>
          </cell>
        </row>
        <row r="548">
          <cell r="A548">
            <v>20280381</v>
          </cell>
          <cell r="B548">
            <v>20280381</v>
          </cell>
          <cell r="C548">
            <v>44860.399305555598</v>
          </cell>
          <cell r="F548">
            <v>36300</v>
          </cell>
          <cell r="G548" t="str">
            <v>EN REVISION</v>
          </cell>
          <cell r="H548">
            <v>0</v>
          </cell>
          <cell r="I548">
            <v>36300</v>
          </cell>
          <cell r="K548">
            <v>0</v>
          </cell>
          <cell r="M548">
            <v>0</v>
          </cell>
          <cell r="P548">
            <v>0</v>
          </cell>
          <cell r="R548">
            <v>0</v>
          </cell>
        </row>
        <row r="549">
          <cell r="A549">
            <v>20280397</v>
          </cell>
          <cell r="B549">
            <v>20280397</v>
          </cell>
          <cell r="C549">
            <v>44860.413194444402</v>
          </cell>
          <cell r="D549">
            <v>45001.436724537001</v>
          </cell>
          <cell r="F549">
            <v>1380281</v>
          </cell>
          <cell r="G549" t="str">
            <v>EN REVISION</v>
          </cell>
          <cell r="H549">
            <v>0</v>
          </cell>
          <cell r="I549">
            <v>1380281</v>
          </cell>
          <cell r="K549">
            <v>0</v>
          </cell>
          <cell r="M549">
            <v>0</v>
          </cell>
          <cell r="P549">
            <v>0</v>
          </cell>
          <cell r="R549">
            <v>0</v>
          </cell>
        </row>
        <row r="550">
          <cell r="A550">
            <v>20280417</v>
          </cell>
          <cell r="B550">
            <v>20280417</v>
          </cell>
          <cell r="C550">
            <v>44860.431250000001</v>
          </cell>
          <cell r="F550">
            <v>65700</v>
          </cell>
          <cell r="G550" t="str">
            <v>EN REVISION</v>
          </cell>
          <cell r="H550">
            <v>0</v>
          </cell>
          <cell r="I550">
            <v>65700</v>
          </cell>
          <cell r="K550">
            <v>0</v>
          </cell>
          <cell r="M550">
            <v>0</v>
          </cell>
          <cell r="P550">
            <v>0</v>
          </cell>
          <cell r="R550">
            <v>0</v>
          </cell>
        </row>
        <row r="551">
          <cell r="A551">
            <v>20280448</v>
          </cell>
          <cell r="B551">
            <v>20280448</v>
          </cell>
          <cell r="C551">
            <v>44860.4597222222</v>
          </cell>
          <cell r="F551">
            <v>65700</v>
          </cell>
          <cell r="G551" t="str">
            <v>EN REVISION</v>
          </cell>
          <cell r="H551">
            <v>0</v>
          </cell>
          <cell r="I551">
            <v>65700</v>
          </cell>
          <cell r="K551">
            <v>0</v>
          </cell>
          <cell r="M551">
            <v>0</v>
          </cell>
          <cell r="P551">
            <v>0</v>
          </cell>
          <cell r="R551">
            <v>0</v>
          </cell>
        </row>
        <row r="552">
          <cell r="A552">
            <v>20280578</v>
          </cell>
          <cell r="B552">
            <v>20280578</v>
          </cell>
          <cell r="C552">
            <v>44860.602083333302</v>
          </cell>
          <cell r="F552">
            <v>701706</v>
          </cell>
          <cell r="G552" t="str">
            <v>EN REVISION</v>
          </cell>
          <cell r="H552">
            <v>0</v>
          </cell>
          <cell r="I552">
            <v>701706</v>
          </cell>
          <cell r="K552">
            <v>0</v>
          </cell>
          <cell r="M552">
            <v>0</v>
          </cell>
          <cell r="P552">
            <v>0</v>
          </cell>
          <cell r="R552">
            <v>0</v>
          </cell>
        </row>
        <row r="553">
          <cell r="A553">
            <v>20280726</v>
          </cell>
          <cell r="B553">
            <v>20280726</v>
          </cell>
          <cell r="C553">
            <v>44861.104861111096</v>
          </cell>
          <cell r="D553">
            <v>45001.436724537001</v>
          </cell>
          <cell r="F553">
            <v>1567480</v>
          </cell>
          <cell r="G553" t="str">
            <v>EN REVISION</v>
          </cell>
          <cell r="H553">
            <v>0</v>
          </cell>
          <cell r="I553">
            <v>1567480</v>
          </cell>
          <cell r="K553">
            <v>0</v>
          </cell>
          <cell r="M553">
            <v>0</v>
          </cell>
          <cell r="P553">
            <v>0</v>
          </cell>
          <cell r="R553">
            <v>0</v>
          </cell>
        </row>
        <row r="554">
          <cell r="A554">
            <v>20280741</v>
          </cell>
          <cell r="B554">
            <v>20280741</v>
          </cell>
          <cell r="C554">
            <v>44861.1965277778</v>
          </cell>
          <cell r="F554">
            <v>122819</v>
          </cell>
          <cell r="G554" t="str">
            <v>EN REVISION</v>
          </cell>
          <cell r="H554">
            <v>0</v>
          </cell>
          <cell r="I554">
            <v>122819</v>
          </cell>
          <cell r="K554">
            <v>0</v>
          </cell>
          <cell r="M554">
            <v>0</v>
          </cell>
          <cell r="P554">
            <v>0</v>
          </cell>
          <cell r="R554">
            <v>0</v>
          </cell>
        </row>
        <row r="555">
          <cell r="A555">
            <v>20281655</v>
          </cell>
          <cell r="B555">
            <v>20281655</v>
          </cell>
          <cell r="C555">
            <v>44865.158333333296</v>
          </cell>
          <cell r="F555">
            <v>212367</v>
          </cell>
          <cell r="G555" t="str">
            <v>EN REVISION</v>
          </cell>
          <cell r="H555">
            <v>0</v>
          </cell>
          <cell r="I555">
            <v>212367</v>
          </cell>
          <cell r="K555">
            <v>0</v>
          </cell>
          <cell r="M555">
            <v>0</v>
          </cell>
          <cell r="P555">
            <v>0</v>
          </cell>
          <cell r="R555">
            <v>0</v>
          </cell>
        </row>
        <row r="556">
          <cell r="A556">
            <v>20281864</v>
          </cell>
          <cell r="B556">
            <v>20281864</v>
          </cell>
          <cell r="C556">
            <v>44865.554861111101</v>
          </cell>
          <cell r="F556">
            <v>54000</v>
          </cell>
          <cell r="G556" t="str">
            <v>EN REVISION</v>
          </cell>
          <cell r="H556">
            <v>0</v>
          </cell>
          <cell r="I556">
            <v>54000</v>
          </cell>
          <cell r="K556">
            <v>0</v>
          </cell>
          <cell r="M556">
            <v>0</v>
          </cell>
          <cell r="P556">
            <v>0</v>
          </cell>
          <cell r="R556">
            <v>0</v>
          </cell>
        </row>
        <row r="557">
          <cell r="A557">
            <v>20282114</v>
          </cell>
          <cell r="B557">
            <v>20282114</v>
          </cell>
          <cell r="C557">
            <v>44866.368750000001</v>
          </cell>
          <cell r="F557">
            <v>40000</v>
          </cell>
          <cell r="G557" t="str">
            <v>NO RADICADA</v>
          </cell>
          <cell r="H557">
            <v>40000</v>
          </cell>
          <cell r="I557">
            <v>0</v>
          </cell>
          <cell r="K557">
            <v>0</v>
          </cell>
          <cell r="M557">
            <v>0</v>
          </cell>
          <cell r="P557">
            <v>0</v>
          </cell>
          <cell r="R557">
            <v>0</v>
          </cell>
        </row>
        <row r="558">
          <cell r="A558">
            <v>20282151</v>
          </cell>
          <cell r="B558">
            <v>20282151</v>
          </cell>
          <cell r="C558">
            <v>44866.404861111099</v>
          </cell>
          <cell r="F558">
            <v>40000</v>
          </cell>
          <cell r="G558" t="str">
            <v>NO RADICADA</v>
          </cell>
          <cell r="H558">
            <v>40000</v>
          </cell>
          <cell r="I558">
            <v>0</v>
          </cell>
          <cell r="K558">
            <v>0</v>
          </cell>
          <cell r="M558">
            <v>0</v>
          </cell>
          <cell r="P558">
            <v>0</v>
          </cell>
          <cell r="R558">
            <v>0</v>
          </cell>
        </row>
        <row r="559">
          <cell r="A559">
            <v>20282194</v>
          </cell>
          <cell r="B559">
            <v>20282194</v>
          </cell>
          <cell r="C559">
            <v>44866.465972222199</v>
          </cell>
          <cell r="D559">
            <v>44950.469456018502</v>
          </cell>
          <cell r="F559">
            <v>40000</v>
          </cell>
          <cell r="G559" t="str">
            <v>CANCELADA</v>
          </cell>
          <cell r="H559">
            <v>0</v>
          </cell>
          <cell r="I559">
            <v>0</v>
          </cell>
          <cell r="K559">
            <v>0</v>
          </cell>
          <cell r="M559">
            <v>0</v>
          </cell>
          <cell r="P559">
            <v>0</v>
          </cell>
          <cell r="R559">
            <v>40000</v>
          </cell>
        </row>
        <row r="560">
          <cell r="A560">
            <v>20282266</v>
          </cell>
          <cell r="B560">
            <v>20282266</v>
          </cell>
          <cell r="C560">
            <v>44866.609027777798</v>
          </cell>
          <cell r="D560">
            <v>44973.513414351903</v>
          </cell>
          <cell r="F560">
            <v>86826</v>
          </cell>
          <cell r="G560" t="str">
            <v>SALDO A FAVOR DEL PRESTADOR</v>
          </cell>
          <cell r="H560">
            <v>0</v>
          </cell>
          <cell r="I560">
            <v>0</v>
          </cell>
          <cell r="K560">
            <v>0</v>
          </cell>
          <cell r="M560">
            <v>0</v>
          </cell>
          <cell r="P560">
            <v>0</v>
          </cell>
          <cell r="R560">
            <v>0</v>
          </cell>
        </row>
        <row r="561">
          <cell r="A561">
            <v>20282313</v>
          </cell>
          <cell r="B561">
            <v>20282313</v>
          </cell>
          <cell r="C561">
            <v>44866.719444444403</v>
          </cell>
          <cell r="D561">
            <v>44973.513414351903</v>
          </cell>
          <cell r="F561">
            <v>67489</v>
          </cell>
          <cell r="G561" t="str">
            <v>CANCELADA</v>
          </cell>
          <cell r="H561">
            <v>0</v>
          </cell>
          <cell r="I561">
            <v>0</v>
          </cell>
          <cell r="K561">
            <v>0</v>
          </cell>
          <cell r="M561">
            <v>0</v>
          </cell>
          <cell r="P561">
            <v>67489</v>
          </cell>
          <cell r="R561">
            <v>0</v>
          </cell>
        </row>
        <row r="562">
          <cell r="A562">
            <v>20282951</v>
          </cell>
          <cell r="B562">
            <v>20282951</v>
          </cell>
          <cell r="C562">
            <v>44868.579166666699</v>
          </cell>
          <cell r="F562">
            <v>64900</v>
          </cell>
          <cell r="G562" t="str">
            <v>NO RADICADA</v>
          </cell>
          <cell r="H562">
            <v>64900</v>
          </cell>
          <cell r="I562">
            <v>0</v>
          </cell>
          <cell r="K562">
            <v>0</v>
          </cell>
          <cell r="M562">
            <v>0</v>
          </cell>
          <cell r="P562">
            <v>0</v>
          </cell>
          <cell r="R562">
            <v>0</v>
          </cell>
        </row>
        <row r="563">
          <cell r="A563">
            <v>20283114</v>
          </cell>
          <cell r="B563">
            <v>20283114</v>
          </cell>
          <cell r="C563">
            <v>44869.440972222197</v>
          </cell>
          <cell r="D563">
            <v>44937.476087962998</v>
          </cell>
          <cell r="F563">
            <v>68247</v>
          </cell>
          <cell r="G563" t="str">
            <v>CANCELADA</v>
          </cell>
          <cell r="H563">
            <v>0</v>
          </cell>
          <cell r="I563">
            <v>0</v>
          </cell>
          <cell r="K563">
            <v>0</v>
          </cell>
          <cell r="M563">
            <v>0</v>
          </cell>
          <cell r="P563">
            <v>20474</v>
          </cell>
          <cell r="R563">
            <v>47773</v>
          </cell>
        </row>
        <row r="564">
          <cell r="A564">
            <v>20283403</v>
          </cell>
          <cell r="B564">
            <v>20283403</v>
          </cell>
          <cell r="C564">
            <v>44870.690277777801</v>
          </cell>
          <cell r="D564">
            <v>44973.513414351903</v>
          </cell>
          <cell r="F564">
            <v>68477</v>
          </cell>
          <cell r="G564" t="str">
            <v>SALDO A FAVOR DEL PRESTADOR</v>
          </cell>
          <cell r="H564">
            <v>0</v>
          </cell>
          <cell r="I564">
            <v>0</v>
          </cell>
          <cell r="K564">
            <v>0</v>
          </cell>
          <cell r="M564">
            <v>0</v>
          </cell>
          <cell r="P564">
            <v>0</v>
          </cell>
          <cell r="R564">
            <v>0</v>
          </cell>
        </row>
        <row r="565">
          <cell r="A565">
            <v>20283454</v>
          </cell>
          <cell r="B565">
            <v>20283454</v>
          </cell>
          <cell r="C565">
            <v>44871.179861111101</v>
          </cell>
          <cell r="D565">
            <v>44937.476087962998</v>
          </cell>
          <cell r="F565">
            <v>181790</v>
          </cell>
          <cell r="G565" t="str">
            <v>SALDO A FAVOR DEL PRESTADOR</v>
          </cell>
          <cell r="H565">
            <v>0</v>
          </cell>
          <cell r="I565">
            <v>0</v>
          </cell>
          <cell r="K565">
            <v>0</v>
          </cell>
          <cell r="M565">
            <v>0</v>
          </cell>
          <cell r="P565">
            <v>0</v>
          </cell>
          <cell r="R565">
            <v>0</v>
          </cell>
        </row>
        <row r="566">
          <cell r="A566">
            <v>20283567</v>
          </cell>
          <cell r="B566">
            <v>20283567</v>
          </cell>
          <cell r="C566">
            <v>44871.653472222199</v>
          </cell>
          <cell r="D566">
            <v>44937.476087962998</v>
          </cell>
          <cell r="F566">
            <v>79367</v>
          </cell>
          <cell r="G566" t="str">
            <v>SALDO A FAVOR DEL PRESTADOR</v>
          </cell>
          <cell r="H566">
            <v>0</v>
          </cell>
          <cell r="I566">
            <v>0</v>
          </cell>
          <cell r="K566">
            <v>0</v>
          </cell>
          <cell r="M566">
            <v>0</v>
          </cell>
          <cell r="P566">
            <v>0</v>
          </cell>
          <cell r="R566">
            <v>0</v>
          </cell>
        </row>
        <row r="567">
          <cell r="A567">
            <v>20283842</v>
          </cell>
          <cell r="B567">
            <v>20283842</v>
          </cell>
          <cell r="C567">
            <v>44873.429166666698</v>
          </cell>
          <cell r="D567">
            <v>44937.476087962998</v>
          </cell>
          <cell r="F567">
            <v>65824</v>
          </cell>
          <cell r="G567" t="str">
            <v>CANCELADA</v>
          </cell>
          <cell r="H567">
            <v>0</v>
          </cell>
          <cell r="I567">
            <v>0</v>
          </cell>
          <cell r="K567">
            <v>0</v>
          </cell>
          <cell r="M567">
            <v>0</v>
          </cell>
          <cell r="P567">
            <v>19747</v>
          </cell>
          <cell r="R567">
            <v>46077</v>
          </cell>
        </row>
        <row r="568">
          <cell r="A568">
            <v>20283999</v>
          </cell>
          <cell r="B568">
            <v>20283999</v>
          </cell>
          <cell r="C568">
            <v>44873.726388888899</v>
          </cell>
          <cell r="D568">
            <v>44950.469456018502</v>
          </cell>
          <cell r="F568">
            <v>25000</v>
          </cell>
          <cell r="G568" t="str">
            <v>CANCELADA</v>
          </cell>
          <cell r="H568">
            <v>0</v>
          </cell>
          <cell r="I568">
            <v>0</v>
          </cell>
          <cell r="K568">
            <v>0</v>
          </cell>
          <cell r="M568">
            <v>0</v>
          </cell>
          <cell r="P568">
            <v>0</v>
          </cell>
          <cell r="R568">
            <v>25000</v>
          </cell>
        </row>
        <row r="569">
          <cell r="A569">
            <v>20284192</v>
          </cell>
          <cell r="B569">
            <v>20284192</v>
          </cell>
          <cell r="C569">
            <v>44874.489583333299</v>
          </cell>
          <cell r="D569">
            <v>44937.476087962998</v>
          </cell>
          <cell r="F569">
            <v>79302</v>
          </cell>
          <cell r="G569" t="str">
            <v>CANCELADA</v>
          </cell>
          <cell r="H569">
            <v>0</v>
          </cell>
          <cell r="I569">
            <v>0</v>
          </cell>
          <cell r="K569">
            <v>0</v>
          </cell>
          <cell r="M569">
            <v>0</v>
          </cell>
          <cell r="P569">
            <v>23791</v>
          </cell>
          <cell r="R569">
            <v>55511</v>
          </cell>
        </row>
        <row r="570">
          <cell r="A570">
            <v>20284216</v>
          </cell>
          <cell r="B570">
            <v>20284216</v>
          </cell>
          <cell r="C570">
            <v>44874.520833333299</v>
          </cell>
          <cell r="D570">
            <v>44973.513414351903</v>
          </cell>
          <cell r="F570">
            <v>65700</v>
          </cell>
          <cell r="G570" t="str">
            <v>NO RADICADA</v>
          </cell>
          <cell r="H570">
            <v>65700</v>
          </cell>
          <cell r="I570">
            <v>0</v>
          </cell>
          <cell r="K570">
            <v>0</v>
          </cell>
          <cell r="M570">
            <v>0</v>
          </cell>
          <cell r="P570">
            <v>0</v>
          </cell>
          <cell r="R570">
            <v>0</v>
          </cell>
        </row>
        <row r="571">
          <cell r="A571">
            <v>20284258</v>
          </cell>
          <cell r="B571">
            <v>20284258</v>
          </cell>
          <cell r="C571">
            <v>44874.583333333299</v>
          </cell>
          <cell r="F571">
            <v>391600</v>
          </cell>
          <cell r="G571" t="str">
            <v>NO RADICADA</v>
          </cell>
          <cell r="H571">
            <v>391600</v>
          </cell>
          <cell r="I571">
            <v>0</v>
          </cell>
          <cell r="K571">
            <v>0</v>
          </cell>
          <cell r="M571">
            <v>0</v>
          </cell>
          <cell r="P571">
            <v>0</v>
          </cell>
          <cell r="R571">
            <v>0</v>
          </cell>
        </row>
        <row r="572">
          <cell r="A572">
            <v>20284665</v>
          </cell>
          <cell r="B572">
            <v>20284665</v>
          </cell>
          <cell r="C572">
            <v>44875.547222222202</v>
          </cell>
          <cell r="F572">
            <v>36300</v>
          </cell>
          <cell r="G572" t="str">
            <v>NO RADICADA</v>
          </cell>
          <cell r="H572">
            <v>36300</v>
          </cell>
          <cell r="I572">
            <v>0</v>
          </cell>
          <cell r="K572">
            <v>0</v>
          </cell>
          <cell r="M572">
            <v>0</v>
          </cell>
          <cell r="P572">
            <v>0</v>
          </cell>
          <cell r="R572">
            <v>0</v>
          </cell>
        </row>
        <row r="573">
          <cell r="A573">
            <v>20284667</v>
          </cell>
          <cell r="B573">
            <v>20284667</v>
          </cell>
          <cell r="C573">
            <v>44875.551388888904</v>
          </cell>
          <cell r="D573">
            <v>44950.4694675926</v>
          </cell>
          <cell r="F573">
            <v>25000</v>
          </cell>
          <cell r="G573" t="str">
            <v>CANCELADA</v>
          </cell>
          <cell r="H573">
            <v>0</v>
          </cell>
          <cell r="I573">
            <v>0</v>
          </cell>
          <cell r="K573">
            <v>0</v>
          </cell>
          <cell r="M573">
            <v>0</v>
          </cell>
          <cell r="P573">
            <v>0</v>
          </cell>
          <cell r="R573">
            <v>25000</v>
          </cell>
        </row>
        <row r="574">
          <cell r="A574">
            <v>20284843</v>
          </cell>
          <cell r="B574">
            <v>20284843</v>
          </cell>
          <cell r="C574">
            <v>44876.379861111098</v>
          </cell>
          <cell r="D574">
            <v>44973.513414351903</v>
          </cell>
          <cell r="F574">
            <v>542497</v>
          </cell>
          <cell r="G574" t="str">
            <v>SALDO A FAVOR DEL PRESTADOR</v>
          </cell>
          <cell r="H574">
            <v>0</v>
          </cell>
          <cell r="I574">
            <v>0</v>
          </cell>
          <cell r="K574">
            <v>0</v>
          </cell>
          <cell r="M574">
            <v>0</v>
          </cell>
          <cell r="P574">
            <v>0</v>
          </cell>
          <cell r="R574">
            <v>0</v>
          </cell>
        </row>
        <row r="575">
          <cell r="A575">
            <v>20284961</v>
          </cell>
          <cell r="B575">
            <v>20284961</v>
          </cell>
          <cell r="C575">
            <v>44876.576388888898</v>
          </cell>
          <cell r="D575">
            <v>44950.4694675926</v>
          </cell>
          <cell r="F575">
            <v>57700</v>
          </cell>
          <cell r="G575" t="str">
            <v>CANCELADA</v>
          </cell>
          <cell r="H575">
            <v>0</v>
          </cell>
          <cell r="I575">
            <v>0</v>
          </cell>
          <cell r="K575">
            <v>0</v>
          </cell>
          <cell r="M575">
            <v>0</v>
          </cell>
          <cell r="P575">
            <v>17310</v>
          </cell>
          <cell r="R575">
            <v>40390</v>
          </cell>
        </row>
        <row r="576">
          <cell r="A576">
            <v>20284996</v>
          </cell>
          <cell r="B576">
            <v>20284996</v>
          </cell>
          <cell r="C576">
            <v>44876.640277777798</v>
          </cell>
          <cell r="F576">
            <v>36300</v>
          </cell>
          <cell r="G576" t="str">
            <v>NO RADICADA</v>
          </cell>
          <cell r="H576">
            <v>36300</v>
          </cell>
          <cell r="I576">
            <v>0</v>
          </cell>
          <cell r="K576">
            <v>0</v>
          </cell>
          <cell r="M576">
            <v>0</v>
          </cell>
          <cell r="P576">
            <v>0</v>
          </cell>
          <cell r="R576">
            <v>0</v>
          </cell>
        </row>
        <row r="577">
          <cell r="A577">
            <v>20285520</v>
          </cell>
          <cell r="B577">
            <v>20285520</v>
          </cell>
          <cell r="C577">
            <v>44880.378472222197</v>
          </cell>
          <cell r="D577">
            <v>44950.4694675926</v>
          </cell>
          <cell r="F577">
            <v>25000</v>
          </cell>
          <cell r="G577" t="str">
            <v>CANCELADA</v>
          </cell>
          <cell r="H577">
            <v>0</v>
          </cell>
          <cell r="I577">
            <v>0</v>
          </cell>
          <cell r="K577">
            <v>0</v>
          </cell>
          <cell r="M577">
            <v>0</v>
          </cell>
          <cell r="P577">
            <v>0</v>
          </cell>
          <cell r="R577">
            <v>25000</v>
          </cell>
        </row>
        <row r="578">
          <cell r="A578">
            <v>20285536</v>
          </cell>
          <cell r="B578">
            <v>20285536</v>
          </cell>
          <cell r="C578">
            <v>44880.392361111102</v>
          </cell>
          <cell r="F578">
            <v>57700</v>
          </cell>
          <cell r="G578" t="str">
            <v>NO RADICADA</v>
          </cell>
          <cell r="H578">
            <v>57700</v>
          </cell>
          <cell r="I578">
            <v>0</v>
          </cell>
          <cell r="K578">
            <v>0</v>
          </cell>
          <cell r="M578">
            <v>0</v>
          </cell>
          <cell r="P578">
            <v>0</v>
          </cell>
          <cell r="R578">
            <v>0</v>
          </cell>
        </row>
        <row r="579">
          <cell r="A579">
            <v>20285667</v>
          </cell>
          <cell r="B579">
            <v>20285667</v>
          </cell>
          <cell r="C579">
            <v>44880.567361111098</v>
          </cell>
          <cell r="D579">
            <v>44973.513414351903</v>
          </cell>
          <cell r="F579">
            <v>65700</v>
          </cell>
          <cell r="G579" t="str">
            <v>CANCELADA</v>
          </cell>
          <cell r="H579">
            <v>0</v>
          </cell>
          <cell r="I579">
            <v>0</v>
          </cell>
          <cell r="K579">
            <v>0</v>
          </cell>
          <cell r="M579">
            <v>0</v>
          </cell>
          <cell r="P579">
            <v>19710</v>
          </cell>
          <cell r="R579">
            <v>45990</v>
          </cell>
        </row>
        <row r="580">
          <cell r="A580">
            <v>20285751</v>
          </cell>
          <cell r="B580">
            <v>20285751</v>
          </cell>
          <cell r="C580">
            <v>44880.652083333298</v>
          </cell>
          <cell r="D580">
            <v>44973.513414351903</v>
          </cell>
          <cell r="F580">
            <v>65700</v>
          </cell>
          <cell r="G580" t="str">
            <v>SALDO A FAVOR DEL PRESTADOR</v>
          </cell>
          <cell r="H580">
            <v>0</v>
          </cell>
          <cell r="I580">
            <v>0</v>
          </cell>
          <cell r="K580">
            <v>0</v>
          </cell>
          <cell r="M580">
            <v>0</v>
          </cell>
          <cell r="P580">
            <v>0</v>
          </cell>
          <cell r="R580">
            <v>0</v>
          </cell>
        </row>
        <row r="581">
          <cell r="A581">
            <v>20285798</v>
          </cell>
          <cell r="B581">
            <v>20285798</v>
          </cell>
          <cell r="C581">
            <v>44880.822916666701</v>
          </cell>
          <cell r="D581">
            <v>44937.476087962998</v>
          </cell>
          <cell r="F581">
            <v>92420</v>
          </cell>
          <cell r="G581" t="str">
            <v>CANCELADA</v>
          </cell>
          <cell r="H581">
            <v>0</v>
          </cell>
          <cell r="I581">
            <v>0</v>
          </cell>
          <cell r="K581">
            <v>0</v>
          </cell>
          <cell r="M581">
            <v>0</v>
          </cell>
          <cell r="P581">
            <v>27726</v>
          </cell>
          <cell r="R581">
            <v>64694</v>
          </cell>
        </row>
        <row r="582">
          <cell r="A582">
            <v>20286202</v>
          </cell>
          <cell r="B582">
            <v>20286202</v>
          </cell>
          <cell r="C582">
            <v>44882.010416666701</v>
          </cell>
          <cell r="D582">
            <v>44967.402465277803</v>
          </cell>
          <cell r="F582">
            <v>1492128</v>
          </cell>
          <cell r="G582" t="str">
            <v>SALDO A FAVOR DEL PRESTADOR</v>
          </cell>
          <cell r="H582">
            <v>0</v>
          </cell>
          <cell r="I582">
            <v>0</v>
          </cell>
          <cell r="K582">
            <v>0</v>
          </cell>
          <cell r="M582">
            <v>0</v>
          </cell>
          <cell r="P582">
            <v>0</v>
          </cell>
          <cell r="R582">
            <v>0</v>
          </cell>
        </row>
        <row r="583">
          <cell r="A583">
            <v>20286474</v>
          </cell>
          <cell r="B583">
            <v>20286474</v>
          </cell>
          <cell r="C583">
            <v>44882.824999999997</v>
          </cell>
          <cell r="D583">
            <v>44937.476087962998</v>
          </cell>
          <cell r="F583">
            <v>881731</v>
          </cell>
          <cell r="G583" t="str">
            <v>SALDO A FAVOR DEL PRESTADOR</v>
          </cell>
          <cell r="H583">
            <v>0</v>
          </cell>
          <cell r="I583">
            <v>0</v>
          </cell>
          <cell r="K583">
            <v>0</v>
          </cell>
          <cell r="M583">
            <v>0</v>
          </cell>
          <cell r="P583">
            <v>0</v>
          </cell>
          <cell r="R583">
            <v>0</v>
          </cell>
        </row>
        <row r="584">
          <cell r="A584">
            <v>20286566</v>
          </cell>
          <cell r="B584">
            <v>20286566</v>
          </cell>
          <cell r="C584">
            <v>44883.329166666699</v>
          </cell>
          <cell r="D584">
            <v>44950.4694675926</v>
          </cell>
          <cell r="F584">
            <v>1091600</v>
          </cell>
          <cell r="G584" t="str">
            <v>SALDO A FAVOR DEL PRESTADOR</v>
          </cell>
          <cell r="H584">
            <v>0</v>
          </cell>
          <cell r="I584">
            <v>0</v>
          </cell>
          <cell r="K584">
            <v>0</v>
          </cell>
          <cell r="M584">
            <v>0</v>
          </cell>
          <cell r="P584">
            <v>0</v>
          </cell>
          <cell r="R584">
            <v>0</v>
          </cell>
        </row>
        <row r="585">
          <cell r="A585">
            <v>20286749</v>
          </cell>
          <cell r="B585">
            <v>20286749</v>
          </cell>
          <cell r="C585">
            <v>44884.280555555597</v>
          </cell>
          <cell r="D585">
            <v>44937.476087962998</v>
          </cell>
          <cell r="F585">
            <v>120400</v>
          </cell>
          <cell r="G585" t="str">
            <v>CANCELADA</v>
          </cell>
          <cell r="H585">
            <v>0</v>
          </cell>
          <cell r="I585">
            <v>0</v>
          </cell>
          <cell r="K585">
            <v>0</v>
          </cell>
          <cell r="M585">
            <v>0</v>
          </cell>
          <cell r="P585">
            <v>36120</v>
          </cell>
          <cell r="R585">
            <v>84280</v>
          </cell>
        </row>
        <row r="586">
          <cell r="A586">
            <v>20286887</v>
          </cell>
          <cell r="B586">
            <v>20286887</v>
          </cell>
          <cell r="C586">
            <v>44885.885416666701</v>
          </cell>
          <cell r="D586">
            <v>44973.513414351903</v>
          </cell>
          <cell r="F586">
            <v>1179944</v>
          </cell>
          <cell r="G586" t="str">
            <v>SALDO A FAVOR DEL PRESTADOR</v>
          </cell>
          <cell r="H586">
            <v>0</v>
          </cell>
          <cell r="I586">
            <v>0</v>
          </cell>
          <cell r="K586">
            <v>0</v>
          </cell>
          <cell r="M586">
            <v>0</v>
          </cell>
          <cell r="P586">
            <v>0</v>
          </cell>
          <cell r="R586">
            <v>0</v>
          </cell>
        </row>
        <row r="587">
          <cell r="A587">
            <v>20287307</v>
          </cell>
          <cell r="B587">
            <v>20287307</v>
          </cell>
          <cell r="C587">
            <v>44887.170833333301</v>
          </cell>
          <cell r="D587">
            <v>44937.476087962998</v>
          </cell>
          <cell r="F587">
            <v>146496</v>
          </cell>
          <cell r="G587" t="str">
            <v>CANCELADA</v>
          </cell>
          <cell r="H587">
            <v>0</v>
          </cell>
          <cell r="I587">
            <v>0</v>
          </cell>
          <cell r="K587">
            <v>0</v>
          </cell>
          <cell r="M587">
            <v>0</v>
          </cell>
          <cell r="P587">
            <v>146496</v>
          </cell>
          <cell r="R587">
            <v>0</v>
          </cell>
        </row>
        <row r="588">
          <cell r="A588">
            <v>20287309</v>
          </cell>
          <cell r="B588">
            <v>20287309</v>
          </cell>
          <cell r="C588">
            <v>44887.183333333298</v>
          </cell>
          <cell r="D588">
            <v>44937.476087962998</v>
          </cell>
          <cell r="F588">
            <v>65700</v>
          </cell>
          <cell r="G588" t="str">
            <v>SALDO A FAVOR DEL PRESTADOR</v>
          </cell>
          <cell r="H588">
            <v>0</v>
          </cell>
          <cell r="I588">
            <v>0</v>
          </cell>
          <cell r="K588">
            <v>0</v>
          </cell>
          <cell r="M588">
            <v>0</v>
          </cell>
          <cell r="P588">
            <v>0</v>
          </cell>
          <cell r="R588">
            <v>0</v>
          </cell>
        </row>
        <row r="589">
          <cell r="A589">
            <v>20287395</v>
          </cell>
          <cell r="B589">
            <v>20287395</v>
          </cell>
          <cell r="C589">
            <v>44887.3569444444</v>
          </cell>
          <cell r="F589">
            <v>57700</v>
          </cell>
          <cell r="G589" t="str">
            <v>NO RADICADA</v>
          </cell>
          <cell r="H589">
            <v>57700</v>
          </cell>
          <cell r="I589">
            <v>0</v>
          </cell>
          <cell r="K589">
            <v>0</v>
          </cell>
          <cell r="M589">
            <v>0</v>
          </cell>
          <cell r="P589">
            <v>0</v>
          </cell>
          <cell r="R589">
            <v>0</v>
          </cell>
        </row>
        <row r="590">
          <cell r="A590">
            <v>20287437</v>
          </cell>
          <cell r="B590">
            <v>20287437</v>
          </cell>
          <cell r="C590">
            <v>44887.427777777797</v>
          </cell>
          <cell r="D590">
            <v>44916.4764699074</v>
          </cell>
          <cell r="F590">
            <v>1580305</v>
          </cell>
          <cell r="G590" t="str">
            <v>SALDO A FAVOR DEL PRESTADOR</v>
          </cell>
          <cell r="H590">
            <v>0</v>
          </cell>
          <cell r="I590">
            <v>0</v>
          </cell>
          <cell r="K590">
            <v>0</v>
          </cell>
          <cell r="M590">
            <v>0</v>
          </cell>
          <cell r="P590">
            <v>0</v>
          </cell>
          <cell r="R590">
            <v>0</v>
          </cell>
        </row>
        <row r="591">
          <cell r="A591">
            <v>20287477</v>
          </cell>
          <cell r="B591">
            <v>20287477</v>
          </cell>
          <cell r="C591">
            <v>44887.505555555603</v>
          </cell>
          <cell r="F591">
            <v>57700</v>
          </cell>
          <cell r="G591" t="str">
            <v>NO RADICADA</v>
          </cell>
          <cell r="H591">
            <v>57700</v>
          </cell>
          <cell r="I591">
            <v>0</v>
          </cell>
          <cell r="K591">
            <v>0</v>
          </cell>
          <cell r="M591">
            <v>0</v>
          </cell>
          <cell r="P591">
            <v>0</v>
          </cell>
          <cell r="R591">
            <v>0</v>
          </cell>
        </row>
        <row r="592">
          <cell r="A592">
            <v>20287526</v>
          </cell>
          <cell r="B592">
            <v>20287526</v>
          </cell>
          <cell r="C592">
            <v>44887.636805555601</v>
          </cell>
          <cell r="D592">
            <v>44937.476087962998</v>
          </cell>
          <cell r="F592">
            <v>65700</v>
          </cell>
          <cell r="G592" t="str">
            <v>SALDO A FAVOR DEL PRESTADOR</v>
          </cell>
          <cell r="H592">
            <v>0</v>
          </cell>
          <cell r="I592">
            <v>0</v>
          </cell>
          <cell r="K592">
            <v>0</v>
          </cell>
          <cell r="M592">
            <v>0</v>
          </cell>
          <cell r="P592">
            <v>0</v>
          </cell>
          <cell r="R592">
            <v>0</v>
          </cell>
        </row>
        <row r="593">
          <cell r="A593">
            <v>20287652</v>
          </cell>
          <cell r="B593">
            <v>20287652</v>
          </cell>
          <cell r="C593">
            <v>44888.333333333299</v>
          </cell>
          <cell r="F593">
            <v>57700</v>
          </cell>
          <cell r="G593" t="str">
            <v>NO RADICADA</v>
          </cell>
          <cell r="H593">
            <v>57700</v>
          </cell>
          <cell r="I593">
            <v>0</v>
          </cell>
          <cell r="K593">
            <v>0</v>
          </cell>
          <cell r="M593">
            <v>0</v>
          </cell>
          <cell r="P593">
            <v>0</v>
          </cell>
          <cell r="R593">
            <v>0</v>
          </cell>
        </row>
        <row r="594">
          <cell r="A594">
            <v>20287697</v>
          </cell>
          <cell r="B594">
            <v>20287697</v>
          </cell>
          <cell r="C594">
            <v>44888.382638888899</v>
          </cell>
          <cell r="F594">
            <v>36300</v>
          </cell>
          <cell r="G594" t="str">
            <v>NO RADICADA</v>
          </cell>
          <cell r="H594">
            <v>36300</v>
          </cell>
          <cell r="I594">
            <v>0</v>
          </cell>
          <cell r="K594">
            <v>0</v>
          </cell>
          <cell r="M594">
            <v>0</v>
          </cell>
          <cell r="P594">
            <v>0</v>
          </cell>
          <cell r="R594">
            <v>0</v>
          </cell>
        </row>
        <row r="595">
          <cell r="A595">
            <v>20288389</v>
          </cell>
          <cell r="B595">
            <v>20288389</v>
          </cell>
          <cell r="C595">
            <v>44890.479861111096</v>
          </cell>
          <cell r="D595">
            <v>44950.4694675926</v>
          </cell>
          <cell r="F595">
            <v>27300</v>
          </cell>
          <cell r="G595" t="str">
            <v>CANCELADA</v>
          </cell>
          <cell r="H595">
            <v>0</v>
          </cell>
          <cell r="I595">
            <v>0</v>
          </cell>
          <cell r="K595">
            <v>0</v>
          </cell>
          <cell r="M595">
            <v>0</v>
          </cell>
          <cell r="P595">
            <v>0</v>
          </cell>
          <cell r="R595">
            <v>27300</v>
          </cell>
        </row>
        <row r="596">
          <cell r="A596">
            <v>20288517</v>
          </cell>
          <cell r="B596">
            <v>20288517</v>
          </cell>
          <cell r="C596">
            <v>44891.3125</v>
          </cell>
          <cell r="D596">
            <v>44973.513414351903</v>
          </cell>
          <cell r="F596">
            <v>65700</v>
          </cell>
          <cell r="G596" t="str">
            <v>NO RADICADA</v>
          </cell>
          <cell r="H596">
            <v>65700</v>
          </cell>
          <cell r="I596">
            <v>0</v>
          </cell>
          <cell r="K596">
            <v>0</v>
          </cell>
          <cell r="M596">
            <v>0</v>
          </cell>
          <cell r="P596">
            <v>0</v>
          </cell>
          <cell r="R596">
            <v>0</v>
          </cell>
        </row>
        <row r="597">
          <cell r="A597">
            <v>20288716</v>
          </cell>
          <cell r="B597">
            <v>20288716</v>
          </cell>
          <cell r="C597">
            <v>44892.125</v>
          </cell>
          <cell r="D597">
            <v>44973.513425925899</v>
          </cell>
          <cell r="F597">
            <v>443061</v>
          </cell>
          <cell r="G597" t="str">
            <v>SALDO A FAVOR DEL PRESTADOR</v>
          </cell>
          <cell r="H597">
            <v>0</v>
          </cell>
          <cell r="I597">
            <v>0</v>
          </cell>
          <cell r="K597">
            <v>0</v>
          </cell>
          <cell r="M597">
            <v>0</v>
          </cell>
          <cell r="P597">
            <v>0</v>
          </cell>
          <cell r="R597">
            <v>0</v>
          </cell>
        </row>
        <row r="598">
          <cell r="A598">
            <v>20288839</v>
          </cell>
          <cell r="B598">
            <v>20288839</v>
          </cell>
          <cell r="C598">
            <v>44893.288194444402</v>
          </cell>
          <cell r="D598">
            <v>44937.476087962998</v>
          </cell>
          <cell r="F598">
            <v>65700</v>
          </cell>
          <cell r="G598" t="str">
            <v>CANCELADA</v>
          </cell>
          <cell r="H598">
            <v>0</v>
          </cell>
          <cell r="I598">
            <v>0</v>
          </cell>
          <cell r="K598">
            <v>0</v>
          </cell>
          <cell r="M598">
            <v>0</v>
          </cell>
          <cell r="P598">
            <v>19710</v>
          </cell>
          <cell r="R598">
            <v>45990</v>
          </cell>
        </row>
        <row r="599">
          <cell r="A599">
            <v>20288854</v>
          </cell>
          <cell r="B599">
            <v>20288854</v>
          </cell>
          <cell r="C599">
            <v>44893.322222222203</v>
          </cell>
          <cell r="F599">
            <v>23600</v>
          </cell>
          <cell r="G599" t="str">
            <v>NO RADICADA</v>
          </cell>
          <cell r="H599">
            <v>23600</v>
          </cell>
          <cell r="I599">
            <v>0</v>
          </cell>
          <cell r="K599">
            <v>0</v>
          </cell>
          <cell r="M599">
            <v>0</v>
          </cell>
          <cell r="P599">
            <v>0</v>
          </cell>
          <cell r="R599">
            <v>0</v>
          </cell>
        </row>
        <row r="600">
          <cell r="A600">
            <v>20288911</v>
          </cell>
          <cell r="B600">
            <v>20288911</v>
          </cell>
          <cell r="C600">
            <v>44893.484722222202</v>
          </cell>
          <cell r="D600">
            <v>44950.4694675926</v>
          </cell>
          <cell r="F600">
            <v>40000</v>
          </cell>
          <cell r="G600" t="str">
            <v>CANCELADA</v>
          </cell>
          <cell r="H600">
            <v>0</v>
          </cell>
          <cell r="I600">
            <v>0</v>
          </cell>
          <cell r="K600">
            <v>0</v>
          </cell>
          <cell r="M600">
            <v>0</v>
          </cell>
          <cell r="P600">
            <v>0</v>
          </cell>
          <cell r="R600">
            <v>40000</v>
          </cell>
        </row>
        <row r="601">
          <cell r="A601">
            <v>20288940</v>
          </cell>
          <cell r="B601">
            <v>20288940</v>
          </cell>
          <cell r="C601">
            <v>44893.563194444403</v>
          </cell>
          <cell r="D601">
            <v>44950.4694675926</v>
          </cell>
          <cell r="F601">
            <v>57700</v>
          </cell>
          <cell r="G601" t="str">
            <v>CANCELADA</v>
          </cell>
          <cell r="H601">
            <v>0</v>
          </cell>
          <cell r="I601">
            <v>0</v>
          </cell>
          <cell r="K601">
            <v>0</v>
          </cell>
          <cell r="M601">
            <v>0</v>
          </cell>
          <cell r="P601">
            <v>17310</v>
          </cell>
          <cell r="R601">
            <v>40390</v>
          </cell>
        </row>
        <row r="602">
          <cell r="A602">
            <v>20288990</v>
          </cell>
          <cell r="B602">
            <v>20288990</v>
          </cell>
          <cell r="C602">
            <v>44893.711111111101</v>
          </cell>
          <cell r="F602">
            <v>394800</v>
          </cell>
          <cell r="G602" t="str">
            <v>NO RADICADA</v>
          </cell>
          <cell r="H602">
            <v>394800</v>
          </cell>
          <cell r="I602">
            <v>0</v>
          </cell>
          <cell r="K602">
            <v>0</v>
          </cell>
          <cell r="M602">
            <v>0</v>
          </cell>
          <cell r="P602">
            <v>0</v>
          </cell>
          <cell r="R602">
            <v>0</v>
          </cell>
        </row>
        <row r="603">
          <cell r="A603">
            <v>20289070</v>
          </cell>
          <cell r="B603">
            <v>20289070</v>
          </cell>
          <cell r="C603">
            <v>44894.197222222203</v>
          </cell>
          <cell r="D603">
            <v>44937.476087962998</v>
          </cell>
          <cell r="F603">
            <v>170639</v>
          </cell>
          <cell r="G603" t="str">
            <v>CANCELADA</v>
          </cell>
          <cell r="H603">
            <v>0</v>
          </cell>
          <cell r="I603">
            <v>0</v>
          </cell>
          <cell r="K603">
            <v>0</v>
          </cell>
          <cell r="M603">
            <v>0</v>
          </cell>
          <cell r="P603">
            <v>170639</v>
          </cell>
          <cell r="R603">
            <v>0</v>
          </cell>
        </row>
        <row r="604">
          <cell r="A604">
            <v>20289363</v>
          </cell>
          <cell r="B604">
            <v>20289363</v>
          </cell>
          <cell r="C604">
            <v>44895.338194444397</v>
          </cell>
          <cell r="D604">
            <v>44973.513425925899</v>
          </cell>
          <cell r="F604">
            <v>65700</v>
          </cell>
          <cell r="G604" t="str">
            <v>SALDO A FAVOR DEL PRESTADOR</v>
          </cell>
          <cell r="H604">
            <v>0</v>
          </cell>
          <cell r="I604">
            <v>0</v>
          </cell>
          <cell r="K604">
            <v>0</v>
          </cell>
          <cell r="M604">
            <v>0</v>
          </cell>
          <cell r="P604">
            <v>0</v>
          </cell>
          <cell r="R604">
            <v>0</v>
          </cell>
        </row>
        <row r="605">
          <cell r="A605">
            <v>20289480</v>
          </cell>
          <cell r="B605">
            <v>20289480</v>
          </cell>
          <cell r="C605">
            <v>44895.413888888899</v>
          </cell>
          <cell r="D605">
            <v>44973.513425925899</v>
          </cell>
          <cell r="F605">
            <v>65700</v>
          </cell>
          <cell r="G605" t="str">
            <v>SALDO A FAVOR DEL PRESTADOR</v>
          </cell>
          <cell r="H605">
            <v>0</v>
          </cell>
          <cell r="I605">
            <v>0</v>
          </cell>
          <cell r="K605">
            <v>0</v>
          </cell>
          <cell r="M605">
            <v>0</v>
          </cell>
          <cell r="P605">
            <v>0</v>
          </cell>
          <cell r="R605">
            <v>0</v>
          </cell>
        </row>
        <row r="606">
          <cell r="A606">
            <v>20289483</v>
          </cell>
          <cell r="B606">
            <v>20289483</v>
          </cell>
          <cell r="C606">
            <v>44895.416666666701</v>
          </cell>
          <cell r="D606">
            <v>44973.513425925899</v>
          </cell>
          <cell r="F606">
            <v>65700</v>
          </cell>
          <cell r="G606" t="str">
            <v>SALDO A FAVOR DEL PRESTADOR</v>
          </cell>
          <cell r="H606">
            <v>0</v>
          </cell>
          <cell r="I606">
            <v>0</v>
          </cell>
          <cell r="K606">
            <v>0</v>
          </cell>
          <cell r="M606">
            <v>0</v>
          </cell>
          <cell r="P606">
            <v>0</v>
          </cell>
          <cell r="R606">
            <v>0</v>
          </cell>
        </row>
        <row r="607">
          <cell r="A607">
            <v>20289602</v>
          </cell>
          <cell r="B607">
            <v>20289602</v>
          </cell>
          <cell r="C607">
            <v>44895.543055555601</v>
          </cell>
          <cell r="D607">
            <v>44937.476099537002</v>
          </cell>
          <cell r="F607">
            <v>612895</v>
          </cell>
          <cell r="G607" t="str">
            <v>SALDO A FAVOR DEL PRESTADOR</v>
          </cell>
          <cell r="H607">
            <v>0</v>
          </cell>
          <cell r="I607">
            <v>0</v>
          </cell>
          <cell r="K607">
            <v>0</v>
          </cell>
          <cell r="M607">
            <v>0</v>
          </cell>
          <cell r="P607">
            <v>0</v>
          </cell>
          <cell r="R607">
            <v>0</v>
          </cell>
        </row>
        <row r="608">
          <cell r="A608">
            <v>20289936</v>
          </cell>
          <cell r="B608">
            <v>20289936</v>
          </cell>
          <cell r="C608">
            <v>44896.34375</v>
          </cell>
          <cell r="F608">
            <v>65700</v>
          </cell>
          <cell r="G608" t="str">
            <v>NO RADICADA</v>
          </cell>
          <cell r="H608">
            <v>65700</v>
          </cell>
          <cell r="I608">
            <v>0</v>
          </cell>
          <cell r="K608">
            <v>0</v>
          </cell>
          <cell r="M608">
            <v>0</v>
          </cell>
          <cell r="P608">
            <v>0</v>
          </cell>
          <cell r="R608">
            <v>0</v>
          </cell>
        </row>
        <row r="609">
          <cell r="A609">
            <v>20289941</v>
          </cell>
          <cell r="B609">
            <v>20289941</v>
          </cell>
          <cell r="C609">
            <v>44896.348611111098</v>
          </cell>
          <cell r="F609">
            <v>65700</v>
          </cell>
          <cell r="G609" t="str">
            <v>NO RADICADA</v>
          </cell>
          <cell r="H609">
            <v>65700</v>
          </cell>
          <cell r="I609">
            <v>0</v>
          </cell>
          <cell r="K609">
            <v>0</v>
          </cell>
          <cell r="M609">
            <v>0</v>
          </cell>
          <cell r="P609">
            <v>0</v>
          </cell>
          <cell r="R609">
            <v>0</v>
          </cell>
        </row>
        <row r="610">
          <cell r="A610">
            <v>20290072</v>
          </cell>
          <cell r="B610">
            <v>20290072</v>
          </cell>
          <cell r="C610">
            <v>44896.573611111096</v>
          </cell>
          <cell r="F610">
            <v>40000</v>
          </cell>
          <cell r="G610" t="str">
            <v>EN REVISION</v>
          </cell>
          <cell r="H610">
            <v>0</v>
          </cell>
          <cell r="I610">
            <v>40000</v>
          </cell>
          <cell r="K610">
            <v>0</v>
          </cell>
          <cell r="M610">
            <v>0</v>
          </cell>
          <cell r="P610">
            <v>0</v>
          </cell>
          <cell r="R610">
            <v>0</v>
          </cell>
        </row>
        <row r="611">
          <cell r="A611">
            <v>20290122</v>
          </cell>
          <cell r="B611">
            <v>20290122</v>
          </cell>
          <cell r="C611">
            <v>44897.275000000001</v>
          </cell>
          <cell r="F611">
            <v>315900</v>
          </cell>
          <cell r="G611" t="str">
            <v>EN REVISION</v>
          </cell>
          <cell r="H611">
            <v>0</v>
          </cell>
          <cell r="I611">
            <v>315900</v>
          </cell>
          <cell r="K611">
            <v>0</v>
          </cell>
          <cell r="M611">
            <v>0</v>
          </cell>
          <cell r="P611">
            <v>0</v>
          </cell>
          <cell r="R611">
            <v>0</v>
          </cell>
        </row>
        <row r="612">
          <cell r="A612">
            <v>20290142</v>
          </cell>
          <cell r="B612">
            <v>20290142</v>
          </cell>
          <cell r="C612">
            <v>44897.320833333302</v>
          </cell>
          <cell r="F612">
            <v>65700</v>
          </cell>
          <cell r="G612" t="str">
            <v>EN REVISION</v>
          </cell>
          <cell r="H612">
            <v>0</v>
          </cell>
          <cell r="I612">
            <v>65700</v>
          </cell>
          <cell r="K612">
            <v>0</v>
          </cell>
          <cell r="M612">
            <v>0</v>
          </cell>
          <cell r="P612">
            <v>0</v>
          </cell>
          <cell r="R612">
            <v>0</v>
          </cell>
        </row>
        <row r="613">
          <cell r="A613">
            <v>20290369</v>
          </cell>
          <cell r="B613">
            <v>20290369</v>
          </cell>
          <cell r="C613">
            <v>44897.651388888902</v>
          </cell>
          <cell r="F613">
            <v>57700</v>
          </cell>
          <cell r="G613" t="str">
            <v>EN REVISION</v>
          </cell>
          <cell r="H613">
            <v>0</v>
          </cell>
          <cell r="I613">
            <v>57700</v>
          </cell>
          <cell r="K613">
            <v>0</v>
          </cell>
          <cell r="M613">
            <v>0</v>
          </cell>
          <cell r="P613">
            <v>0</v>
          </cell>
          <cell r="R613">
            <v>0</v>
          </cell>
        </row>
        <row r="614">
          <cell r="A614">
            <v>20290388</v>
          </cell>
          <cell r="B614">
            <v>20290388</v>
          </cell>
          <cell r="C614">
            <v>44897.838194444397</v>
          </cell>
          <cell r="F614">
            <v>65700</v>
          </cell>
          <cell r="G614" t="str">
            <v>NO RADICADA</v>
          </cell>
          <cell r="H614">
            <v>65700</v>
          </cell>
          <cell r="I614">
            <v>0</v>
          </cell>
          <cell r="K614">
            <v>0</v>
          </cell>
          <cell r="M614">
            <v>0</v>
          </cell>
          <cell r="P614">
            <v>0</v>
          </cell>
          <cell r="R614">
            <v>0</v>
          </cell>
        </row>
        <row r="615">
          <cell r="A615">
            <v>20290630</v>
          </cell>
          <cell r="B615">
            <v>20290630</v>
          </cell>
          <cell r="C615">
            <v>44900.3256944444</v>
          </cell>
          <cell r="F615">
            <v>65700</v>
          </cell>
          <cell r="G615" t="str">
            <v>NO RADICADA</v>
          </cell>
          <cell r="H615">
            <v>65700</v>
          </cell>
          <cell r="I615">
            <v>0</v>
          </cell>
          <cell r="K615">
            <v>0</v>
          </cell>
          <cell r="M615">
            <v>0</v>
          </cell>
          <cell r="P615">
            <v>0</v>
          </cell>
          <cell r="R615">
            <v>0</v>
          </cell>
        </row>
        <row r="616">
          <cell r="A616">
            <v>20290820</v>
          </cell>
          <cell r="B616">
            <v>20290820</v>
          </cell>
          <cell r="C616">
            <v>44901.268750000003</v>
          </cell>
          <cell r="F616">
            <v>100700</v>
          </cell>
          <cell r="G616" t="str">
            <v>EN REVISION</v>
          </cell>
          <cell r="H616">
            <v>0</v>
          </cell>
          <cell r="I616">
            <v>100700</v>
          </cell>
          <cell r="K616">
            <v>0</v>
          </cell>
          <cell r="M616">
            <v>0</v>
          </cell>
          <cell r="P616">
            <v>0</v>
          </cell>
          <cell r="R616">
            <v>0</v>
          </cell>
        </row>
        <row r="617">
          <cell r="A617">
            <v>20290843</v>
          </cell>
          <cell r="B617">
            <v>20290843</v>
          </cell>
          <cell r="C617">
            <v>44901.3215277778</v>
          </cell>
          <cell r="F617">
            <v>57700</v>
          </cell>
          <cell r="G617" t="str">
            <v>EN REVISION</v>
          </cell>
          <cell r="H617">
            <v>0</v>
          </cell>
          <cell r="I617">
            <v>57700</v>
          </cell>
          <cell r="K617">
            <v>0</v>
          </cell>
          <cell r="M617">
            <v>0</v>
          </cell>
          <cell r="P617">
            <v>0</v>
          </cell>
          <cell r="R617">
            <v>0</v>
          </cell>
        </row>
        <row r="618">
          <cell r="A618">
            <v>20290913</v>
          </cell>
          <cell r="B618">
            <v>20290913</v>
          </cell>
          <cell r="C618">
            <v>44901.459027777797</v>
          </cell>
          <cell r="F618">
            <v>308272</v>
          </cell>
          <cell r="G618" t="str">
            <v>NO RADICADA</v>
          </cell>
          <cell r="H618">
            <v>308272</v>
          </cell>
          <cell r="I618">
            <v>0</v>
          </cell>
          <cell r="K618">
            <v>0</v>
          </cell>
          <cell r="M618">
            <v>0</v>
          </cell>
          <cell r="P618">
            <v>0</v>
          </cell>
          <cell r="R618">
            <v>0</v>
          </cell>
        </row>
        <row r="619">
          <cell r="A619">
            <v>20291285</v>
          </cell>
          <cell r="B619">
            <v>20291285</v>
          </cell>
          <cell r="C619">
            <v>44903.1743055556</v>
          </cell>
          <cell r="F619">
            <v>66483</v>
          </cell>
          <cell r="G619" t="str">
            <v>EN REVISION</v>
          </cell>
          <cell r="H619">
            <v>0</v>
          </cell>
          <cell r="I619">
            <v>66483</v>
          </cell>
          <cell r="K619">
            <v>0</v>
          </cell>
          <cell r="M619">
            <v>0</v>
          </cell>
          <cell r="P619">
            <v>0</v>
          </cell>
          <cell r="R619">
            <v>0</v>
          </cell>
        </row>
        <row r="620">
          <cell r="A620">
            <v>20291459</v>
          </cell>
          <cell r="B620">
            <v>20291459</v>
          </cell>
          <cell r="C620">
            <v>44904.379861111098</v>
          </cell>
          <cell r="F620">
            <v>54000</v>
          </cell>
          <cell r="G620" t="str">
            <v>EN REVISION</v>
          </cell>
          <cell r="H620">
            <v>0</v>
          </cell>
          <cell r="I620">
            <v>54000</v>
          </cell>
          <cell r="K620">
            <v>0</v>
          </cell>
          <cell r="M620">
            <v>0</v>
          </cell>
          <cell r="P620">
            <v>0</v>
          </cell>
          <cell r="R620">
            <v>0</v>
          </cell>
        </row>
        <row r="621">
          <cell r="A621">
            <v>20291954</v>
          </cell>
          <cell r="B621">
            <v>20291954</v>
          </cell>
          <cell r="C621">
            <v>44907.572916666701</v>
          </cell>
          <cell r="F621">
            <v>40000</v>
          </cell>
          <cell r="G621" t="str">
            <v>EN REVISION</v>
          </cell>
          <cell r="H621">
            <v>0</v>
          </cell>
          <cell r="I621">
            <v>40000</v>
          </cell>
          <cell r="K621">
            <v>0</v>
          </cell>
          <cell r="M621">
            <v>0</v>
          </cell>
          <cell r="P621">
            <v>0</v>
          </cell>
          <cell r="R621">
            <v>0</v>
          </cell>
        </row>
        <row r="622">
          <cell r="A622">
            <v>20292158</v>
          </cell>
          <cell r="B622">
            <v>20292158</v>
          </cell>
          <cell r="C622">
            <v>44908.475694444402</v>
          </cell>
          <cell r="F622">
            <v>27300</v>
          </cell>
          <cell r="G622" t="str">
            <v>EN REVISION</v>
          </cell>
          <cell r="H622">
            <v>0</v>
          </cell>
          <cell r="I622">
            <v>27300</v>
          </cell>
          <cell r="K622">
            <v>0</v>
          </cell>
          <cell r="M622">
            <v>0</v>
          </cell>
          <cell r="P622">
            <v>0</v>
          </cell>
          <cell r="R622">
            <v>0</v>
          </cell>
        </row>
        <row r="623">
          <cell r="A623">
            <v>20292434</v>
          </cell>
          <cell r="B623">
            <v>20292434</v>
          </cell>
          <cell r="C623">
            <v>44909.444444444402</v>
          </cell>
          <cell r="F623">
            <v>25000</v>
          </cell>
          <cell r="G623" t="str">
            <v>EN REVISION</v>
          </cell>
          <cell r="H623">
            <v>0</v>
          </cell>
          <cell r="I623">
            <v>25000</v>
          </cell>
          <cell r="K623">
            <v>0</v>
          </cell>
          <cell r="M623">
            <v>0</v>
          </cell>
          <cell r="P623">
            <v>0</v>
          </cell>
          <cell r="R623">
            <v>0</v>
          </cell>
        </row>
        <row r="624">
          <cell r="A624">
            <v>20292549</v>
          </cell>
          <cell r="B624">
            <v>20292549</v>
          </cell>
          <cell r="C624">
            <v>44909.599305555603</v>
          </cell>
          <cell r="F624">
            <v>25000</v>
          </cell>
          <cell r="G624" t="str">
            <v>EN REVISION</v>
          </cell>
          <cell r="H624">
            <v>0</v>
          </cell>
          <cell r="I624">
            <v>25000</v>
          </cell>
          <cell r="K624">
            <v>0</v>
          </cell>
          <cell r="M624">
            <v>0</v>
          </cell>
          <cell r="P624">
            <v>0</v>
          </cell>
          <cell r="R624">
            <v>0</v>
          </cell>
        </row>
        <row r="625">
          <cell r="A625">
            <v>20292645</v>
          </cell>
          <cell r="B625">
            <v>20292645</v>
          </cell>
          <cell r="C625">
            <v>44909.958333333299</v>
          </cell>
          <cell r="F625">
            <v>413478</v>
          </cell>
          <cell r="G625" t="str">
            <v>NO RADICADA</v>
          </cell>
          <cell r="H625">
            <v>413478</v>
          </cell>
          <cell r="I625">
            <v>0</v>
          </cell>
          <cell r="K625">
            <v>0</v>
          </cell>
          <cell r="M625">
            <v>0</v>
          </cell>
          <cell r="P625">
            <v>0</v>
          </cell>
          <cell r="R625">
            <v>0</v>
          </cell>
        </row>
        <row r="626">
          <cell r="A626">
            <v>20292696</v>
          </cell>
          <cell r="B626">
            <v>20292696</v>
          </cell>
          <cell r="C626">
            <v>44910.392361111102</v>
          </cell>
          <cell r="F626">
            <v>285100</v>
          </cell>
          <cell r="G626" t="str">
            <v>EN REVISION</v>
          </cell>
          <cell r="H626">
            <v>0</v>
          </cell>
          <cell r="I626">
            <v>285100</v>
          </cell>
          <cell r="K626">
            <v>0</v>
          </cell>
          <cell r="M626">
            <v>0</v>
          </cell>
          <cell r="P626">
            <v>0</v>
          </cell>
          <cell r="R626">
            <v>0</v>
          </cell>
        </row>
        <row r="627">
          <cell r="A627">
            <v>20292719</v>
          </cell>
          <cell r="B627">
            <v>20292719</v>
          </cell>
          <cell r="C627">
            <v>44910.425694444399</v>
          </cell>
          <cell r="F627">
            <v>87700</v>
          </cell>
          <cell r="G627" t="str">
            <v>EN REVISION</v>
          </cell>
          <cell r="H627">
            <v>0</v>
          </cell>
          <cell r="I627">
            <v>87700</v>
          </cell>
          <cell r="K627">
            <v>0</v>
          </cell>
          <cell r="M627">
            <v>0</v>
          </cell>
          <cell r="P627">
            <v>0</v>
          </cell>
          <cell r="R627">
            <v>0</v>
          </cell>
        </row>
        <row r="628">
          <cell r="A628">
            <v>20292857</v>
          </cell>
          <cell r="B628">
            <v>20292857</v>
          </cell>
          <cell r="C628">
            <v>44911.263888888898</v>
          </cell>
          <cell r="F628">
            <v>346129</v>
          </cell>
          <cell r="G628" t="str">
            <v>NO RADICADA</v>
          </cell>
          <cell r="H628">
            <v>346129</v>
          </cell>
          <cell r="I628">
            <v>0</v>
          </cell>
          <cell r="K628">
            <v>0</v>
          </cell>
          <cell r="M628">
            <v>0</v>
          </cell>
          <cell r="P628">
            <v>0</v>
          </cell>
          <cell r="R628">
            <v>0</v>
          </cell>
        </row>
        <row r="629">
          <cell r="A629">
            <v>20292873</v>
          </cell>
          <cell r="B629">
            <v>20292873</v>
          </cell>
          <cell r="C629">
            <v>44911.306250000001</v>
          </cell>
          <cell r="F629">
            <v>198700</v>
          </cell>
          <cell r="G629" t="str">
            <v>EN REVISION</v>
          </cell>
          <cell r="H629">
            <v>0</v>
          </cell>
          <cell r="I629">
            <v>198700</v>
          </cell>
          <cell r="K629">
            <v>0</v>
          </cell>
          <cell r="M629">
            <v>0</v>
          </cell>
          <cell r="P629">
            <v>0</v>
          </cell>
          <cell r="R629">
            <v>0</v>
          </cell>
        </row>
        <row r="630">
          <cell r="A630">
            <v>20292879</v>
          </cell>
          <cell r="B630">
            <v>20292879</v>
          </cell>
          <cell r="C630">
            <v>44911.318055555603</v>
          </cell>
          <cell r="F630">
            <v>178000</v>
          </cell>
          <cell r="G630" t="str">
            <v>EN REVISION</v>
          </cell>
          <cell r="H630">
            <v>0</v>
          </cell>
          <cell r="I630">
            <v>178000</v>
          </cell>
          <cell r="K630">
            <v>0</v>
          </cell>
          <cell r="M630">
            <v>0</v>
          </cell>
          <cell r="P630">
            <v>0</v>
          </cell>
          <cell r="R630">
            <v>0</v>
          </cell>
        </row>
        <row r="631">
          <cell r="A631">
            <v>20292932</v>
          </cell>
          <cell r="B631">
            <v>20292932</v>
          </cell>
          <cell r="C631">
            <v>44911.439583333296</v>
          </cell>
          <cell r="F631">
            <v>137000</v>
          </cell>
          <cell r="G631" t="str">
            <v>EN REVISION</v>
          </cell>
          <cell r="H631">
            <v>0</v>
          </cell>
          <cell r="I631">
            <v>137000</v>
          </cell>
          <cell r="K631">
            <v>0</v>
          </cell>
          <cell r="M631">
            <v>0</v>
          </cell>
          <cell r="P631">
            <v>0</v>
          </cell>
          <cell r="R631">
            <v>0</v>
          </cell>
        </row>
        <row r="632">
          <cell r="A632">
            <v>20293017</v>
          </cell>
          <cell r="B632">
            <v>20293017</v>
          </cell>
          <cell r="C632">
            <v>44911.601388888899</v>
          </cell>
          <cell r="F632">
            <v>36300</v>
          </cell>
          <cell r="G632" t="str">
            <v>EN REVISION</v>
          </cell>
          <cell r="H632">
            <v>0</v>
          </cell>
          <cell r="I632">
            <v>36300</v>
          </cell>
          <cell r="K632">
            <v>0</v>
          </cell>
          <cell r="M632">
            <v>0</v>
          </cell>
          <cell r="P632">
            <v>0</v>
          </cell>
          <cell r="R632">
            <v>0</v>
          </cell>
        </row>
        <row r="633">
          <cell r="A633">
            <v>20293018</v>
          </cell>
          <cell r="B633">
            <v>20293018</v>
          </cell>
          <cell r="C633">
            <v>44911.602083333302</v>
          </cell>
          <cell r="F633">
            <v>65700</v>
          </cell>
          <cell r="G633" t="str">
            <v>NO RADICADA</v>
          </cell>
          <cell r="H633">
            <v>65700</v>
          </cell>
          <cell r="I633">
            <v>0</v>
          </cell>
          <cell r="K633">
            <v>0</v>
          </cell>
          <cell r="M633">
            <v>0</v>
          </cell>
          <cell r="P633">
            <v>0</v>
          </cell>
          <cell r="R633">
            <v>0</v>
          </cell>
        </row>
        <row r="634">
          <cell r="A634">
            <v>20293406</v>
          </cell>
          <cell r="B634">
            <v>20293406</v>
          </cell>
          <cell r="C634">
            <v>44914.497222222199</v>
          </cell>
          <cell r="F634">
            <v>54000</v>
          </cell>
          <cell r="G634" t="str">
            <v>EN REVISION</v>
          </cell>
          <cell r="H634">
            <v>0</v>
          </cell>
          <cell r="I634">
            <v>54000</v>
          </cell>
          <cell r="K634">
            <v>0</v>
          </cell>
          <cell r="M634">
            <v>0</v>
          </cell>
          <cell r="P634">
            <v>0</v>
          </cell>
          <cell r="R634">
            <v>0</v>
          </cell>
        </row>
        <row r="635">
          <cell r="A635">
            <v>20293496</v>
          </cell>
          <cell r="B635">
            <v>20293496</v>
          </cell>
          <cell r="C635">
            <v>44914.686805555597</v>
          </cell>
          <cell r="F635">
            <v>130486</v>
          </cell>
          <cell r="G635" t="str">
            <v>NO RADICADA</v>
          </cell>
          <cell r="H635">
            <v>130486</v>
          </cell>
          <cell r="I635">
            <v>0</v>
          </cell>
          <cell r="K635">
            <v>0</v>
          </cell>
          <cell r="M635">
            <v>0</v>
          </cell>
          <cell r="P635">
            <v>0</v>
          </cell>
          <cell r="R635">
            <v>0</v>
          </cell>
        </row>
        <row r="636">
          <cell r="A636">
            <v>20293578</v>
          </cell>
          <cell r="B636">
            <v>20293578</v>
          </cell>
          <cell r="C636">
            <v>44915.296527777798</v>
          </cell>
          <cell r="F636">
            <v>36300</v>
          </cell>
          <cell r="G636" t="str">
            <v>EN REVISION</v>
          </cell>
          <cell r="H636">
            <v>0</v>
          </cell>
          <cell r="I636">
            <v>36300</v>
          </cell>
          <cell r="K636">
            <v>0</v>
          </cell>
          <cell r="M636">
            <v>0</v>
          </cell>
          <cell r="P636">
            <v>0</v>
          </cell>
          <cell r="R636">
            <v>0</v>
          </cell>
        </row>
        <row r="637">
          <cell r="A637">
            <v>20293612</v>
          </cell>
          <cell r="B637">
            <v>20293612</v>
          </cell>
          <cell r="C637">
            <v>44915.379861111098</v>
          </cell>
          <cell r="F637">
            <v>67700</v>
          </cell>
          <cell r="G637" t="str">
            <v>EN REVISION</v>
          </cell>
          <cell r="H637">
            <v>0</v>
          </cell>
          <cell r="I637">
            <v>67700</v>
          </cell>
          <cell r="K637">
            <v>0</v>
          </cell>
          <cell r="M637">
            <v>0</v>
          </cell>
          <cell r="P637">
            <v>0</v>
          </cell>
          <cell r="R637">
            <v>0</v>
          </cell>
        </row>
        <row r="638">
          <cell r="A638">
            <v>20293614</v>
          </cell>
          <cell r="B638">
            <v>20293614</v>
          </cell>
          <cell r="C638">
            <v>44915.381944444402</v>
          </cell>
          <cell r="F638">
            <v>168500</v>
          </cell>
          <cell r="G638" t="str">
            <v>EN REVISION</v>
          </cell>
          <cell r="H638">
            <v>0</v>
          </cell>
          <cell r="I638">
            <v>168500</v>
          </cell>
          <cell r="K638">
            <v>0</v>
          </cell>
          <cell r="M638">
            <v>0</v>
          </cell>
          <cell r="P638">
            <v>0</v>
          </cell>
          <cell r="R638">
            <v>0</v>
          </cell>
        </row>
        <row r="639">
          <cell r="A639">
            <v>20293642</v>
          </cell>
          <cell r="B639">
            <v>20293642</v>
          </cell>
          <cell r="C639">
            <v>44915.441666666702</v>
          </cell>
          <cell r="F639">
            <v>29000</v>
          </cell>
          <cell r="G639" t="str">
            <v>EN REVISION</v>
          </cell>
          <cell r="H639">
            <v>0</v>
          </cell>
          <cell r="I639">
            <v>29000</v>
          </cell>
          <cell r="K639">
            <v>0</v>
          </cell>
          <cell r="M639">
            <v>0</v>
          </cell>
          <cell r="P639">
            <v>0</v>
          </cell>
          <cell r="R639">
            <v>0</v>
          </cell>
        </row>
        <row r="640">
          <cell r="A640">
            <v>20293708</v>
          </cell>
          <cell r="B640">
            <v>20293708</v>
          </cell>
          <cell r="C640">
            <v>44915.610416666699</v>
          </cell>
          <cell r="F640">
            <v>25000</v>
          </cell>
          <cell r="G640" t="str">
            <v>EN REVISION</v>
          </cell>
          <cell r="H640">
            <v>0</v>
          </cell>
          <cell r="I640">
            <v>25000</v>
          </cell>
          <cell r="K640">
            <v>0</v>
          </cell>
          <cell r="M640">
            <v>0</v>
          </cell>
          <cell r="P640">
            <v>0</v>
          </cell>
          <cell r="R640">
            <v>0</v>
          </cell>
        </row>
        <row r="641">
          <cell r="A641">
            <v>20293756</v>
          </cell>
          <cell r="B641">
            <v>20293756</v>
          </cell>
          <cell r="C641">
            <v>44915.890277777798</v>
          </cell>
          <cell r="F641">
            <v>914167</v>
          </cell>
          <cell r="G641" t="str">
            <v>NO RADICADA</v>
          </cell>
          <cell r="H641">
            <v>914167</v>
          </cell>
          <cell r="I641">
            <v>0</v>
          </cell>
          <cell r="K641">
            <v>0</v>
          </cell>
          <cell r="M641">
            <v>0</v>
          </cell>
          <cell r="P641">
            <v>0</v>
          </cell>
          <cell r="R641">
            <v>0</v>
          </cell>
        </row>
        <row r="642">
          <cell r="A642">
            <v>20293835</v>
          </cell>
          <cell r="B642">
            <v>20293835</v>
          </cell>
          <cell r="C642">
            <v>44916.3125</v>
          </cell>
          <cell r="F642">
            <v>65700</v>
          </cell>
          <cell r="G642" t="str">
            <v>NO RADICADA</v>
          </cell>
          <cell r="H642">
            <v>65700</v>
          </cell>
          <cell r="I642">
            <v>0</v>
          </cell>
          <cell r="K642">
            <v>0</v>
          </cell>
          <cell r="M642">
            <v>0</v>
          </cell>
          <cell r="P642">
            <v>0</v>
          </cell>
          <cell r="R642">
            <v>0</v>
          </cell>
        </row>
        <row r="643">
          <cell r="A643">
            <v>20293837</v>
          </cell>
          <cell r="B643">
            <v>20293837</v>
          </cell>
          <cell r="C643">
            <v>44916.314583333296</v>
          </cell>
          <cell r="F643">
            <v>65700</v>
          </cell>
          <cell r="G643" t="str">
            <v>NO RADICADA</v>
          </cell>
          <cell r="H643">
            <v>65700</v>
          </cell>
          <cell r="I643">
            <v>0</v>
          </cell>
          <cell r="K643">
            <v>0</v>
          </cell>
          <cell r="M643">
            <v>0</v>
          </cell>
          <cell r="P643">
            <v>0</v>
          </cell>
          <cell r="R643">
            <v>0</v>
          </cell>
        </row>
        <row r="644">
          <cell r="A644">
            <v>20293839</v>
          </cell>
          <cell r="B644">
            <v>20293839</v>
          </cell>
          <cell r="C644">
            <v>44916.316666666702</v>
          </cell>
          <cell r="F644">
            <v>65700</v>
          </cell>
          <cell r="G644" t="str">
            <v>NO RADICADA</v>
          </cell>
          <cell r="H644">
            <v>65700</v>
          </cell>
          <cell r="I644">
            <v>0</v>
          </cell>
          <cell r="K644">
            <v>0</v>
          </cell>
          <cell r="M644">
            <v>0</v>
          </cell>
          <cell r="P644">
            <v>0</v>
          </cell>
          <cell r="R644">
            <v>0</v>
          </cell>
        </row>
        <row r="645">
          <cell r="A645">
            <v>20293851</v>
          </cell>
          <cell r="B645">
            <v>20293851</v>
          </cell>
          <cell r="C645">
            <v>44916.335416666698</v>
          </cell>
          <cell r="F645">
            <v>57700</v>
          </cell>
          <cell r="G645" t="str">
            <v>EN REVISION</v>
          </cell>
          <cell r="H645">
            <v>0</v>
          </cell>
          <cell r="I645">
            <v>57700</v>
          </cell>
          <cell r="K645">
            <v>0</v>
          </cell>
          <cell r="M645">
            <v>0</v>
          </cell>
          <cell r="P645">
            <v>0</v>
          </cell>
          <cell r="R645">
            <v>0</v>
          </cell>
        </row>
        <row r="646">
          <cell r="A646">
            <v>20293867</v>
          </cell>
          <cell r="B646">
            <v>20293867</v>
          </cell>
          <cell r="C646">
            <v>44916.360416666699</v>
          </cell>
          <cell r="F646">
            <v>65700</v>
          </cell>
          <cell r="G646" t="str">
            <v>NO RADICADA</v>
          </cell>
          <cell r="H646">
            <v>65700</v>
          </cell>
          <cell r="I646">
            <v>0</v>
          </cell>
          <cell r="K646">
            <v>0</v>
          </cell>
          <cell r="M646">
            <v>0</v>
          </cell>
          <cell r="P646">
            <v>0</v>
          </cell>
          <cell r="R646">
            <v>0</v>
          </cell>
        </row>
        <row r="647">
          <cell r="A647">
            <v>20294203</v>
          </cell>
          <cell r="B647">
            <v>20294203</v>
          </cell>
          <cell r="C647">
            <v>44918.0756944444</v>
          </cell>
          <cell r="F647">
            <v>186514</v>
          </cell>
          <cell r="G647" t="str">
            <v>EN REVISION</v>
          </cell>
          <cell r="H647">
            <v>0</v>
          </cell>
          <cell r="I647">
            <v>186514</v>
          </cell>
          <cell r="K647">
            <v>0</v>
          </cell>
          <cell r="M647">
            <v>0</v>
          </cell>
          <cell r="P647">
            <v>0</v>
          </cell>
          <cell r="R647">
            <v>0</v>
          </cell>
        </row>
        <row r="648">
          <cell r="A648">
            <v>20294278</v>
          </cell>
          <cell r="B648">
            <v>20294278</v>
          </cell>
          <cell r="C648">
            <v>44918.410416666702</v>
          </cell>
          <cell r="F648">
            <v>682548</v>
          </cell>
          <cell r="G648" t="str">
            <v>EN REVISION</v>
          </cell>
          <cell r="H648">
            <v>0</v>
          </cell>
          <cell r="I648">
            <v>682548</v>
          </cell>
          <cell r="K648">
            <v>0</v>
          </cell>
          <cell r="M648">
            <v>0</v>
          </cell>
          <cell r="P648">
            <v>0</v>
          </cell>
          <cell r="R648">
            <v>0</v>
          </cell>
        </row>
        <row r="649">
          <cell r="A649">
            <v>20294331</v>
          </cell>
          <cell r="B649">
            <v>20294331</v>
          </cell>
          <cell r="C649">
            <v>44918.487500000003</v>
          </cell>
          <cell r="F649">
            <v>65700</v>
          </cell>
          <cell r="G649" t="str">
            <v>NO RADICADA</v>
          </cell>
          <cell r="H649">
            <v>65700</v>
          </cell>
          <cell r="I649">
            <v>0</v>
          </cell>
          <cell r="K649">
            <v>0</v>
          </cell>
          <cell r="M649">
            <v>0</v>
          </cell>
          <cell r="P649">
            <v>0</v>
          </cell>
          <cell r="R649">
            <v>0</v>
          </cell>
        </row>
        <row r="650">
          <cell r="A650">
            <v>20294334</v>
          </cell>
          <cell r="B650">
            <v>20294334</v>
          </cell>
          <cell r="C650">
            <v>44918.491666666698</v>
          </cell>
          <cell r="F650">
            <v>68010</v>
          </cell>
          <cell r="G650" t="str">
            <v>EN REVISION</v>
          </cell>
          <cell r="H650">
            <v>0</v>
          </cell>
          <cell r="I650">
            <v>68010</v>
          </cell>
          <cell r="K650">
            <v>0</v>
          </cell>
          <cell r="M650">
            <v>0</v>
          </cell>
          <cell r="P650">
            <v>0</v>
          </cell>
          <cell r="R650">
            <v>0</v>
          </cell>
        </row>
        <row r="651">
          <cell r="A651">
            <v>20294454</v>
          </cell>
          <cell r="B651">
            <v>20294454</v>
          </cell>
          <cell r="C651">
            <v>44919.873611111099</v>
          </cell>
          <cell r="F651">
            <v>180089</v>
          </cell>
          <cell r="G651" t="str">
            <v>EN REVISION</v>
          </cell>
          <cell r="H651">
            <v>0</v>
          </cell>
          <cell r="I651">
            <v>180089</v>
          </cell>
          <cell r="K651">
            <v>0</v>
          </cell>
          <cell r="M651">
            <v>0</v>
          </cell>
          <cell r="P651">
            <v>0</v>
          </cell>
          <cell r="R651">
            <v>0</v>
          </cell>
        </row>
        <row r="652">
          <cell r="A652">
            <v>20294460</v>
          </cell>
          <cell r="B652">
            <v>20294460</v>
          </cell>
          <cell r="C652">
            <v>44919.881249999999</v>
          </cell>
          <cell r="F652">
            <v>474404</v>
          </cell>
          <cell r="G652" t="str">
            <v>NO RADICADA</v>
          </cell>
          <cell r="H652">
            <v>474404</v>
          </cell>
          <cell r="I652">
            <v>0</v>
          </cell>
          <cell r="K652">
            <v>0</v>
          </cell>
          <cell r="M652">
            <v>0</v>
          </cell>
          <cell r="P652">
            <v>0</v>
          </cell>
          <cell r="R652">
            <v>0</v>
          </cell>
        </row>
        <row r="653">
          <cell r="A653">
            <v>20294475</v>
          </cell>
          <cell r="B653">
            <v>20294475</v>
          </cell>
          <cell r="C653">
            <v>44919.931250000001</v>
          </cell>
          <cell r="F653">
            <v>66457</v>
          </cell>
          <cell r="G653" t="str">
            <v>EN REVISION</v>
          </cell>
          <cell r="H653">
            <v>0</v>
          </cell>
          <cell r="I653">
            <v>66457</v>
          </cell>
          <cell r="K653">
            <v>0</v>
          </cell>
          <cell r="M653">
            <v>0</v>
          </cell>
          <cell r="P653">
            <v>0</v>
          </cell>
          <cell r="R653">
            <v>0</v>
          </cell>
        </row>
        <row r="654">
          <cell r="A654">
            <v>20294613</v>
          </cell>
          <cell r="B654">
            <v>20294613</v>
          </cell>
          <cell r="C654">
            <v>44920.9284722222</v>
          </cell>
          <cell r="F654">
            <v>150417</v>
          </cell>
          <cell r="G654" t="str">
            <v>NO RADICADA</v>
          </cell>
          <cell r="H654">
            <v>150417</v>
          </cell>
          <cell r="I654">
            <v>0</v>
          </cell>
          <cell r="K654">
            <v>0</v>
          </cell>
          <cell r="M654">
            <v>0</v>
          </cell>
          <cell r="P654">
            <v>0</v>
          </cell>
          <cell r="R654">
            <v>0</v>
          </cell>
        </row>
        <row r="655">
          <cell r="A655">
            <v>20294712</v>
          </cell>
          <cell r="B655">
            <v>20294712</v>
          </cell>
          <cell r="C655">
            <v>44921.413888888899</v>
          </cell>
          <cell r="F655">
            <v>65700</v>
          </cell>
          <cell r="G655" t="str">
            <v>NO RADICADA</v>
          </cell>
          <cell r="H655">
            <v>65700</v>
          </cell>
          <cell r="I655">
            <v>0</v>
          </cell>
          <cell r="K655">
            <v>0</v>
          </cell>
          <cell r="M655">
            <v>0</v>
          </cell>
          <cell r="P655">
            <v>0</v>
          </cell>
          <cell r="R655">
            <v>0</v>
          </cell>
        </row>
        <row r="656">
          <cell r="A656">
            <v>20294716</v>
          </cell>
          <cell r="B656">
            <v>20294716</v>
          </cell>
          <cell r="C656">
            <v>44921.416666666701</v>
          </cell>
          <cell r="F656">
            <v>65700</v>
          </cell>
          <cell r="G656" t="str">
            <v>NO RADICADA</v>
          </cell>
          <cell r="H656">
            <v>65700</v>
          </cell>
          <cell r="I656">
            <v>0</v>
          </cell>
          <cell r="K656">
            <v>0</v>
          </cell>
          <cell r="M656">
            <v>0</v>
          </cell>
          <cell r="P656">
            <v>0</v>
          </cell>
          <cell r="R656">
            <v>0</v>
          </cell>
        </row>
        <row r="657">
          <cell r="A657">
            <v>20294720</v>
          </cell>
          <cell r="B657">
            <v>20294720</v>
          </cell>
          <cell r="C657">
            <v>44921.4194444444</v>
          </cell>
          <cell r="F657">
            <v>65700</v>
          </cell>
          <cell r="G657" t="str">
            <v>NO RADICADA</v>
          </cell>
          <cell r="H657">
            <v>65700</v>
          </cell>
          <cell r="I657">
            <v>0</v>
          </cell>
          <cell r="K657">
            <v>0</v>
          </cell>
          <cell r="M657">
            <v>0</v>
          </cell>
          <cell r="P657">
            <v>0</v>
          </cell>
          <cell r="R657">
            <v>0</v>
          </cell>
        </row>
        <row r="658">
          <cell r="A658">
            <v>20295113</v>
          </cell>
          <cell r="B658">
            <v>20295113</v>
          </cell>
          <cell r="C658">
            <v>44922.445833333302</v>
          </cell>
          <cell r="F658">
            <v>65700</v>
          </cell>
          <cell r="G658" t="str">
            <v>NO RADICADA</v>
          </cell>
          <cell r="H658">
            <v>65700</v>
          </cell>
          <cell r="I658">
            <v>0</v>
          </cell>
          <cell r="K658">
            <v>0</v>
          </cell>
          <cell r="M658">
            <v>0</v>
          </cell>
          <cell r="P658">
            <v>0</v>
          </cell>
          <cell r="R658">
            <v>0</v>
          </cell>
        </row>
        <row r="659">
          <cell r="A659">
            <v>20295446</v>
          </cell>
          <cell r="B659">
            <v>20295446</v>
          </cell>
          <cell r="C659">
            <v>44923.868750000001</v>
          </cell>
          <cell r="F659">
            <v>67489</v>
          </cell>
          <cell r="G659" t="str">
            <v>EN REVISION</v>
          </cell>
          <cell r="H659">
            <v>0</v>
          </cell>
          <cell r="I659">
            <v>67489</v>
          </cell>
          <cell r="K659">
            <v>0</v>
          </cell>
          <cell r="M659">
            <v>0</v>
          </cell>
          <cell r="P659">
            <v>0</v>
          </cell>
          <cell r="R659">
            <v>0</v>
          </cell>
        </row>
        <row r="660">
          <cell r="A660">
            <v>20295712</v>
          </cell>
          <cell r="B660">
            <v>20295712</v>
          </cell>
          <cell r="C660">
            <v>44925.284027777801</v>
          </cell>
          <cell r="F660">
            <v>74200</v>
          </cell>
          <cell r="G660" t="str">
            <v>EN REVISION</v>
          </cell>
          <cell r="H660">
            <v>0</v>
          </cell>
          <cell r="I660">
            <v>74200</v>
          </cell>
          <cell r="K660">
            <v>0</v>
          </cell>
          <cell r="M660">
            <v>0</v>
          </cell>
          <cell r="P660">
            <v>0</v>
          </cell>
          <cell r="R660">
            <v>0</v>
          </cell>
        </row>
        <row r="661">
          <cell r="A661">
            <v>20295800</v>
          </cell>
          <cell r="B661">
            <v>20295800</v>
          </cell>
          <cell r="C661">
            <v>44925.504861111098</v>
          </cell>
          <cell r="D661">
            <v>45043.316874999997</v>
          </cell>
          <cell r="F661">
            <v>1115089</v>
          </cell>
          <cell r="G661" t="str">
            <v>EN REVISION</v>
          </cell>
          <cell r="H661">
            <v>0</v>
          </cell>
          <cell r="I661">
            <v>1115089</v>
          </cell>
          <cell r="K661">
            <v>0</v>
          </cell>
          <cell r="M661">
            <v>0</v>
          </cell>
          <cell r="P661">
            <v>0</v>
          </cell>
          <cell r="R661">
            <v>0</v>
          </cell>
        </row>
        <row r="662">
          <cell r="A662">
            <v>20295950</v>
          </cell>
          <cell r="B662">
            <v>20295950</v>
          </cell>
          <cell r="C662">
            <v>44928.354166666701</v>
          </cell>
          <cell r="D662">
            <v>45009.434618055602</v>
          </cell>
          <cell r="F662">
            <v>69335</v>
          </cell>
          <cell r="G662" t="str">
            <v>EN REVISION</v>
          </cell>
          <cell r="H662">
            <v>0</v>
          </cell>
          <cell r="I662">
            <v>69335</v>
          </cell>
          <cell r="K662">
            <v>0</v>
          </cell>
          <cell r="M662">
            <v>0</v>
          </cell>
          <cell r="P662">
            <v>0</v>
          </cell>
          <cell r="R662">
            <v>0</v>
          </cell>
        </row>
        <row r="663">
          <cell r="A663">
            <v>20295980</v>
          </cell>
          <cell r="B663">
            <v>20295980</v>
          </cell>
          <cell r="C663">
            <v>44928.5131944444</v>
          </cell>
          <cell r="D663">
            <v>45065.315324074101</v>
          </cell>
          <cell r="F663">
            <v>42300</v>
          </cell>
          <cell r="G663" t="str">
            <v>EN REVISION</v>
          </cell>
          <cell r="H663">
            <v>0</v>
          </cell>
          <cell r="I663">
            <v>42300</v>
          </cell>
          <cell r="K663">
            <v>0</v>
          </cell>
          <cell r="M663">
            <v>0</v>
          </cell>
          <cell r="P663">
            <v>0</v>
          </cell>
          <cell r="R663">
            <v>0</v>
          </cell>
        </row>
        <row r="664">
          <cell r="A664">
            <v>20296028</v>
          </cell>
          <cell r="B664">
            <v>20296028</v>
          </cell>
          <cell r="C664">
            <v>44929.264583333301</v>
          </cell>
          <cell r="D664">
            <v>45065.315324074101</v>
          </cell>
          <cell r="F664">
            <v>32100</v>
          </cell>
          <cell r="G664" t="str">
            <v>EN REVISION</v>
          </cell>
          <cell r="H664">
            <v>0</v>
          </cell>
          <cell r="I664">
            <v>32100</v>
          </cell>
          <cell r="K664">
            <v>0</v>
          </cell>
          <cell r="M664">
            <v>0</v>
          </cell>
          <cell r="P664">
            <v>0</v>
          </cell>
          <cell r="R664">
            <v>0</v>
          </cell>
        </row>
        <row r="665">
          <cell r="A665">
            <v>20296694</v>
          </cell>
          <cell r="B665">
            <v>20296694</v>
          </cell>
          <cell r="C665">
            <v>44936.326388888898</v>
          </cell>
          <cell r="D665">
            <v>45065.315324074101</v>
          </cell>
          <cell r="F665">
            <v>66900</v>
          </cell>
          <cell r="G665" t="str">
            <v>EN REVISION</v>
          </cell>
          <cell r="H665">
            <v>0</v>
          </cell>
          <cell r="I665">
            <v>66900</v>
          </cell>
          <cell r="K665">
            <v>0</v>
          </cell>
          <cell r="M665">
            <v>0</v>
          </cell>
          <cell r="P665">
            <v>0</v>
          </cell>
          <cell r="R665">
            <v>0</v>
          </cell>
        </row>
        <row r="666">
          <cell r="A666">
            <v>20296748</v>
          </cell>
          <cell r="B666">
            <v>20296748</v>
          </cell>
          <cell r="C666">
            <v>44936.479861111096</v>
          </cell>
          <cell r="D666">
            <v>45009.434618055602</v>
          </cell>
          <cell r="F666">
            <v>734288</v>
          </cell>
          <cell r="G666" t="str">
            <v>EN REVISION</v>
          </cell>
          <cell r="H666">
            <v>0</v>
          </cell>
          <cell r="I666">
            <v>734288</v>
          </cell>
          <cell r="K666">
            <v>0</v>
          </cell>
          <cell r="M666">
            <v>0</v>
          </cell>
          <cell r="P666">
            <v>0</v>
          </cell>
          <cell r="R666">
            <v>0</v>
          </cell>
        </row>
        <row r="667">
          <cell r="A667">
            <v>20296756</v>
          </cell>
          <cell r="B667">
            <v>20296756</v>
          </cell>
          <cell r="C667">
            <v>44936.529861111099</v>
          </cell>
          <cell r="D667">
            <v>45009.434629629599</v>
          </cell>
          <cell r="F667">
            <v>78037</v>
          </cell>
          <cell r="G667" t="str">
            <v>EN REVISION</v>
          </cell>
          <cell r="H667">
            <v>0</v>
          </cell>
          <cell r="I667">
            <v>78037</v>
          </cell>
          <cell r="K667">
            <v>0</v>
          </cell>
          <cell r="M667">
            <v>0</v>
          </cell>
          <cell r="P667">
            <v>0</v>
          </cell>
          <cell r="R667">
            <v>0</v>
          </cell>
        </row>
        <row r="668">
          <cell r="A668">
            <v>20296774</v>
          </cell>
          <cell r="B668">
            <v>20296774</v>
          </cell>
          <cell r="C668">
            <v>44936.686111111099</v>
          </cell>
          <cell r="D668">
            <v>44977.467650462997</v>
          </cell>
          <cell r="F668">
            <v>77755</v>
          </cell>
          <cell r="G668" t="str">
            <v>CANCELADA</v>
          </cell>
          <cell r="H668">
            <v>0</v>
          </cell>
          <cell r="I668">
            <v>0</v>
          </cell>
          <cell r="K668">
            <v>0</v>
          </cell>
          <cell r="M668">
            <v>0</v>
          </cell>
          <cell r="P668">
            <v>77755</v>
          </cell>
          <cell r="R668">
            <v>0</v>
          </cell>
        </row>
        <row r="669">
          <cell r="A669">
            <v>20296898</v>
          </cell>
          <cell r="B669">
            <v>20296898</v>
          </cell>
          <cell r="C669">
            <v>44937.425000000003</v>
          </cell>
          <cell r="D669">
            <v>45009.434629629599</v>
          </cell>
          <cell r="F669">
            <v>76200</v>
          </cell>
          <cell r="G669" t="str">
            <v>EN REVISION</v>
          </cell>
          <cell r="H669">
            <v>0</v>
          </cell>
          <cell r="I669">
            <v>76200</v>
          </cell>
          <cell r="K669">
            <v>0</v>
          </cell>
          <cell r="M669">
            <v>0</v>
          </cell>
          <cell r="P669">
            <v>0</v>
          </cell>
          <cell r="R669">
            <v>0</v>
          </cell>
        </row>
        <row r="670">
          <cell r="A670">
            <v>20297122</v>
          </cell>
          <cell r="B670">
            <v>20297122</v>
          </cell>
          <cell r="C670">
            <v>44938.280555555597</v>
          </cell>
          <cell r="D670">
            <v>44980.4686574074</v>
          </cell>
          <cell r="F670">
            <v>544400</v>
          </cell>
          <cell r="G670" t="str">
            <v>EN REVISION</v>
          </cell>
          <cell r="H670">
            <v>0</v>
          </cell>
          <cell r="I670">
            <v>544400</v>
          </cell>
          <cell r="K670">
            <v>0</v>
          </cell>
          <cell r="M670">
            <v>0</v>
          </cell>
          <cell r="P670">
            <v>0</v>
          </cell>
          <cell r="R670">
            <v>0</v>
          </cell>
        </row>
        <row r="671">
          <cell r="A671">
            <v>20297584</v>
          </cell>
          <cell r="B671">
            <v>20297584</v>
          </cell>
          <cell r="C671">
            <v>44940.019444444399</v>
          </cell>
          <cell r="D671">
            <v>44977.467662037001</v>
          </cell>
          <cell r="F671">
            <v>174561</v>
          </cell>
          <cell r="G671" t="str">
            <v>CANCELADA</v>
          </cell>
          <cell r="H671">
            <v>0</v>
          </cell>
          <cell r="I671">
            <v>0</v>
          </cell>
          <cell r="K671">
            <v>0</v>
          </cell>
          <cell r="M671">
            <v>0</v>
          </cell>
          <cell r="P671">
            <v>52368</v>
          </cell>
          <cell r="R671">
            <v>122193</v>
          </cell>
        </row>
        <row r="672">
          <cell r="A672">
            <v>20297900</v>
          </cell>
          <cell r="B672">
            <v>20297900</v>
          </cell>
          <cell r="C672">
            <v>44942.627777777801</v>
          </cell>
          <cell r="D672">
            <v>45065.315324074101</v>
          </cell>
          <cell r="F672">
            <v>46400</v>
          </cell>
          <cell r="G672" t="str">
            <v>EN REVISION</v>
          </cell>
          <cell r="H672">
            <v>0</v>
          </cell>
          <cell r="I672">
            <v>46400</v>
          </cell>
          <cell r="K672">
            <v>0</v>
          </cell>
          <cell r="M672">
            <v>0</v>
          </cell>
          <cell r="P672">
            <v>0</v>
          </cell>
          <cell r="R672">
            <v>0</v>
          </cell>
        </row>
        <row r="673">
          <cell r="A673">
            <v>20298168</v>
          </cell>
          <cell r="B673">
            <v>20298168</v>
          </cell>
          <cell r="C673">
            <v>44944.016666666699</v>
          </cell>
          <cell r="D673">
            <v>44977.467662037001</v>
          </cell>
          <cell r="F673">
            <v>228019</v>
          </cell>
          <cell r="G673" t="str">
            <v>CANCELADA</v>
          </cell>
          <cell r="H673">
            <v>0</v>
          </cell>
          <cell r="I673">
            <v>0</v>
          </cell>
          <cell r="K673">
            <v>0</v>
          </cell>
          <cell r="M673">
            <v>0</v>
          </cell>
          <cell r="P673">
            <v>68406</v>
          </cell>
          <cell r="R673">
            <v>159613</v>
          </cell>
        </row>
        <row r="674">
          <cell r="A674">
            <v>20298224</v>
          </cell>
          <cell r="B674">
            <v>20298224</v>
          </cell>
          <cell r="C674">
            <v>44944.338194444397</v>
          </cell>
          <cell r="D674">
            <v>44977.467662037001</v>
          </cell>
          <cell r="F674">
            <v>256520</v>
          </cell>
          <cell r="G674" t="str">
            <v>EN REVISION</v>
          </cell>
          <cell r="H674">
            <v>0</v>
          </cell>
          <cell r="I674">
            <v>256520</v>
          </cell>
          <cell r="K674">
            <v>0</v>
          </cell>
          <cell r="M674">
            <v>0</v>
          </cell>
          <cell r="P674">
            <v>0</v>
          </cell>
          <cell r="R674">
            <v>0</v>
          </cell>
        </row>
        <row r="675">
          <cell r="A675">
            <v>20298300</v>
          </cell>
          <cell r="B675">
            <v>20298300</v>
          </cell>
          <cell r="C675">
            <v>44944.433333333298</v>
          </cell>
          <cell r="D675">
            <v>45009.434629629599</v>
          </cell>
          <cell r="F675">
            <v>76200</v>
          </cell>
          <cell r="G675" t="str">
            <v>EN REVISION</v>
          </cell>
          <cell r="H675">
            <v>0</v>
          </cell>
          <cell r="I675">
            <v>76200</v>
          </cell>
          <cell r="K675">
            <v>0</v>
          </cell>
          <cell r="M675">
            <v>0</v>
          </cell>
          <cell r="P675">
            <v>0</v>
          </cell>
          <cell r="R675">
            <v>0</v>
          </cell>
        </row>
        <row r="676">
          <cell r="A676">
            <v>20298443</v>
          </cell>
          <cell r="B676">
            <v>20298443</v>
          </cell>
          <cell r="C676">
            <v>44944.677777777797</v>
          </cell>
          <cell r="D676">
            <v>45009.434629629599</v>
          </cell>
          <cell r="F676">
            <v>86614</v>
          </cell>
          <cell r="G676" t="str">
            <v>EN REVISION</v>
          </cell>
          <cell r="H676">
            <v>0</v>
          </cell>
          <cell r="I676">
            <v>86614</v>
          </cell>
          <cell r="K676">
            <v>0</v>
          </cell>
          <cell r="M676">
            <v>0</v>
          </cell>
          <cell r="P676">
            <v>0</v>
          </cell>
          <cell r="R676">
            <v>0</v>
          </cell>
        </row>
        <row r="677">
          <cell r="A677">
            <v>20298786</v>
          </cell>
          <cell r="B677">
            <v>20298786</v>
          </cell>
          <cell r="C677">
            <v>44946.406944444403</v>
          </cell>
          <cell r="D677">
            <v>45009.434629629599</v>
          </cell>
          <cell r="F677">
            <v>76200</v>
          </cell>
          <cell r="G677" t="str">
            <v>EN REVISION</v>
          </cell>
          <cell r="H677">
            <v>0</v>
          </cell>
          <cell r="I677">
            <v>76200</v>
          </cell>
          <cell r="K677">
            <v>0</v>
          </cell>
          <cell r="M677">
            <v>0</v>
          </cell>
          <cell r="P677">
            <v>0</v>
          </cell>
          <cell r="R677">
            <v>0</v>
          </cell>
        </row>
        <row r="678">
          <cell r="A678">
            <v>20298930</v>
          </cell>
          <cell r="B678">
            <v>20298930</v>
          </cell>
          <cell r="C678">
            <v>44946.581944444399</v>
          </cell>
          <cell r="D678">
            <v>45009.434629629599</v>
          </cell>
          <cell r="F678">
            <v>76200</v>
          </cell>
          <cell r="G678" t="str">
            <v>EN REVISION</v>
          </cell>
          <cell r="H678">
            <v>0</v>
          </cell>
          <cell r="I678">
            <v>76200</v>
          </cell>
          <cell r="K678">
            <v>0</v>
          </cell>
          <cell r="M678">
            <v>0</v>
          </cell>
          <cell r="P678">
            <v>0</v>
          </cell>
          <cell r="R678">
            <v>0</v>
          </cell>
        </row>
        <row r="679">
          <cell r="A679">
            <v>20298938</v>
          </cell>
          <cell r="B679">
            <v>20298938</v>
          </cell>
          <cell r="C679">
            <v>44946.595138888901</v>
          </cell>
          <cell r="D679">
            <v>45009.434629629599</v>
          </cell>
          <cell r="F679">
            <v>76200</v>
          </cell>
          <cell r="G679" t="str">
            <v>EN REVISION</v>
          </cell>
          <cell r="H679">
            <v>0</v>
          </cell>
          <cell r="I679">
            <v>76200</v>
          </cell>
          <cell r="K679">
            <v>0</v>
          </cell>
          <cell r="M679">
            <v>0</v>
          </cell>
          <cell r="P679">
            <v>0</v>
          </cell>
          <cell r="R679">
            <v>0</v>
          </cell>
        </row>
        <row r="680">
          <cell r="A680">
            <v>20298943</v>
          </cell>
          <cell r="B680">
            <v>20298943</v>
          </cell>
          <cell r="C680">
            <v>44946.604861111096</v>
          </cell>
          <cell r="D680">
            <v>45009.434629629599</v>
          </cell>
          <cell r="F680">
            <v>76200</v>
          </cell>
          <cell r="G680" t="str">
            <v>EN REVISION</v>
          </cell>
          <cell r="H680">
            <v>0</v>
          </cell>
          <cell r="I680">
            <v>76200</v>
          </cell>
          <cell r="K680">
            <v>0</v>
          </cell>
          <cell r="M680">
            <v>0</v>
          </cell>
          <cell r="P680">
            <v>0</v>
          </cell>
          <cell r="R680">
            <v>0</v>
          </cell>
        </row>
        <row r="681">
          <cell r="A681">
            <v>20299072</v>
          </cell>
          <cell r="B681">
            <v>20299072</v>
          </cell>
          <cell r="C681">
            <v>44947.534027777801</v>
          </cell>
          <cell r="D681">
            <v>45009.434629629599</v>
          </cell>
          <cell r="F681">
            <v>162689</v>
          </cell>
          <cell r="G681" t="str">
            <v>EN REVISION</v>
          </cell>
          <cell r="H681">
            <v>0</v>
          </cell>
          <cell r="I681">
            <v>162689</v>
          </cell>
          <cell r="K681">
            <v>0</v>
          </cell>
          <cell r="M681">
            <v>0</v>
          </cell>
          <cell r="P681">
            <v>0</v>
          </cell>
          <cell r="R681">
            <v>0</v>
          </cell>
        </row>
        <row r="682">
          <cell r="A682">
            <v>20299124</v>
          </cell>
          <cell r="B682">
            <v>20299124</v>
          </cell>
          <cell r="C682">
            <v>44947.787499999999</v>
          </cell>
          <cell r="D682">
            <v>44977.467662037001</v>
          </cell>
          <cell r="F682">
            <v>176791</v>
          </cell>
          <cell r="G682" t="str">
            <v>CANCELADA</v>
          </cell>
          <cell r="H682">
            <v>0</v>
          </cell>
          <cell r="I682">
            <v>0</v>
          </cell>
          <cell r="K682">
            <v>0</v>
          </cell>
          <cell r="M682">
            <v>0</v>
          </cell>
          <cell r="P682">
            <v>164719</v>
          </cell>
          <cell r="R682">
            <v>12072</v>
          </cell>
        </row>
        <row r="683">
          <cell r="A683">
            <v>20299136</v>
          </cell>
          <cell r="B683">
            <v>20299136</v>
          </cell>
          <cell r="C683">
            <v>44947.832638888904</v>
          </cell>
          <cell r="D683">
            <v>44977.467662037001</v>
          </cell>
          <cell r="F683">
            <v>494094</v>
          </cell>
          <cell r="G683" t="str">
            <v>CANCELADA</v>
          </cell>
          <cell r="H683">
            <v>0</v>
          </cell>
          <cell r="I683">
            <v>0</v>
          </cell>
          <cell r="K683">
            <v>0</v>
          </cell>
          <cell r="M683">
            <v>0</v>
          </cell>
          <cell r="P683">
            <v>0</v>
          </cell>
          <cell r="R683">
            <v>494094</v>
          </cell>
        </row>
        <row r="684">
          <cell r="A684">
            <v>20299192</v>
          </cell>
          <cell r="B684">
            <v>20299192</v>
          </cell>
          <cell r="C684">
            <v>44948.764583333301</v>
          </cell>
          <cell r="D684">
            <v>45009.434629629599</v>
          </cell>
          <cell r="F684">
            <v>277016</v>
          </cell>
          <cell r="G684" t="str">
            <v>EN REVISION</v>
          </cell>
          <cell r="H684">
            <v>0</v>
          </cell>
          <cell r="I684">
            <v>277016</v>
          </cell>
          <cell r="K684">
            <v>0</v>
          </cell>
          <cell r="M684">
            <v>0</v>
          </cell>
          <cell r="P684">
            <v>0</v>
          </cell>
          <cell r="R684">
            <v>0</v>
          </cell>
        </row>
        <row r="685">
          <cell r="A685">
            <v>20299678</v>
          </cell>
          <cell r="B685">
            <v>20299678</v>
          </cell>
          <cell r="C685">
            <v>44950.434722222199</v>
          </cell>
          <cell r="D685">
            <v>45065.315324074101</v>
          </cell>
          <cell r="F685">
            <v>46400</v>
          </cell>
          <cell r="G685" t="str">
            <v>EN REVISION</v>
          </cell>
          <cell r="H685">
            <v>0</v>
          </cell>
          <cell r="I685">
            <v>46400</v>
          </cell>
          <cell r="K685">
            <v>0</v>
          </cell>
          <cell r="M685">
            <v>0</v>
          </cell>
          <cell r="P685">
            <v>0</v>
          </cell>
          <cell r="R685">
            <v>0</v>
          </cell>
        </row>
        <row r="686">
          <cell r="A686">
            <v>20299693</v>
          </cell>
          <cell r="B686">
            <v>20299693</v>
          </cell>
          <cell r="C686">
            <v>44950.4555555556</v>
          </cell>
          <cell r="D686">
            <v>45065.315324074101</v>
          </cell>
          <cell r="F686">
            <v>17000</v>
          </cell>
          <cell r="G686" t="str">
            <v>EN REVISION</v>
          </cell>
          <cell r="H686">
            <v>0</v>
          </cell>
          <cell r="I686">
            <v>17000</v>
          </cell>
          <cell r="K686">
            <v>0</v>
          </cell>
          <cell r="M686">
            <v>0</v>
          </cell>
          <cell r="P686">
            <v>0</v>
          </cell>
          <cell r="R686">
            <v>0</v>
          </cell>
        </row>
        <row r="687">
          <cell r="A687">
            <v>20299923</v>
          </cell>
          <cell r="B687">
            <v>20299923</v>
          </cell>
          <cell r="C687">
            <v>44951.263888888898</v>
          </cell>
          <cell r="D687">
            <v>45065.315335648098</v>
          </cell>
          <cell r="F687">
            <v>31700</v>
          </cell>
          <cell r="G687" t="str">
            <v>EN REVISION</v>
          </cell>
          <cell r="H687">
            <v>0</v>
          </cell>
          <cell r="I687">
            <v>31700</v>
          </cell>
          <cell r="K687">
            <v>0</v>
          </cell>
          <cell r="M687">
            <v>0</v>
          </cell>
          <cell r="P687">
            <v>0</v>
          </cell>
          <cell r="R687">
            <v>0</v>
          </cell>
        </row>
        <row r="688">
          <cell r="A688">
            <v>20299945</v>
          </cell>
          <cell r="B688">
            <v>20299945</v>
          </cell>
          <cell r="C688">
            <v>44951.311805555597</v>
          </cell>
          <cell r="D688">
            <v>44980.4686574074</v>
          </cell>
          <cell r="F688">
            <v>46400</v>
          </cell>
          <cell r="G688" t="str">
            <v>EN REVISION</v>
          </cell>
          <cell r="H688">
            <v>0</v>
          </cell>
          <cell r="I688">
            <v>46400</v>
          </cell>
          <cell r="K688">
            <v>0</v>
          </cell>
          <cell r="M688">
            <v>0</v>
          </cell>
          <cell r="P688">
            <v>0</v>
          </cell>
          <cell r="R688">
            <v>0</v>
          </cell>
        </row>
        <row r="689">
          <cell r="A689">
            <v>20300273</v>
          </cell>
          <cell r="B689">
            <v>20300273</v>
          </cell>
          <cell r="C689">
            <v>44951.853472222203</v>
          </cell>
          <cell r="D689">
            <v>44977.467662037001</v>
          </cell>
          <cell r="F689">
            <v>426369</v>
          </cell>
          <cell r="G689" t="str">
            <v>CANCELADA</v>
          </cell>
          <cell r="H689">
            <v>0</v>
          </cell>
          <cell r="I689">
            <v>0</v>
          </cell>
          <cell r="K689">
            <v>0</v>
          </cell>
          <cell r="M689">
            <v>0</v>
          </cell>
          <cell r="P689">
            <v>0</v>
          </cell>
          <cell r="R689">
            <v>426369</v>
          </cell>
        </row>
        <row r="690">
          <cell r="A690">
            <v>20300305</v>
          </cell>
          <cell r="B690">
            <v>20300305</v>
          </cell>
          <cell r="C690">
            <v>44952.318055555603</v>
          </cell>
          <cell r="D690">
            <v>44977.467662037001</v>
          </cell>
          <cell r="F690">
            <v>379012</v>
          </cell>
          <cell r="G690" t="str">
            <v>SALDO A FAVOR DEL PRESTADOR</v>
          </cell>
          <cell r="H690">
            <v>0</v>
          </cell>
          <cell r="I690">
            <v>0</v>
          </cell>
          <cell r="K690">
            <v>0</v>
          </cell>
          <cell r="M690">
            <v>0</v>
          </cell>
          <cell r="P690">
            <v>0</v>
          </cell>
          <cell r="R690">
            <v>0</v>
          </cell>
        </row>
        <row r="691">
          <cell r="A691">
            <v>20300425</v>
          </cell>
          <cell r="B691">
            <v>20300425</v>
          </cell>
          <cell r="C691">
            <v>44952.491666666698</v>
          </cell>
          <cell r="D691">
            <v>45009.434629629599</v>
          </cell>
          <cell r="F691">
            <v>76200</v>
          </cell>
          <cell r="G691" t="str">
            <v>EN REVISION</v>
          </cell>
          <cell r="H691">
            <v>0</v>
          </cell>
          <cell r="I691">
            <v>76200</v>
          </cell>
          <cell r="K691">
            <v>0</v>
          </cell>
          <cell r="M691">
            <v>0</v>
          </cell>
          <cell r="P691">
            <v>0</v>
          </cell>
          <cell r="R691">
            <v>0</v>
          </cell>
        </row>
        <row r="692">
          <cell r="A692">
            <v>20300449</v>
          </cell>
          <cell r="B692">
            <v>20300449</v>
          </cell>
          <cell r="C692">
            <v>44952.5222222222</v>
          </cell>
          <cell r="D692">
            <v>44991.409895833298</v>
          </cell>
          <cell r="F692">
            <v>2331486</v>
          </cell>
          <cell r="G692" t="str">
            <v>EN REVISION</v>
          </cell>
          <cell r="H692">
            <v>0</v>
          </cell>
          <cell r="I692">
            <v>2331486</v>
          </cell>
          <cell r="K692">
            <v>0</v>
          </cell>
          <cell r="M692">
            <v>0</v>
          </cell>
          <cell r="P692">
            <v>0</v>
          </cell>
          <cell r="R692">
            <v>0</v>
          </cell>
        </row>
        <row r="693">
          <cell r="A693">
            <v>20300481</v>
          </cell>
          <cell r="B693">
            <v>20300481</v>
          </cell>
          <cell r="C693">
            <v>44952.605555555601</v>
          </cell>
          <cell r="D693">
            <v>45065.315335648098</v>
          </cell>
          <cell r="F693">
            <v>18900</v>
          </cell>
          <cell r="G693" t="str">
            <v>EN REVISION</v>
          </cell>
          <cell r="H693">
            <v>0</v>
          </cell>
          <cell r="I693">
            <v>18900</v>
          </cell>
          <cell r="K693">
            <v>0</v>
          </cell>
          <cell r="M693">
            <v>0</v>
          </cell>
          <cell r="P693">
            <v>0</v>
          </cell>
          <cell r="R693">
            <v>0</v>
          </cell>
        </row>
        <row r="694">
          <cell r="A694">
            <v>20300611</v>
          </cell>
          <cell r="B694">
            <v>20300611</v>
          </cell>
          <cell r="C694">
            <v>44953.265972222202</v>
          </cell>
          <cell r="D694">
            <v>44980.4686574074</v>
          </cell>
          <cell r="F694">
            <v>25000</v>
          </cell>
          <cell r="G694" t="str">
            <v>EN REVISION</v>
          </cell>
          <cell r="H694">
            <v>0</v>
          </cell>
          <cell r="I694">
            <v>25000</v>
          </cell>
          <cell r="K694">
            <v>0</v>
          </cell>
          <cell r="M694">
            <v>0</v>
          </cell>
          <cell r="P694">
            <v>0</v>
          </cell>
          <cell r="R694">
            <v>0</v>
          </cell>
        </row>
        <row r="695">
          <cell r="A695">
            <v>20300658</v>
          </cell>
          <cell r="B695">
            <v>20300658</v>
          </cell>
          <cell r="C695">
            <v>44953.338194444397</v>
          </cell>
          <cell r="D695">
            <v>45009.434629629599</v>
          </cell>
          <cell r="F695">
            <v>76200</v>
          </cell>
          <cell r="G695" t="str">
            <v>EN REVISION</v>
          </cell>
          <cell r="H695">
            <v>0</v>
          </cell>
          <cell r="I695">
            <v>76200</v>
          </cell>
          <cell r="K695">
            <v>0</v>
          </cell>
          <cell r="M695">
            <v>0</v>
          </cell>
          <cell r="P695">
            <v>0</v>
          </cell>
          <cell r="R695">
            <v>0</v>
          </cell>
        </row>
        <row r="696">
          <cell r="A696">
            <v>20300715</v>
          </cell>
          <cell r="B696">
            <v>20300715</v>
          </cell>
          <cell r="C696">
            <v>44953.416666666701</v>
          </cell>
          <cell r="D696">
            <v>45065.315335648098</v>
          </cell>
          <cell r="F696">
            <v>31700</v>
          </cell>
          <cell r="G696" t="str">
            <v>EN REVISION</v>
          </cell>
          <cell r="H696">
            <v>0</v>
          </cell>
          <cell r="I696">
            <v>31700</v>
          </cell>
          <cell r="K696">
            <v>0</v>
          </cell>
          <cell r="M696">
            <v>0</v>
          </cell>
          <cell r="P696">
            <v>0</v>
          </cell>
          <cell r="R696">
            <v>0</v>
          </cell>
        </row>
        <row r="697">
          <cell r="A697">
            <v>20301137</v>
          </cell>
          <cell r="B697">
            <v>20301137</v>
          </cell>
          <cell r="C697">
            <v>44955.647916666698</v>
          </cell>
          <cell r="D697">
            <v>45009.434629629599</v>
          </cell>
          <cell r="F697">
            <v>193807</v>
          </cell>
          <cell r="G697" t="str">
            <v>EN REVISION</v>
          </cell>
          <cell r="H697">
            <v>0</v>
          </cell>
          <cell r="I697">
            <v>193807</v>
          </cell>
          <cell r="K697">
            <v>0</v>
          </cell>
          <cell r="M697">
            <v>0</v>
          </cell>
          <cell r="P697">
            <v>0</v>
          </cell>
          <cell r="R697">
            <v>0</v>
          </cell>
        </row>
        <row r="698">
          <cell r="A698">
            <v>20301257</v>
          </cell>
          <cell r="B698">
            <v>20301257</v>
          </cell>
          <cell r="C698">
            <v>44956.409027777801</v>
          </cell>
          <cell r="D698">
            <v>44980.4686574074</v>
          </cell>
          <cell r="F698">
            <v>66900</v>
          </cell>
          <cell r="G698" t="str">
            <v>EN REVISION</v>
          </cell>
          <cell r="H698">
            <v>0</v>
          </cell>
          <cell r="I698">
            <v>66900</v>
          </cell>
          <cell r="K698">
            <v>0</v>
          </cell>
          <cell r="M698">
            <v>0</v>
          </cell>
          <cell r="P698">
            <v>0</v>
          </cell>
          <cell r="R698">
            <v>0</v>
          </cell>
        </row>
        <row r="699">
          <cell r="A699">
            <v>20301540</v>
          </cell>
          <cell r="B699">
            <v>20301540</v>
          </cell>
          <cell r="C699">
            <v>44957.1875</v>
          </cell>
          <cell r="D699">
            <v>45009.434629629599</v>
          </cell>
          <cell r="F699">
            <v>162479</v>
          </cell>
          <cell r="G699" t="str">
            <v>EN REVISION</v>
          </cell>
          <cell r="H699">
            <v>0</v>
          </cell>
          <cell r="I699">
            <v>162479</v>
          </cell>
          <cell r="K699">
            <v>0</v>
          </cell>
          <cell r="M699">
            <v>0</v>
          </cell>
          <cell r="P699">
            <v>0</v>
          </cell>
          <cell r="R699">
            <v>0</v>
          </cell>
        </row>
        <row r="700">
          <cell r="A700">
            <v>20301560</v>
          </cell>
          <cell r="B700">
            <v>20301560</v>
          </cell>
          <cell r="C700">
            <v>44957.291666666701</v>
          </cell>
          <cell r="D700">
            <v>44980.4686574074</v>
          </cell>
          <cell r="F700">
            <v>65300</v>
          </cell>
          <cell r="G700" t="str">
            <v>EN REVISION</v>
          </cell>
          <cell r="H700">
            <v>0</v>
          </cell>
          <cell r="I700">
            <v>65300</v>
          </cell>
          <cell r="K700">
            <v>0</v>
          </cell>
          <cell r="M700">
            <v>0</v>
          </cell>
          <cell r="P700">
            <v>0</v>
          </cell>
          <cell r="R700">
            <v>0</v>
          </cell>
        </row>
        <row r="701">
          <cell r="A701">
            <v>20301796</v>
          </cell>
          <cell r="B701">
            <v>20301796</v>
          </cell>
          <cell r="C701">
            <v>44957.851388888899</v>
          </cell>
          <cell r="D701">
            <v>44977.467662037001</v>
          </cell>
          <cell r="F701">
            <v>173104</v>
          </cell>
          <cell r="G701" t="str">
            <v>EN REVISION</v>
          </cell>
          <cell r="H701">
            <v>0</v>
          </cell>
          <cell r="I701">
            <v>173104</v>
          </cell>
          <cell r="K701">
            <v>0</v>
          </cell>
          <cell r="M701">
            <v>0</v>
          </cell>
          <cell r="P701">
            <v>0</v>
          </cell>
          <cell r="R701">
            <v>0</v>
          </cell>
        </row>
        <row r="702">
          <cell r="A702">
            <v>20302123</v>
          </cell>
          <cell r="B702">
            <v>20302123</v>
          </cell>
          <cell r="C702">
            <v>44959.465972222199</v>
          </cell>
          <cell r="D702">
            <v>45043.317430555602</v>
          </cell>
          <cell r="F702">
            <v>33600</v>
          </cell>
          <cell r="G702" t="str">
            <v>EN REVISION</v>
          </cell>
          <cell r="H702">
            <v>0</v>
          </cell>
          <cell r="I702">
            <v>33600</v>
          </cell>
          <cell r="K702">
            <v>0</v>
          </cell>
          <cell r="M702">
            <v>0</v>
          </cell>
          <cell r="P702">
            <v>0</v>
          </cell>
          <cell r="R702">
            <v>0</v>
          </cell>
        </row>
        <row r="703">
          <cell r="A703">
            <v>20302159</v>
          </cell>
          <cell r="B703">
            <v>20302159</v>
          </cell>
          <cell r="C703">
            <v>44959.522916666698</v>
          </cell>
          <cell r="D703">
            <v>45001.436412037001</v>
          </cell>
          <cell r="F703">
            <v>4436883</v>
          </cell>
          <cell r="G703" t="str">
            <v>EN REVISION</v>
          </cell>
          <cell r="H703">
            <v>0</v>
          </cell>
          <cell r="I703">
            <v>4436883</v>
          </cell>
          <cell r="K703">
            <v>0</v>
          </cell>
          <cell r="M703">
            <v>0</v>
          </cell>
          <cell r="P703">
            <v>0</v>
          </cell>
          <cell r="R703">
            <v>0</v>
          </cell>
        </row>
        <row r="704">
          <cell r="A704">
            <v>20302166</v>
          </cell>
          <cell r="B704">
            <v>20302166</v>
          </cell>
          <cell r="C704">
            <v>44959.558333333298</v>
          </cell>
          <cell r="D704">
            <v>45043.317430555602</v>
          </cell>
          <cell r="F704">
            <v>25000</v>
          </cell>
          <cell r="G704" t="str">
            <v>EN REVISION</v>
          </cell>
          <cell r="H704">
            <v>0</v>
          </cell>
          <cell r="I704">
            <v>25000</v>
          </cell>
          <cell r="K704">
            <v>0</v>
          </cell>
          <cell r="M704">
            <v>0</v>
          </cell>
          <cell r="P704">
            <v>0</v>
          </cell>
          <cell r="R704">
            <v>0</v>
          </cell>
        </row>
        <row r="705">
          <cell r="A705">
            <v>20302200</v>
          </cell>
          <cell r="B705">
            <v>20302200</v>
          </cell>
          <cell r="C705">
            <v>44959.637499999997</v>
          </cell>
          <cell r="D705">
            <v>45043.317430555602</v>
          </cell>
          <cell r="F705">
            <v>101700</v>
          </cell>
          <cell r="G705" t="str">
            <v>EN REVISION</v>
          </cell>
          <cell r="H705">
            <v>0</v>
          </cell>
          <cell r="I705">
            <v>101700</v>
          </cell>
          <cell r="K705">
            <v>0</v>
          </cell>
          <cell r="M705">
            <v>0</v>
          </cell>
          <cell r="P705">
            <v>0</v>
          </cell>
          <cell r="R705">
            <v>0</v>
          </cell>
        </row>
        <row r="706">
          <cell r="A706">
            <v>20302315</v>
          </cell>
          <cell r="B706">
            <v>20302315</v>
          </cell>
          <cell r="C706">
            <v>44960.335416666698</v>
          </cell>
          <cell r="D706">
            <v>45001.437060185199</v>
          </cell>
          <cell r="F706">
            <v>76200</v>
          </cell>
          <cell r="G706" t="str">
            <v>EN REVISION</v>
          </cell>
          <cell r="H706">
            <v>0</v>
          </cell>
          <cell r="I706">
            <v>76200</v>
          </cell>
          <cell r="K706">
            <v>0</v>
          </cell>
          <cell r="M706">
            <v>0</v>
          </cell>
          <cell r="P706">
            <v>0</v>
          </cell>
          <cell r="R706">
            <v>0</v>
          </cell>
        </row>
        <row r="707">
          <cell r="A707">
            <v>20302325</v>
          </cell>
          <cell r="B707">
            <v>20302325</v>
          </cell>
          <cell r="C707">
            <v>44960.344444444403</v>
          </cell>
          <cell r="D707">
            <v>45001.437060185199</v>
          </cell>
          <cell r="F707">
            <v>76200</v>
          </cell>
          <cell r="G707" t="str">
            <v>EN REVISION</v>
          </cell>
          <cell r="H707">
            <v>0</v>
          </cell>
          <cell r="I707">
            <v>76200</v>
          </cell>
          <cell r="K707">
            <v>0</v>
          </cell>
          <cell r="M707">
            <v>0</v>
          </cell>
          <cell r="P707">
            <v>0</v>
          </cell>
          <cell r="R707">
            <v>0</v>
          </cell>
        </row>
        <row r="708">
          <cell r="A708">
            <v>20302911</v>
          </cell>
          <cell r="B708">
            <v>20302911</v>
          </cell>
          <cell r="C708">
            <v>44964.273611111101</v>
          </cell>
          <cell r="D708">
            <v>45043.317430555602</v>
          </cell>
          <cell r="F708">
            <v>66900</v>
          </cell>
          <cell r="G708" t="str">
            <v>EN REVISION</v>
          </cell>
          <cell r="H708">
            <v>0</v>
          </cell>
          <cell r="I708">
            <v>66900</v>
          </cell>
          <cell r="K708">
            <v>0</v>
          </cell>
          <cell r="M708">
            <v>0</v>
          </cell>
          <cell r="P708">
            <v>0</v>
          </cell>
          <cell r="R708">
            <v>0</v>
          </cell>
        </row>
        <row r="709">
          <cell r="A709">
            <v>20302925</v>
          </cell>
          <cell r="B709">
            <v>20302925</v>
          </cell>
          <cell r="C709">
            <v>44964.2993055556</v>
          </cell>
          <cell r="D709">
            <v>45043.317430555602</v>
          </cell>
          <cell r="F709">
            <v>139600</v>
          </cell>
          <cell r="G709" t="str">
            <v>EN REVISION</v>
          </cell>
          <cell r="H709">
            <v>0</v>
          </cell>
          <cell r="I709">
            <v>139600</v>
          </cell>
          <cell r="K709">
            <v>0</v>
          </cell>
          <cell r="M709">
            <v>0</v>
          </cell>
          <cell r="P709">
            <v>0</v>
          </cell>
          <cell r="R709">
            <v>0</v>
          </cell>
        </row>
        <row r="710">
          <cell r="A710">
            <v>20303033</v>
          </cell>
          <cell r="B710">
            <v>20303033</v>
          </cell>
          <cell r="C710">
            <v>44964.677777777797</v>
          </cell>
          <cell r="D710">
            <v>45001.437071759297</v>
          </cell>
          <cell r="F710">
            <v>78273</v>
          </cell>
          <cell r="G710" t="str">
            <v>EN REVISION</v>
          </cell>
          <cell r="H710">
            <v>0</v>
          </cell>
          <cell r="I710">
            <v>78273</v>
          </cell>
          <cell r="K710">
            <v>0</v>
          </cell>
          <cell r="M710">
            <v>0</v>
          </cell>
          <cell r="P710">
            <v>0</v>
          </cell>
          <cell r="R710">
            <v>0</v>
          </cell>
        </row>
        <row r="711">
          <cell r="A711">
            <v>20303115</v>
          </cell>
          <cell r="B711">
            <v>20303115</v>
          </cell>
          <cell r="C711">
            <v>44965.284722222197</v>
          </cell>
          <cell r="D711">
            <v>45043.317430555602</v>
          </cell>
          <cell r="F711">
            <v>749700</v>
          </cell>
          <cell r="G711" t="str">
            <v>EN REVISION</v>
          </cell>
          <cell r="H711">
            <v>0</v>
          </cell>
          <cell r="I711">
            <v>749700</v>
          </cell>
          <cell r="K711">
            <v>0</v>
          </cell>
          <cell r="M711">
            <v>0</v>
          </cell>
          <cell r="P711">
            <v>0</v>
          </cell>
          <cell r="R711">
            <v>0</v>
          </cell>
        </row>
        <row r="712">
          <cell r="A712">
            <v>20303378</v>
          </cell>
          <cell r="B712">
            <v>20303378</v>
          </cell>
          <cell r="C712">
            <v>44966.376388888901</v>
          </cell>
          <cell r="D712">
            <v>45043.317430555602</v>
          </cell>
          <cell r="F712">
            <v>25000</v>
          </cell>
          <cell r="G712" t="str">
            <v>EN REVISION</v>
          </cell>
          <cell r="H712">
            <v>0</v>
          </cell>
          <cell r="I712">
            <v>25000</v>
          </cell>
          <cell r="K712">
            <v>0</v>
          </cell>
          <cell r="M712">
            <v>0</v>
          </cell>
          <cell r="P712">
            <v>0</v>
          </cell>
          <cell r="R712">
            <v>0</v>
          </cell>
        </row>
        <row r="713">
          <cell r="A713">
            <v>20303905</v>
          </cell>
          <cell r="B713">
            <v>20303905</v>
          </cell>
          <cell r="C713">
            <v>44969.119444444397</v>
          </cell>
          <cell r="D713">
            <v>45043.317986111098</v>
          </cell>
          <cell r="F713">
            <v>439650</v>
          </cell>
          <cell r="G713" t="str">
            <v>EN REVISION</v>
          </cell>
          <cell r="H713">
            <v>0</v>
          </cell>
          <cell r="I713">
            <v>439650</v>
          </cell>
          <cell r="K713">
            <v>0</v>
          </cell>
          <cell r="M713">
            <v>0</v>
          </cell>
          <cell r="P713">
            <v>0</v>
          </cell>
          <cell r="R713">
            <v>0</v>
          </cell>
        </row>
        <row r="714">
          <cell r="A714">
            <v>20303986</v>
          </cell>
          <cell r="B714">
            <v>20303986</v>
          </cell>
          <cell r="C714">
            <v>44970.255555555603</v>
          </cell>
          <cell r="D714">
            <v>45043.317430555602</v>
          </cell>
          <cell r="F714">
            <v>211100</v>
          </cell>
          <cell r="G714" t="str">
            <v>EN REVISION</v>
          </cell>
          <cell r="H714">
            <v>0</v>
          </cell>
          <cell r="I714">
            <v>211100</v>
          </cell>
          <cell r="K714">
            <v>0</v>
          </cell>
          <cell r="M714">
            <v>0</v>
          </cell>
          <cell r="P714">
            <v>0</v>
          </cell>
          <cell r="R714">
            <v>0</v>
          </cell>
        </row>
        <row r="715">
          <cell r="A715">
            <v>20304020</v>
          </cell>
          <cell r="B715">
            <v>20304020</v>
          </cell>
          <cell r="C715">
            <v>44970.368750000001</v>
          </cell>
          <cell r="D715">
            <v>45043.317430555602</v>
          </cell>
          <cell r="F715">
            <v>66900</v>
          </cell>
          <cell r="G715" t="str">
            <v>EN REVISION</v>
          </cell>
          <cell r="H715">
            <v>0</v>
          </cell>
          <cell r="I715">
            <v>66900</v>
          </cell>
          <cell r="K715">
            <v>0</v>
          </cell>
          <cell r="M715">
            <v>0</v>
          </cell>
          <cell r="P715">
            <v>0</v>
          </cell>
          <cell r="R715">
            <v>0</v>
          </cell>
        </row>
        <row r="716">
          <cell r="A716">
            <v>20304080</v>
          </cell>
          <cell r="B716">
            <v>20304080</v>
          </cell>
          <cell r="C716">
            <v>44970.564583333296</v>
          </cell>
          <cell r="D716">
            <v>45043.317430555602</v>
          </cell>
          <cell r="F716">
            <v>33600</v>
          </cell>
          <cell r="G716" t="str">
            <v>EN REVISION</v>
          </cell>
          <cell r="H716">
            <v>0</v>
          </cell>
          <cell r="I716">
            <v>33600</v>
          </cell>
          <cell r="K716">
            <v>0</v>
          </cell>
          <cell r="M716">
            <v>0</v>
          </cell>
          <cell r="P716">
            <v>0</v>
          </cell>
          <cell r="R716">
            <v>0</v>
          </cell>
        </row>
        <row r="717">
          <cell r="A717">
            <v>20304238</v>
          </cell>
          <cell r="B717">
            <v>20304238</v>
          </cell>
          <cell r="C717">
            <v>44971.327083333301</v>
          </cell>
          <cell r="D717">
            <v>45043.317430555602</v>
          </cell>
          <cell r="F717">
            <v>66900</v>
          </cell>
          <cell r="G717" t="str">
            <v>EN REVISION</v>
          </cell>
          <cell r="H717">
            <v>0</v>
          </cell>
          <cell r="I717">
            <v>66900</v>
          </cell>
          <cell r="K717">
            <v>0</v>
          </cell>
          <cell r="M717">
            <v>0</v>
          </cell>
          <cell r="P717">
            <v>0</v>
          </cell>
          <cell r="R717">
            <v>0</v>
          </cell>
        </row>
        <row r="718">
          <cell r="A718">
            <v>20304600</v>
          </cell>
          <cell r="B718">
            <v>20304600</v>
          </cell>
          <cell r="C718">
            <v>44972.469444444403</v>
          </cell>
          <cell r="D718">
            <v>45043.317430555602</v>
          </cell>
          <cell r="F718">
            <v>46400</v>
          </cell>
          <cell r="G718" t="str">
            <v>EN REVISION</v>
          </cell>
          <cell r="H718">
            <v>0</v>
          </cell>
          <cell r="I718">
            <v>46400</v>
          </cell>
          <cell r="K718">
            <v>0</v>
          </cell>
          <cell r="M718">
            <v>0</v>
          </cell>
          <cell r="P718">
            <v>0</v>
          </cell>
          <cell r="R718">
            <v>0</v>
          </cell>
        </row>
        <row r="719">
          <cell r="A719">
            <v>20304633</v>
          </cell>
          <cell r="B719">
            <v>20304633</v>
          </cell>
          <cell r="C719">
            <v>44972.600694444402</v>
          </cell>
          <cell r="D719">
            <v>45043.318553240701</v>
          </cell>
          <cell r="F719">
            <v>46400</v>
          </cell>
          <cell r="G719" t="str">
            <v>EN REVISION</v>
          </cell>
          <cell r="H719">
            <v>0</v>
          </cell>
          <cell r="I719">
            <v>46400</v>
          </cell>
          <cell r="K719">
            <v>0</v>
          </cell>
          <cell r="M719">
            <v>0</v>
          </cell>
          <cell r="P719">
            <v>0</v>
          </cell>
          <cell r="R719">
            <v>0</v>
          </cell>
        </row>
        <row r="720">
          <cell r="A720">
            <v>20304686</v>
          </cell>
          <cell r="B720">
            <v>20304686</v>
          </cell>
          <cell r="C720">
            <v>44972.65625</v>
          </cell>
          <cell r="D720">
            <v>45001.437071759297</v>
          </cell>
          <cell r="F720">
            <v>76200</v>
          </cell>
          <cell r="G720" t="str">
            <v>EN REVISION</v>
          </cell>
          <cell r="H720">
            <v>0</v>
          </cell>
          <cell r="I720">
            <v>76200</v>
          </cell>
          <cell r="K720">
            <v>0</v>
          </cell>
          <cell r="M720">
            <v>0</v>
          </cell>
          <cell r="P720">
            <v>0</v>
          </cell>
          <cell r="R720">
            <v>0</v>
          </cell>
        </row>
        <row r="721">
          <cell r="A721">
            <v>20305092</v>
          </cell>
          <cell r="B721">
            <v>20305092</v>
          </cell>
          <cell r="C721">
            <v>44974.290972222203</v>
          </cell>
          <cell r="D721">
            <v>45043.317430555602</v>
          </cell>
          <cell r="F721">
            <v>49100</v>
          </cell>
          <cell r="G721" t="str">
            <v>EN REVISION</v>
          </cell>
          <cell r="H721">
            <v>0</v>
          </cell>
          <cell r="I721">
            <v>49100</v>
          </cell>
          <cell r="K721">
            <v>0</v>
          </cell>
          <cell r="M721">
            <v>0</v>
          </cell>
          <cell r="P721">
            <v>0</v>
          </cell>
          <cell r="R721">
            <v>0</v>
          </cell>
        </row>
        <row r="722">
          <cell r="A722">
            <v>20305107</v>
          </cell>
          <cell r="B722">
            <v>20305107</v>
          </cell>
          <cell r="C722">
            <v>44974.323611111096</v>
          </cell>
          <cell r="D722">
            <v>45043.318553240701</v>
          </cell>
          <cell r="F722">
            <v>363000</v>
          </cell>
          <cell r="G722" t="str">
            <v>EN REVISION</v>
          </cell>
          <cell r="H722">
            <v>0</v>
          </cell>
          <cell r="I722">
            <v>363000</v>
          </cell>
          <cell r="K722">
            <v>0</v>
          </cell>
          <cell r="M722">
            <v>0</v>
          </cell>
          <cell r="P722">
            <v>0</v>
          </cell>
          <cell r="R722">
            <v>0</v>
          </cell>
        </row>
        <row r="723">
          <cell r="A723">
            <v>20305355</v>
          </cell>
          <cell r="B723">
            <v>20305355</v>
          </cell>
          <cell r="C723">
            <v>44975.097916666702</v>
          </cell>
          <cell r="D723">
            <v>45043.317997685197</v>
          </cell>
          <cell r="F723">
            <v>404588</v>
          </cell>
          <cell r="G723" t="str">
            <v>EN REVISION</v>
          </cell>
          <cell r="H723">
            <v>0</v>
          </cell>
          <cell r="I723">
            <v>404588</v>
          </cell>
          <cell r="K723">
            <v>0</v>
          </cell>
          <cell r="M723">
            <v>0</v>
          </cell>
          <cell r="P723">
            <v>0</v>
          </cell>
          <cell r="R723">
            <v>0</v>
          </cell>
        </row>
        <row r="724">
          <cell r="A724">
            <v>20306050</v>
          </cell>
          <cell r="B724">
            <v>20306050</v>
          </cell>
          <cell r="C724">
            <v>44978.293749999997</v>
          </cell>
          <cell r="D724">
            <v>45043.317997685197</v>
          </cell>
          <cell r="F724">
            <v>143296</v>
          </cell>
          <cell r="G724" t="str">
            <v>EN REVISION</v>
          </cell>
          <cell r="H724">
            <v>0</v>
          </cell>
          <cell r="I724">
            <v>143296</v>
          </cell>
          <cell r="K724">
            <v>0</v>
          </cell>
          <cell r="M724">
            <v>0</v>
          </cell>
          <cell r="P724">
            <v>0</v>
          </cell>
          <cell r="R724">
            <v>0</v>
          </cell>
        </row>
        <row r="725">
          <cell r="A725">
            <v>20306058</v>
          </cell>
          <cell r="B725">
            <v>20306058</v>
          </cell>
          <cell r="C725">
            <v>44978.309027777803</v>
          </cell>
          <cell r="D725">
            <v>45043.318564814799</v>
          </cell>
          <cell r="F725">
            <v>66900</v>
          </cell>
          <cell r="G725" t="str">
            <v>EN REVISION</v>
          </cell>
          <cell r="H725">
            <v>0</v>
          </cell>
          <cell r="I725">
            <v>66900</v>
          </cell>
          <cell r="K725">
            <v>0</v>
          </cell>
          <cell r="M725">
            <v>0</v>
          </cell>
          <cell r="P725">
            <v>0</v>
          </cell>
          <cell r="R725">
            <v>0</v>
          </cell>
        </row>
        <row r="726">
          <cell r="A726">
            <v>20306066</v>
          </cell>
          <cell r="B726">
            <v>20306066</v>
          </cell>
          <cell r="C726">
            <v>44978.322222222203</v>
          </cell>
          <cell r="D726">
            <v>45043.317442129599</v>
          </cell>
          <cell r="F726">
            <v>211100</v>
          </cell>
          <cell r="G726" t="str">
            <v>EN REVISION</v>
          </cell>
          <cell r="H726">
            <v>0</v>
          </cell>
          <cell r="I726">
            <v>211100</v>
          </cell>
          <cell r="K726">
            <v>0</v>
          </cell>
          <cell r="M726">
            <v>0</v>
          </cell>
          <cell r="P726">
            <v>0</v>
          </cell>
          <cell r="R726">
            <v>0</v>
          </cell>
        </row>
        <row r="727">
          <cell r="A727">
            <v>20306249</v>
          </cell>
          <cell r="B727">
            <v>20306249</v>
          </cell>
          <cell r="C727">
            <v>44978.650694444397</v>
          </cell>
          <cell r="D727">
            <v>45043.317442129599</v>
          </cell>
          <cell r="F727">
            <v>66900</v>
          </cell>
          <cell r="G727" t="str">
            <v>EN REVISION</v>
          </cell>
          <cell r="H727">
            <v>0</v>
          </cell>
          <cell r="I727">
            <v>66900</v>
          </cell>
          <cell r="K727">
            <v>0</v>
          </cell>
          <cell r="M727">
            <v>0</v>
          </cell>
          <cell r="P727">
            <v>0</v>
          </cell>
          <cell r="R727">
            <v>0</v>
          </cell>
        </row>
        <row r="728">
          <cell r="A728">
            <v>20306515</v>
          </cell>
          <cell r="B728">
            <v>20306515</v>
          </cell>
          <cell r="C728">
            <v>44979.6472222222</v>
          </cell>
          <cell r="D728">
            <v>45001.437071759297</v>
          </cell>
          <cell r="F728">
            <v>76200</v>
          </cell>
          <cell r="G728" t="str">
            <v>EN REVISION</v>
          </cell>
          <cell r="H728">
            <v>0</v>
          </cell>
          <cell r="I728">
            <v>76200</v>
          </cell>
          <cell r="K728">
            <v>0</v>
          </cell>
          <cell r="M728">
            <v>0</v>
          </cell>
          <cell r="P728">
            <v>0</v>
          </cell>
          <cell r="R728">
            <v>0</v>
          </cell>
        </row>
        <row r="729">
          <cell r="A729">
            <v>20306520</v>
          </cell>
          <cell r="B729">
            <v>20306520</v>
          </cell>
          <cell r="C729">
            <v>44979.649305555598</v>
          </cell>
          <cell r="D729">
            <v>45001.437071759297</v>
          </cell>
          <cell r="F729">
            <v>76200</v>
          </cell>
          <cell r="G729" t="str">
            <v>EN REVISION</v>
          </cell>
          <cell r="H729">
            <v>0</v>
          </cell>
          <cell r="I729">
            <v>76200</v>
          </cell>
          <cell r="K729">
            <v>0</v>
          </cell>
          <cell r="M729">
            <v>0</v>
          </cell>
          <cell r="P729">
            <v>0</v>
          </cell>
          <cell r="R729">
            <v>0</v>
          </cell>
        </row>
        <row r="730">
          <cell r="A730">
            <v>20306675</v>
          </cell>
          <cell r="B730">
            <v>20306675</v>
          </cell>
          <cell r="C730">
            <v>44980.277083333298</v>
          </cell>
          <cell r="D730">
            <v>45043.318564814799</v>
          </cell>
          <cell r="F730">
            <v>797300</v>
          </cell>
          <cell r="G730" t="str">
            <v>EN REVISION</v>
          </cell>
          <cell r="H730">
            <v>0</v>
          </cell>
          <cell r="I730">
            <v>797300</v>
          </cell>
          <cell r="K730">
            <v>0</v>
          </cell>
          <cell r="M730">
            <v>0</v>
          </cell>
          <cell r="P730">
            <v>0</v>
          </cell>
          <cell r="R730">
            <v>0</v>
          </cell>
        </row>
        <row r="731">
          <cell r="A731">
            <v>20306685</v>
          </cell>
          <cell r="B731">
            <v>20306685</v>
          </cell>
          <cell r="C731">
            <v>44980.304861111101</v>
          </cell>
          <cell r="D731">
            <v>45043.318564814799</v>
          </cell>
          <cell r="F731">
            <v>46400</v>
          </cell>
          <cell r="G731" t="str">
            <v>EN REVISION</v>
          </cell>
          <cell r="H731">
            <v>0</v>
          </cell>
          <cell r="I731">
            <v>46400</v>
          </cell>
          <cell r="K731">
            <v>0</v>
          </cell>
          <cell r="M731">
            <v>0</v>
          </cell>
          <cell r="P731">
            <v>0</v>
          </cell>
          <cell r="R731">
            <v>0</v>
          </cell>
        </row>
        <row r="732">
          <cell r="A732">
            <v>20306924</v>
          </cell>
          <cell r="B732">
            <v>20306924</v>
          </cell>
          <cell r="C732">
            <v>44981.268750000003</v>
          </cell>
          <cell r="D732">
            <v>45043.317442129599</v>
          </cell>
          <cell r="F732">
            <v>585700</v>
          </cell>
          <cell r="G732" t="str">
            <v>EN REVISION</v>
          </cell>
          <cell r="H732">
            <v>0</v>
          </cell>
          <cell r="I732">
            <v>585700</v>
          </cell>
          <cell r="K732">
            <v>0</v>
          </cell>
          <cell r="M732">
            <v>0</v>
          </cell>
          <cell r="P732">
            <v>0</v>
          </cell>
          <cell r="R732">
            <v>0</v>
          </cell>
        </row>
        <row r="733">
          <cell r="A733">
            <v>20307316</v>
          </cell>
          <cell r="B733">
            <v>20307316</v>
          </cell>
          <cell r="C733">
            <v>44982.743055555598</v>
          </cell>
          <cell r="D733">
            <v>45043.318564814799</v>
          </cell>
          <cell r="F733">
            <v>42300</v>
          </cell>
          <cell r="G733" t="str">
            <v>EN REVISION</v>
          </cell>
          <cell r="H733">
            <v>0</v>
          </cell>
          <cell r="I733">
            <v>42300</v>
          </cell>
          <cell r="K733">
            <v>0</v>
          </cell>
          <cell r="M733">
            <v>0</v>
          </cell>
          <cell r="P733">
            <v>0</v>
          </cell>
          <cell r="R733">
            <v>0</v>
          </cell>
        </row>
        <row r="734">
          <cell r="A734">
            <v>20307342</v>
          </cell>
          <cell r="B734">
            <v>20307342</v>
          </cell>
          <cell r="C734">
            <v>44982.975694444402</v>
          </cell>
          <cell r="D734">
            <v>45043.317997685197</v>
          </cell>
          <cell r="F734">
            <v>609555</v>
          </cell>
          <cell r="G734" t="str">
            <v>EN REVISION</v>
          </cell>
          <cell r="H734">
            <v>0</v>
          </cell>
          <cell r="I734">
            <v>609555</v>
          </cell>
          <cell r="K734">
            <v>0</v>
          </cell>
          <cell r="M734">
            <v>0</v>
          </cell>
          <cell r="P734">
            <v>0</v>
          </cell>
          <cell r="R734">
            <v>0</v>
          </cell>
        </row>
        <row r="735">
          <cell r="A735">
            <v>20307445</v>
          </cell>
          <cell r="B735">
            <v>20307445</v>
          </cell>
          <cell r="C735">
            <v>44984.302083333299</v>
          </cell>
          <cell r="D735">
            <v>45043.317442129599</v>
          </cell>
          <cell r="F735">
            <v>25000</v>
          </cell>
          <cell r="G735" t="str">
            <v>EN REVISION</v>
          </cell>
          <cell r="H735">
            <v>0</v>
          </cell>
          <cell r="I735">
            <v>25000</v>
          </cell>
          <cell r="K735">
            <v>0</v>
          </cell>
          <cell r="M735">
            <v>0</v>
          </cell>
          <cell r="P735">
            <v>0</v>
          </cell>
          <cell r="R735">
            <v>0</v>
          </cell>
        </row>
        <row r="736">
          <cell r="A736">
            <v>20307952</v>
          </cell>
          <cell r="B736">
            <v>20307952</v>
          </cell>
          <cell r="C736">
            <v>44986.256249999999</v>
          </cell>
          <cell r="F736">
            <v>28000</v>
          </cell>
          <cell r="G736" t="str">
            <v>NO RADICADA</v>
          </cell>
          <cell r="H736">
            <v>28000</v>
          </cell>
          <cell r="I736">
            <v>0</v>
          </cell>
          <cell r="K736">
            <v>0</v>
          </cell>
          <cell r="M736">
            <v>0</v>
          </cell>
          <cell r="P736">
            <v>0</v>
          </cell>
          <cell r="R736">
            <v>0</v>
          </cell>
        </row>
        <row r="737">
          <cell r="A737">
            <v>20307977</v>
          </cell>
          <cell r="B737">
            <v>20307977</v>
          </cell>
          <cell r="C737">
            <v>44986.327777777798</v>
          </cell>
          <cell r="D737">
            <v>45044.319293981498</v>
          </cell>
          <cell r="F737">
            <v>66900</v>
          </cell>
          <cell r="G737" t="str">
            <v>EN REVISION</v>
          </cell>
          <cell r="H737">
            <v>0</v>
          </cell>
          <cell r="I737">
            <v>66900</v>
          </cell>
          <cell r="K737">
            <v>0</v>
          </cell>
          <cell r="M737">
            <v>0</v>
          </cell>
          <cell r="P737">
            <v>0</v>
          </cell>
          <cell r="R737">
            <v>0</v>
          </cell>
        </row>
        <row r="738">
          <cell r="A738">
            <v>20308038</v>
          </cell>
          <cell r="B738">
            <v>20308038</v>
          </cell>
          <cell r="C738">
            <v>44986.4284722222</v>
          </cell>
          <cell r="D738">
            <v>45044.314016203702</v>
          </cell>
          <cell r="F738">
            <v>76200</v>
          </cell>
          <cell r="G738" t="str">
            <v>EN REVISION</v>
          </cell>
          <cell r="H738">
            <v>0</v>
          </cell>
          <cell r="I738">
            <v>76200</v>
          </cell>
          <cell r="K738">
            <v>0</v>
          </cell>
          <cell r="M738">
            <v>0</v>
          </cell>
          <cell r="P738">
            <v>0</v>
          </cell>
          <cell r="R738">
            <v>0</v>
          </cell>
        </row>
        <row r="739">
          <cell r="A739">
            <v>20308040</v>
          </cell>
          <cell r="B739">
            <v>20308040</v>
          </cell>
          <cell r="C739">
            <v>44986.429166666698</v>
          </cell>
          <cell r="D739">
            <v>45044.314016203702</v>
          </cell>
          <cell r="F739">
            <v>76200</v>
          </cell>
          <cell r="G739" t="str">
            <v>EN REVISION</v>
          </cell>
          <cell r="H739">
            <v>0</v>
          </cell>
          <cell r="I739">
            <v>76200</v>
          </cell>
          <cell r="K739">
            <v>0</v>
          </cell>
          <cell r="M739">
            <v>0</v>
          </cell>
          <cell r="P739">
            <v>0</v>
          </cell>
          <cell r="R739">
            <v>0</v>
          </cell>
        </row>
        <row r="740">
          <cell r="A740">
            <v>20308041</v>
          </cell>
          <cell r="B740">
            <v>20308041</v>
          </cell>
          <cell r="C740">
            <v>44986.430555555598</v>
          </cell>
          <cell r="D740">
            <v>45044.314016203702</v>
          </cell>
          <cell r="F740">
            <v>76200</v>
          </cell>
          <cell r="G740" t="str">
            <v>EN REVISION</v>
          </cell>
          <cell r="H740">
            <v>0</v>
          </cell>
          <cell r="I740">
            <v>76200</v>
          </cell>
          <cell r="K740">
            <v>0</v>
          </cell>
          <cell r="M740">
            <v>0</v>
          </cell>
          <cell r="P740">
            <v>0</v>
          </cell>
          <cell r="R740">
            <v>0</v>
          </cell>
        </row>
        <row r="741">
          <cell r="A741">
            <v>20308136</v>
          </cell>
          <cell r="B741">
            <v>20308136</v>
          </cell>
          <cell r="C741">
            <v>44986.587500000001</v>
          </cell>
          <cell r="D741">
            <v>45044.314016203702</v>
          </cell>
          <cell r="F741">
            <v>76200</v>
          </cell>
          <cell r="G741" t="str">
            <v>EN REVISION</v>
          </cell>
          <cell r="H741">
            <v>0</v>
          </cell>
          <cell r="I741">
            <v>76200</v>
          </cell>
          <cell r="K741">
            <v>0</v>
          </cell>
          <cell r="M741">
            <v>0</v>
          </cell>
          <cell r="P741">
            <v>0</v>
          </cell>
          <cell r="R741">
            <v>0</v>
          </cell>
        </row>
        <row r="742">
          <cell r="A742">
            <v>20308525</v>
          </cell>
          <cell r="B742">
            <v>20308525</v>
          </cell>
          <cell r="C742">
            <v>44987.659027777801</v>
          </cell>
          <cell r="D742">
            <v>45044.319293981498</v>
          </cell>
          <cell r="F742">
            <v>101700</v>
          </cell>
          <cell r="G742" t="str">
            <v>EN REVISION</v>
          </cell>
          <cell r="H742">
            <v>0</v>
          </cell>
          <cell r="I742">
            <v>101700</v>
          </cell>
          <cell r="K742">
            <v>0</v>
          </cell>
          <cell r="M742">
            <v>0</v>
          </cell>
          <cell r="P742">
            <v>0</v>
          </cell>
          <cell r="R742">
            <v>0</v>
          </cell>
        </row>
        <row r="743">
          <cell r="A743">
            <v>20308808</v>
          </cell>
          <cell r="B743">
            <v>20308808</v>
          </cell>
          <cell r="C743">
            <v>44988.660416666702</v>
          </cell>
          <cell r="D743">
            <v>45044.314016203702</v>
          </cell>
          <cell r="F743">
            <v>865815</v>
          </cell>
          <cell r="G743" t="str">
            <v>EN REVISION</v>
          </cell>
          <cell r="H743">
            <v>0</v>
          </cell>
          <cell r="I743">
            <v>865815</v>
          </cell>
          <cell r="K743">
            <v>0</v>
          </cell>
          <cell r="M743">
            <v>0</v>
          </cell>
          <cell r="P743">
            <v>0</v>
          </cell>
          <cell r="R743">
            <v>0</v>
          </cell>
        </row>
        <row r="744">
          <cell r="A744">
            <v>20309031</v>
          </cell>
          <cell r="B744">
            <v>20309031</v>
          </cell>
          <cell r="C744">
            <v>44989.543055555601</v>
          </cell>
          <cell r="D744">
            <v>45043.518599536997</v>
          </cell>
          <cell r="F744">
            <v>1061555</v>
          </cell>
          <cell r="G744" t="str">
            <v>EN REVISION</v>
          </cell>
          <cell r="H744">
            <v>0</v>
          </cell>
          <cell r="I744">
            <v>1061555</v>
          </cell>
          <cell r="K744">
            <v>0</v>
          </cell>
          <cell r="M744">
            <v>0</v>
          </cell>
          <cell r="P744">
            <v>0</v>
          </cell>
          <cell r="R744">
            <v>0</v>
          </cell>
        </row>
        <row r="745">
          <cell r="A745">
            <v>20309485</v>
          </cell>
          <cell r="B745">
            <v>20309485</v>
          </cell>
          <cell r="C745">
            <v>44992.621527777803</v>
          </cell>
          <cell r="F745">
            <v>95022</v>
          </cell>
          <cell r="G745" t="str">
            <v>NO RADICADA</v>
          </cell>
          <cell r="H745">
            <v>95022</v>
          </cell>
          <cell r="I745">
            <v>0</v>
          </cell>
          <cell r="K745">
            <v>0</v>
          </cell>
          <cell r="M745">
            <v>0</v>
          </cell>
          <cell r="P745">
            <v>0</v>
          </cell>
          <cell r="R745">
            <v>0</v>
          </cell>
        </row>
        <row r="746">
          <cell r="A746">
            <v>20309492</v>
          </cell>
          <cell r="B746">
            <v>20309492</v>
          </cell>
          <cell r="C746">
            <v>44992.6430555556</v>
          </cell>
          <cell r="D746">
            <v>45044.319293981498</v>
          </cell>
          <cell r="F746">
            <v>649500</v>
          </cell>
          <cell r="G746" t="str">
            <v>EN REVISION</v>
          </cell>
          <cell r="H746">
            <v>0</v>
          </cell>
          <cell r="I746">
            <v>649500</v>
          </cell>
          <cell r="K746">
            <v>0</v>
          </cell>
          <cell r="M746">
            <v>0</v>
          </cell>
          <cell r="P746">
            <v>0</v>
          </cell>
          <cell r="R746">
            <v>0</v>
          </cell>
        </row>
        <row r="747">
          <cell r="A747">
            <v>20309570</v>
          </cell>
          <cell r="B747">
            <v>20309570</v>
          </cell>
          <cell r="C747">
            <v>44993.2902777778</v>
          </cell>
          <cell r="D747">
            <v>45044.319293981498</v>
          </cell>
          <cell r="F747">
            <v>417300</v>
          </cell>
          <cell r="G747" t="str">
            <v>EN REVISION</v>
          </cell>
          <cell r="H747">
            <v>0</v>
          </cell>
          <cell r="I747">
            <v>417300</v>
          </cell>
          <cell r="K747">
            <v>0</v>
          </cell>
          <cell r="M747">
            <v>0</v>
          </cell>
          <cell r="P747">
            <v>0</v>
          </cell>
          <cell r="R747">
            <v>0</v>
          </cell>
        </row>
        <row r="748">
          <cell r="A748">
            <v>20309997</v>
          </cell>
          <cell r="B748">
            <v>20309997</v>
          </cell>
          <cell r="C748">
            <v>44995.322916666701</v>
          </cell>
          <cell r="D748">
            <v>45044.319293981498</v>
          </cell>
          <cell r="F748">
            <v>249400</v>
          </cell>
          <cell r="G748" t="str">
            <v>EN REVISION</v>
          </cell>
          <cell r="H748">
            <v>0</v>
          </cell>
          <cell r="I748">
            <v>249400</v>
          </cell>
          <cell r="K748">
            <v>0</v>
          </cell>
          <cell r="M748">
            <v>0</v>
          </cell>
          <cell r="P748">
            <v>0</v>
          </cell>
          <cell r="R748">
            <v>0</v>
          </cell>
        </row>
        <row r="749">
          <cell r="A749">
            <v>20310119</v>
          </cell>
          <cell r="B749">
            <v>20310119</v>
          </cell>
          <cell r="C749">
            <v>44995.633333333302</v>
          </cell>
          <cell r="D749">
            <v>45044.319293981498</v>
          </cell>
          <cell r="F749">
            <v>319400</v>
          </cell>
          <cell r="G749" t="str">
            <v>EN REVISION</v>
          </cell>
          <cell r="H749">
            <v>0</v>
          </cell>
          <cell r="I749">
            <v>319400</v>
          </cell>
          <cell r="K749">
            <v>0</v>
          </cell>
          <cell r="M749">
            <v>0</v>
          </cell>
          <cell r="P749">
            <v>0</v>
          </cell>
          <cell r="R749">
            <v>0</v>
          </cell>
        </row>
        <row r="750">
          <cell r="A750">
            <v>20310162</v>
          </cell>
          <cell r="B750">
            <v>20310162</v>
          </cell>
          <cell r="C750">
            <v>44995.691666666702</v>
          </cell>
          <cell r="D750">
            <v>45044.319293981498</v>
          </cell>
          <cell r="F750">
            <v>46400</v>
          </cell>
          <cell r="G750" t="str">
            <v>EN REVISION</v>
          </cell>
          <cell r="H750">
            <v>0</v>
          </cell>
          <cell r="I750">
            <v>46400</v>
          </cell>
          <cell r="K750">
            <v>0</v>
          </cell>
          <cell r="M750">
            <v>0</v>
          </cell>
          <cell r="P750">
            <v>0</v>
          </cell>
          <cell r="R750">
            <v>0</v>
          </cell>
        </row>
        <row r="751">
          <cell r="A751">
            <v>20310165</v>
          </cell>
          <cell r="B751">
            <v>20310165</v>
          </cell>
          <cell r="C751">
            <v>44995.7</v>
          </cell>
          <cell r="D751">
            <v>45044.319293981498</v>
          </cell>
          <cell r="F751">
            <v>46400</v>
          </cell>
          <cell r="G751" t="str">
            <v>EN REVISION</v>
          </cell>
          <cell r="H751">
            <v>0</v>
          </cell>
          <cell r="I751">
            <v>46400</v>
          </cell>
          <cell r="K751">
            <v>0</v>
          </cell>
          <cell r="M751">
            <v>0</v>
          </cell>
          <cell r="P751">
            <v>0</v>
          </cell>
          <cell r="R751">
            <v>0</v>
          </cell>
        </row>
        <row r="752">
          <cell r="A752">
            <v>20310254</v>
          </cell>
          <cell r="B752">
            <v>20310254</v>
          </cell>
          <cell r="C752">
            <v>44996.439583333296</v>
          </cell>
          <cell r="D752">
            <v>45044.319305555597</v>
          </cell>
          <cell r="F752">
            <v>46400</v>
          </cell>
          <cell r="G752" t="str">
            <v>EN REVISION</v>
          </cell>
          <cell r="H752">
            <v>0</v>
          </cell>
          <cell r="I752">
            <v>46400</v>
          </cell>
          <cell r="K752">
            <v>0</v>
          </cell>
          <cell r="M752">
            <v>0</v>
          </cell>
          <cell r="P752">
            <v>0</v>
          </cell>
          <cell r="R752">
            <v>0</v>
          </cell>
        </row>
        <row r="753">
          <cell r="A753">
            <v>20310262</v>
          </cell>
          <cell r="B753">
            <v>20310262</v>
          </cell>
          <cell r="C753">
            <v>44996.4465277778</v>
          </cell>
          <cell r="D753">
            <v>45044.319305555597</v>
          </cell>
          <cell r="F753">
            <v>36358</v>
          </cell>
          <cell r="G753" t="str">
            <v>EN REVISION</v>
          </cell>
          <cell r="H753">
            <v>0</v>
          </cell>
          <cell r="I753">
            <v>36358</v>
          </cell>
          <cell r="K753">
            <v>0</v>
          </cell>
          <cell r="M753">
            <v>0</v>
          </cell>
          <cell r="P753">
            <v>0</v>
          </cell>
          <cell r="R753">
            <v>0</v>
          </cell>
        </row>
        <row r="754">
          <cell r="A754">
            <v>20310367</v>
          </cell>
          <cell r="B754">
            <v>20310367</v>
          </cell>
          <cell r="C754">
            <v>44997.211111111101</v>
          </cell>
          <cell r="D754">
            <v>45044.314016203702</v>
          </cell>
          <cell r="F754">
            <v>77960</v>
          </cell>
          <cell r="G754" t="str">
            <v>EN REVISION</v>
          </cell>
          <cell r="H754">
            <v>0</v>
          </cell>
          <cell r="I754">
            <v>77960</v>
          </cell>
          <cell r="K754">
            <v>0</v>
          </cell>
          <cell r="M754">
            <v>0</v>
          </cell>
          <cell r="P754">
            <v>0</v>
          </cell>
          <cell r="R754">
            <v>0</v>
          </cell>
        </row>
        <row r="755">
          <cell r="A755">
            <v>20310369</v>
          </cell>
          <cell r="B755">
            <v>20310369</v>
          </cell>
          <cell r="C755">
            <v>44997.222916666702</v>
          </cell>
          <cell r="D755">
            <v>45044.314016203702</v>
          </cell>
          <cell r="F755">
            <v>394508</v>
          </cell>
          <cell r="G755" t="str">
            <v>EN REVISION</v>
          </cell>
          <cell r="H755">
            <v>0</v>
          </cell>
          <cell r="I755">
            <v>394508</v>
          </cell>
          <cell r="K755">
            <v>0</v>
          </cell>
          <cell r="M755">
            <v>0</v>
          </cell>
          <cell r="P755">
            <v>0</v>
          </cell>
          <cell r="R755">
            <v>0</v>
          </cell>
        </row>
        <row r="756">
          <cell r="A756">
            <v>20310401</v>
          </cell>
          <cell r="B756">
            <v>20310401</v>
          </cell>
          <cell r="C756">
            <v>44997.538888888899</v>
          </cell>
          <cell r="D756">
            <v>45044.314016203702</v>
          </cell>
          <cell r="F756">
            <v>188196</v>
          </cell>
          <cell r="G756" t="str">
            <v>EN REVISION</v>
          </cell>
          <cell r="H756">
            <v>0</v>
          </cell>
          <cell r="I756">
            <v>188196</v>
          </cell>
          <cell r="K756">
            <v>0</v>
          </cell>
          <cell r="M756">
            <v>0</v>
          </cell>
          <cell r="P756">
            <v>0</v>
          </cell>
          <cell r="R756">
            <v>0</v>
          </cell>
        </row>
        <row r="757">
          <cell r="A757">
            <v>20310482</v>
          </cell>
          <cell r="B757">
            <v>20310482</v>
          </cell>
          <cell r="C757">
            <v>44998.387499999997</v>
          </cell>
          <cell r="D757">
            <v>45044.314016203702</v>
          </cell>
          <cell r="F757">
            <v>76200</v>
          </cell>
          <cell r="G757" t="str">
            <v>EN REVISION</v>
          </cell>
          <cell r="H757">
            <v>0</v>
          </cell>
          <cell r="I757">
            <v>76200</v>
          </cell>
          <cell r="K757">
            <v>0</v>
          </cell>
          <cell r="M757">
            <v>0</v>
          </cell>
          <cell r="P757">
            <v>0</v>
          </cell>
          <cell r="R757">
            <v>0</v>
          </cell>
        </row>
        <row r="758">
          <cell r="A758">
            <v>20310664</v>
          </cell>
          <cell r="B758">
            <v>20310664</v>
          </cell>
          <cell r="C758">
            <v>44998.651388888902</v>
          </cell>
          <cell r="D758">
            <v>45044.3140277778</v>
          </cell>
          <cell r="F758">
            <v>76200</v>
          </cell>
          <cell r="G758" t="str">
            <v>EN REVISION</v>
          </cell>
          <cell r="H758">
            <v>0</v>
          </cell>
          <cell r="I758">
            <v>76200</v>
          </cell>
          <cell r="K758">
            <v>0</v>
          </cell>
          <cell r="M758">
            <v>0</v>
          </cell>
          <cell r="P758">
            <v>0</v>
          </cell>
          <cell r="R758">
            <v>0</v>
          </cell>
        </row>
        <row r="759">
          <cell r="A759">
            <v>20310668</v>
          </cell>
          <cell r="B759">
            <v>20310668</v>
          </cell>
          <cell r="C759">
            <v>44998.655555555597</v>
          </cell>
          <cell r="D759">
            <v>45044.3140277778</v>
          </cell>
          <cell r="F759">
            <v>76200</v>
          </cell>
          <cell r="G759" t="str">
            <v>EN REVISION</v>
          </cell>
          <cell r="H759">
            <v>0</v>
          </cell>
          <cell r="I759">
            <v>76200</v>
          </cell>
          <cell r="K759">
            <v>0</v>
          </cell>
          <cell r="M759">
            <v>0</v>
          </cell>
          <cell r="P759">
            <v>0</v>
          </cell>
          <cell r="R759">
            <v>0</v>
          </cell>
        </row>
        <row r="760">
          <cell r="A760">
            <v>20310686</v>
          </cell>
          <cell r="B760">
            <v>20310686</v>
          </cell>
          <cell r="C760">
            <v>44998.668749999997</v>
          </cell>
          <cell r="D760">
            <v>45044.3140277778</v>
          </cell>
          <cell r="F760">
            <v>76200</v>
          </cell>
          <cell r="G760" t="str">
            <v>EN REVISION</v>
          </cell>
          <cell r="H760">
            <v>0</v>
          </cell>
          <cell r="I760">
            <v>76200</v>
          </cell>
          <cell r="K760">
            <v>0</v>
          </cell>
          <cell r="M760">
            <v>0</v>
          </cell>
          <cell r="P760">
            <v>0</v>
          </cell>
          <cell r="R760">
            <v>0</v>
          </cell>
        </row>
        <row r="761">
          <cell r="A761">
            <v>20310764</v>
          </cell>
          <cell r="B761">
            <v>20310764</v>
          </cell>
          <cell r="C761">
            <v>44999.349305555603</v>
          </cell>
          <cell r="D761">
            <v>45044.319305555597</v>
          </cell>
          <cell r="F761">
            <v>25000</v>
          </cell>
          <cell r="G761" t="str">
            <v>EN REVISION</v>
          </cell>
          <cell r="H761">
            <v>0</v>
          </cell>
          <cell r="I761">
            <v>25000</v>
          </cell>
          <cell r="K761">
            <v>0</v>
          </cell>
          <cell r="M761">
            <v>0</v>
          </cell>
          <cell r="P761">
            <v>0</v>
          </cell>
          <cell r="R761">
            <v>0</v>
          </cell>
        </row>
        <row r="762">
          <cell r="A762">
            <v>20310828</v>
          </cell>
          <cell r="B762">
            <v>20310828</v>
          </cell>
          <cell r="C762">
            <v>44999.470138888901</v>
          </cell>
          <cell r="D762">
            <v>45044.3140277778</v>
          </cell>
          <cell r="F762">
            <v>76200</v>
          </cell>
          <cell r="G762" t="str">
            <v>EN REVISION</v>
          </cell>
          <cell r="H762">
            <v>0</v>
          </cell>
          <cell r="I762">
            <v>76200</v>
          </cell>
          <cell r="K762">
            <v>0</v>
          </cell>
          <cell r="M762">
            <v>0</v>
          </cell>
          <cell r="P762">
            <v>0</v>
          </cell>
          <cell r="R762">
            <v>0</v>
          </cell>
        </row>
        <row r="763">
          <cell r="A763">
            <v>20311729</v>
          </cell>
          <cell r="B763">
            <v>20311729</v>
          </cell>
          <cell r="C763">
            <v>45002.78125</v>
          </cell>
          <cell r="F763">
            <v>266023</v>
          </cell>
          <cell r="G763" t="str">
            <v>EN REVISION</v>
          </cell>
          <cell r="H763">
            <v>0</v>
          </cell>
          <cell r="I763">
            <v>266023</v>
          </cell>
          <cell r="K763">
            <v>0</v>
          </cell>
          <cell r="M763">
            <v>0</v>
          </cell>
          <cell r="P763">
            <v>0</v>
          </cell>
          <cell r="R763">
            <v>0</v>
          </cell>
        </row>
        <row r="764">
          <cell r="A764">
            <v>20312053</v>
          </cell>
          <cell r="B764">
            <v>20312053</v>
          </cell>
          <cell r="C764">
            <v>45005.418055555601</v>
          </cell>
          <cell r="F764">
            <v>173975</v>
          </cell>
          <cell r="G764" t="str">
            <v>EN REVISION</v>
          </cell>
          <cell r="H764">
            <v>0</v>
          </cell>
          <cell r="I764">
            <v>173975</v>
          </cell>
          <cell r="K764">
            <v>0</v>
          </cell>
          <cell r="M764">
            <v>0</v>
          </cell>
          <cell r="P764">
            <v>0</v>
          </cell>
          <cell r="R764">
            <v>0</v>
          </cell>
        </row>
        <row r="765">
          <cell r="A765">
            <v>20312286</v>
          </cell>
          <cell r="B765">
            <v>20312286</v>
          </cell>
          <cell r="C765">
            <v>45006.493750000001</v>
          </cell>
          <cell r="F765">
            <v>76200</v>
          </cell>
          <cell r="G765" t="str">
            <v>EN REVISION</v>
          </cell>
          <cell r="H765">
            <v>0</v>
          </cell>
          <cell r="I765">
            <v>76200</v>
          </cell>
          <cell r="K765">
            <v>0</v>
          </cell>
          <cell r="M765">
            <v>0</v>
          </cell>
          <cell r="P765">
            <v>0</v>
          </cell>
          <cell r="R765">
            <v>0</v>
          </cell>
        </row>
        <row r="766">
          <cell r="A766">
            <v>20312440</v>
          </cell>
          <cell r="B766">
            <v>20312440</v>
          </cell>
          <cell r="C766">
            <v>45007.234722222202</v>
          </cell>
          <cell r="D766">
            <v>45044.319305555597</v>
          </cell>
          <cell r="F766">
            <v>71900</v>
          </cell>
          <cell r="G766" t="str">
            <v>EN REVISION</v>
          </cell>
          <cell r="H766">
            <v>0</v>
          </cell>
          <cell r="I766">
            <v>71900</v>
          </cell>
          <cell r="K766">
            <v>0</v>
          </cell>
          <cell r="M766">
            <v>0</v>
          </cell>
          <cell r="P766">
            <v>0</v>
          </cell>
          <cell r="R766">
            <v>0</v>
          </cell>
        </row>
        <row r="767">
          <cell r="A767">
            <v>20312441</v>
          </cell>
          <cell r="B767">
            <v>20312441</v>
          </cell>
          <cell r="C767">
            <v>45007.237500000003</v>
          </cell>
          <cell r="D767">
            <v>45044.319305555597</v>
          </cell>
          <cell r="F767">
            <v>71900</v>
          </cell>
          <cell r="G767" t="str">
            <v>EN REVISION</v>
          </cell>
          <cell r="H767">
            <v>0</v>
          </cell>
          <cell r="I767">
            <v>71900</v>
          </cell>
          <cell r="K767">
            <v>0</v>
          </cell>
          <cell r="M767">
            <v>0</v>
          </cell>
          <cell r="P767">
            <v>0</v>
          </cell>
          <cell r="R767">
            <v>0</v>
          </cell>
        </row>
        <row r="768">
          <cell r="A768">
            <v>20312442</v>
          </cell>
          <cell r="B768">
            <v>20312442</v>
          </cell>
          <cell r="C768">
            <v>45007.240277777797</v>
          </cell>
          <cell r="D768">
            <v>45044.319305555597</v>
          </cell>
          <cell r="F768">
            <v>46400</v>
          </cell>
          <cell r="G768" t="str">
            <v>EN REVISION</v>
          </cell>
          <cell r="H768">
            <v>0</v>
          </cell>
          <cell r="I768">
            <v>46400</v>
          </cell>
          <cell r="K768">
            <v>0</v>
          </cell>
          <cell r="M768">
            <v>0</v>
          </cell>
          <cell r="P768">
            <v>0</v>
          </cell>
          <cell r="R768">
            <v>0</v>
          </cell>
        </row>
        <row r="769">
          <cell r="A769">
            <v>20312464</v>
          </cell>
          <cell r="B769">
            <v>20312464</v>
          </cell>
          <cell r="C769">
            <v>45007.307638888902</v>
          </cell>
          <cell r="F769">
            <v>42300</v>
          </cell>
          <cell r="G769" t="str">
            <v>NO RADICADA</v>
          </cell>
          <cell r="H769">
            <v>42300</v>
          </cell>
          <cell r="I769">
            <v>0</v>
          </cell>
          <cell r="K769">
            <v>0</v>
          </cell>
          <cell r="M769">
            <v>0</v>
          </cell>
          <cell r="P769">
            <v>0</v>
          </cell>
          <cell r="R769">
            <v>0</v>
          </cell>
        </row>
        <row r="770">
          <cell r="A770">
            <v>20312512</v>
          </cell>
          <cell r="B770">
            <v>20312512</v>
          </cell>
          <cell r="C770">
            <v>45007.3930555556</v>
          </cell>
          <cell r="D770">
            <v>45044.3140277778</v>
          </cell>
          <cell r="F770">
            <v>76200</v>
          </cell>
          <cell r="G770" t="str">
            <v>EN REVISION</v>
          </cell>
          <cell r="H770">
            <v>0</v>
          </cell>
          <cell r="I770">
            <v>76200</v>
          </cell>
          <cell r="K770">
            <v>0</v>
          </cell>
          <cell r="M770">
            <v>0</v>
          </cell>
          <cell r="P770">
            <v>0</v>
          </cell>
          <cell r="R770">
            <v>0</v>
          </cell>
        </row>
        <row r="771">
          <cell r="A771">
            <v>20312533</v>
          </cell>
          <cell r="B771">
            <v>20312533</v>
          </cell>
          <cell r="C771">
            <v>45007.4152777778</v>
          </cell>
          <cell r="D771">
            <v>45044.319305555597</v>
          </cell>
          <cell r="F771">
            <v>33600</v>
          </cell>
          <cell r="G771" t="str">
            <v>EN REVISION</v>
          </cell>
          <cell r="H771">
            <v>0</v>
          </cell>
          <cell r="I771">
            <v>33600</v>
          </cell>
          <cell r="K771">
            <v>0</v>
          </cell>
          <cell r="M771">
            <v>0</v>
          </cell>
          <cell r="P771">
            <v>0</v>
          </cell>
          <cell r="R771">
            <v>0</v>
          </cell>
        </row>
        <row r="772">
          <cell r="A772">
            <v>20312567</v>
          </cell>
          <cell r="B772">
            <v>20312567</v>
          </cell>
          <cell r="C772">
            <v>45007.476388888899</v>
          </cell>
          <cell r="D772">
            <v>45044.319305555597</v>
          </cell>
          <cell r="F772">
            <v>31700</v>
          </cell>
          <cell r="G772" t="str">
            <v>EN REVISION</v>
          </cell>
          <cell r="H772">
            <v>0</v>
          </cell>
          <cell r="I772">
            <v>31700</v>
          </cell>
          <cell r="K772">
            <v>0</v>
          </cell>
          <cell r="M772">
            <v>0</v>
          </cell>
          <cell r="P772">
            <v>0</v>
          </cell>
          <cell r="R772">
            <v>0</v>
          </cell>
        </row>
        <row r="773">
          <cell r="A773">
            <v>20312893</v>
          </cell>
          <cell r="B773">
            <v>20312893</v>
          </cell>
          <cell r="C773">
            <v>45008.395833333299</v>
          </cell>
          <cell r="F773">
            <v>3609</v>
          </cell>
          <cell r="G773" t="str">
            <v>NO RADICADA</v>
          </cell>
          <cell r="H773">
            <v>3609</v>
          </cell>
          <cell r="I773">
            <v>0</v>
          </cell>
          <cell r="K773">
            <v>0</v>
          </cell>
          <cell r="M773">
            <v>0</v>
          </cell>
          <cell r="P773">
            <v>0</v>
          </cell>
          <cell r="R773">
            <v>0</v>
          </cell>
        </row>
        <row r="774">
          <cell r="A774">
            <v>20313005</v>
          </cell>
          <cell r="B774">
            <v>20313005</v>
          </cell>
          <cell r="C774">
            <v>45008.501388888901</v>
          </cell>
          <cell r="D774">
            <v>45043.518599536997</v>
          </cell>
          <cell r="F774">
            <v>1997273</v>
          </cell>
          <cell r="G774" t="str">
            <v>EN REVISION</v>
          </cell>
          <cell r="H774">
            <v>0</v>
          </cell>
          <cell r="I774">
            <v>1997273</v>
          </cell>
          <cell r="K774">
            <v>0</v>
          </cell>
          <cell r="M774">
            <v>0</v>
          </cell>
          <cell r="P774">
            <v>0</v>
          </cell>
          <cell r="R774">
            <v>0</v>
          </cell>
        </row>
        <row r="775">
          <cell r="A775">
            <v>20313038</v>
          </cell>
          <cell r="B775">
            <v>20313038</v>
          </cell>
          <cell r="C775">
            <v>45008.554861111101</v>
          </cell>
          <cell r="D775">
            <v>45044.319305555597</v>
          </cell>
          <cell r="F775">
            <v>101700</v>
          </cell>
          <cell r="G775" t="str">
            <v>EN REVISION</v>
          </cell>
          <cell r="H775">
            <v>0</v>
          </cell>
          <cell r="I775">
            <v>101700</v>
          </cell>
          <cell r="K775">
            <v>0</v>
          </cell>
          <cell r="M775">
            <v>0</v>
          </cell>
          <cell r="P775">
            <v>0</v>
          </cell>
          <cell r="R775">
            <v>0</v>
          </cell>
        </row>
        <row r="776">
          <cell r="A776">
            <v>20313140</v>
          </cell>
          <cell r="B776">
            <v>20313140</v>
          </cell>
          <cell r="C776">
            <v>45008.826388888898</v>
          </cell>
          <cell r="D776">
            <v>45044.3140277778</v>
          </cell>
          <cell r="F776">
            <v>78273</v>
          </cell>
          <cell r="G776" t="str">
            <v>EN REVISION</v>
          </cell>
          <cell r="H776">
            <v>0</v>
          </cell>
          <cell r="I776">
            <v>78273</v>
          </cell>
          <cell r="K776">
            <v>0</v>
          </cell>
          <cell r="M776">
            <v>0</v>
          </cell>
          <cell r="P776">
            <v>0</v>
          </cell>
          <cell r="R776">
            <v>0</v>
          </cell>
        </row>
        <row r="777">
          <cell r="A777">
            <v>20313267</v>
          </cell>
          <cell r="B777">
            <v>20313267</v>
          </cell>
          <cell r="C777">
            <v>45009.4284722222</v>
          </cell>
          <cell r="D777">
            <v>45044.3140277778</v>
          </cell>
          <cell r="F777">
            <v>76200</v>
          </cell>
          <cell r="G777" t="str">
            <v>EN REVISION</v>
          </cell>
          <cell r="H777">
            <v>0</v>
          </cell>
          <cell r="I777">
            <v>76200</v>
          </cell>
          <cell r="K777">
            <v>0</v>
          </cell>
          <cell r="M777">
            <v>0</v>
          </cell>
          <cell r="P777">
            <v>0</v>
          </cell>
          <cell r="R777">
            <v>0</v>
          </cell>
        </row>
        <row r="778">
          <cell r="A778">
            <v>20313356</v>
          </cell>
          <cell r="B778">
            <v>20313356</v>
          </cell>
          <cell r="C778">
            <v>45009.489583333299</v>
          </cell>
          <cell r="F778">
            <v>42300</v>
          </cell>
          <cell r="G778" t="str">
            <v>NO RADICADA</v>
          </cell>
          <cell r="H778">
            <v>42300</v>
          </cell>
          <cell r="I778">
            <v>0</v>
          </cell>
          <cell r="K778">
            <v>0</v>
          </cell>
          <cell r="M778">
            <v>0</v>
          </cell>
          <cell r="P778">
            <v>0</v>
          </cell>
          <cell r="R778">
            <v>0</v>
          </cell>
        </row>
        <row r="779">
          <cell r="A779">
            <v>20313504</v>
          </cell>
          <cell r="B779">
            <v>20313504</v>
          </cell>
          <cell r="C779">
            <v>45009.778472222199</v>
          </cell>
          <cell r="D779">
            <v>45044.3140277778</v>
          </cell>
          <cell r="F779">
            <v>257371</v>
          </cell>
          <cell r="G779" t="str">
            <v>EN REVISION</v>
          </cell>
          <cell r="H779">
            <v>0</v>
          </cell>
          <cell r="I779">
            <v>257371</v>
          </cell>
          <cell r="K779">
            <v>0</v>
          </cell>
          <cell r="M779">
            <v>0</v>
          </cell>
          <cell r="P779">
            <v>0</v>
          </cell>
          <cell r="R779">
            <v>0</v>
          </cell>
        </row>
        <row r="780">
          <cell r="A780">
            <v>20313599</v>
          </cell>
          <cell r="B780">
            <v>20313599</v>
          </cell>
          <cell r="C780">
            <v>45010.492361111101</v>
          </cell>
          <cell r="D780">
            <v>45044.319305555597</v>
          </cell>
          <cell r="F780">
            <v>952400</v>
          </cell>
          <cell r="G780" t="str">
            <v>EN REVISION</v>
          </cell>
          <cell r="H780">
            <v>0</v>
          </cell>
          <cell r="I780">
            <v>952400</v>
          </cell>
          <cell r="K780">
            <v>0</v>
          </cell>
          <cell r="M780">
            <v>0</v>
          </cell>
          <cell r="P780">
            <v>0</v>
          </cell>
          <cell r="R780">
            <v>0</v>
          </cell>
        </row>
        <row r="781">
          <cell r="A781">
            <v>20313875</v>
          </cell>
          <cell r="B781">
            <v>20313875</v>
          </cell>
          <cell r="C781">
            <v>45012.416666666701</v>
          </cell>
          <cell r="D781">
            <v>45044.3140277778</v>
          </cell>
          <cell r="F781">
            <v>76200</v>
          </cell>
          <cell r="G781" t="str">
            <v>EN REVISION</v>
          </cell>
          <cell r="H781">
            <v>0</v>
          </cell>
          <cell r="I781">
            <v>76200</v>
          </cell>
          <cell r="K781">
            <v>0</v>
          </cell>
          <cell r="M781">
            <v>0</v>
          </cell>
          <cell r="P781">
            <v>0</v>
          </cell>
          <cell r="R781">
            <v>0</v>
          </cell>
        </row>
        <row r="782">
          <cell r="A782">
            <v>20313901</v>
          </cell>
          <cell r="B782">
            <v>20313901</v>
          </cell>
          <cell r="C782">
            <v>45012.462500000001</v>
          </cell>
          <cell r="D782">
            <v>45044.319305555597</v>
          </cell>
          <cell r="F782">
            <v>31700</v>
          </cell>
          <cell r="G782" t="str">
            <v>EN REVISION</v>
          </cell>
          <cell r="H782">
            <v>0</v>
          </cell>
          <cell r="I782">
            <v>31700</v>
          </cell>
          <cell r="K782">
            <v>0</v>
          </cell>
          <cell r="M782">
            <v>0</v>
          </cell>
          <cell r="P782">
            <v>0</v>
          </cell>
          <cell r="R782">
            <v>0</v>
          </cell>
        </row>
        <row r="783">
          <cell r="A783">
            <v>20313914</v>
          </cell>
          <cell r="B783">
            <v>20313914</v>
          </cell>
          <cell r="C783">
            <v>45012.493750000001</v>
          </cell>
          <cell r="F783">
            <v>77996</v>
          </cell>
          <cell r="G783" t="str">
            <v>EN REVISION</v>
          </cell>
          <cell r="H783">
            <v>0</v>
          </cell>
          <cell r="I783">
            <v>77996</v>
          </cell>
          <cell r="K783">
            <v>0</v>
          </cell>
          <cell r="M783">
            <v>0</v>
          </cell>
          <cell r="P783">
            <v>0</v>
          </cell>
          <cell r="R783">
            <v>0</v>
          </cell>
        </row>
        <row r="784">
          <cell r="A784">
            <v>20313986</v>
          </cell>
          <cell r="B784">
            <v>20313986</v>
          </cell>
          <cell r="C784">
            <v>45012.618750000001</v>
          </cell>
          <cell r="D784">
            <v>45044.319305555597</v>
          </cell>
          <cell r="F784">
            <v>66900</v>
          </cell>
          <cell r="G784" t="str">
            <v>EN REVISION</v>
          </cell>
          <cell r="H784">
            <v>0</v>
          </cell>
          <cell r="I784">
            <v>66900</v>
          </cell>
          <cell r="K784">
            <v>0</v>
          </cell>
          <cell r="M784">
            <v>0</v>
          </cell>
          <cell r="P784">
            <v>0</v>
          </cell>
          <cell r="R784">
            <v>0</v>
          </cell>
        </row>
        <row r="785">
          <cell r="A785">
            <v>20314343</v>
          </cell>
          <cell r="B785">
            <v>20314343</v>
          </cell>
          <cell r="C785">
            <v>45013.684027777803</v>
          </cell>
          <cell r="F785">
            <v>350919</v>
          </cell>
          <cell r="G785" t="str">
            <v>EN REVISION</v>
          </cell>
          <cell r="H785">
            <v>0</v>
          </cell>
          <cell r="I785">
            <v>350919</v>
          </cell>
          <cell r="K785">
            <v>0</v>
          </cell>
          <cell r="M785">
            <v>0</v>
          </cell>
          <cell r="P785">
            <v>0</v>
          </cell>
          <cell r="R785">
            <v>0</v>
          </cell>
        </row>
        <row r="786">
          <cell r="A786">
            <v>20314564</v>
          </cell>
          <cell r="B786">
            <v>20314564</v>
          </cell>
          <cell r="C786">
            <v>45014.516666666699</v>
          </cell>
          <cell r="D786">
            <v>45044.319305555597</v>
          </cell>
          <cell r="F786">
            <v>66900</v>
          </cell>
          <cell r="G786" t="str">
            <v>EN REVISION</v>
          </cell>
          <cell r="H786">
            <v>0</v>
          </cell>
          <cell r="I786">
            <v>66900</v>
          </cell>
          <cell r="K786">
            <v>0</v>
          </cell>
          <cell r="M786">
            <v>0</v>
          </cell>
          <cell r="P786">
            <v>0</v>
          </cell>
          <cell r="R786">
            <v>0</v>
          </cell>
        </row>
        <row r="787">
          <cell r="A787">
            <v>20314660</v>
          </cell>
          <cell r="B787">
            <v>20314660</v>
          </cell>
          <cell r="C787">
            <v>45014.660416666702</v>
          </cell>
          <cell r="D787">
            <v>45044.319305555597</v>
          </cell>
          <cell r="F787">
            <v>182100</v>
          </cell>
          <cell r="G787" t="str">
            <v>EN REVISION</v>
          </cell>
          <cell r="H787">
            <v>0</v>
          </cell>
          <cell r="I787">
            <v>182100</v>
          </cell>
          <cell r="K787">
            <v>0</v>
          </cell>
          <cell r="M787">
            <v>0</v>
          </cell>
          <cell r="P787">
            <v>0</v>
          </cell>
          <cell r="R787">
            <v>0</v>
          </cell>
        </row>
        <row r="788">
          <cell r="A788">
            <v>20314746</v>
          </cell>
          <cell r="B788">
            <v>20314746</v>
          </cell>
          <cell r="C788">
            <v>45014.913194444402</v>
          </cell>
          <cell r="D788">
            <v>45044.3140277778</v>
          </cell>
          <cell r="F788">
            <v>142319</v>
          </cell>
          <cell r="G788" t="str">
            <v>EN REVISION</v>
          </cell>
          <cell r="H788">
            <v>0</v>
          </cell>
          <cell r="I788">
            <v>142319</v>
          </cell>
          <cell r="K788">
            <v>0</v>
          </cell>
          <cell r="M788">
            <v>0</v>
          </cell>
          <cell r="P788">
            <v>0</v>
          </cell>
          <cell r="R788">
            <v>0</v>
          </cell>
        </row>
        <row r="789">
          <cell r="A789">
            <v>20314907</v>
          </cell>
          <cell r="B789">
            <v>20314907</v>
          </cell>
          <cell r="C789">
            <v>45015.609027777798</v>
          </cell>
          <cell r="D789">
            <v>45044.3140277778</v>
          </cell>
          <cell r="F789">
            <v>116851</v>
          </cell>
          <cell r="G789" t="str">
            <v>EN REVISION</v>
          </cell>
          <cell r="H789">
            <v>0</v>
          </cell>
          <cell r="I789">
            <v>116851</v>
          </cell>
          <cell r="K789">
            <v>0</v>
          </cell>
          <cell r="M789">
            <v>0</v>
          </cell>
          <cell r="P789">
            <v>0</v>
          </cell>
          <cell r="R789">
            <v>0</v>
          </cell>
        </row>
        <row r="790">
          <cell r="A790">
            <v>20314909</v>
          </cell>
          <cell r="B790">
            <v>20314909</v>
          </cell>
          <cell r="C790">
            <v>45015.610416666699</v>
          </cell>
          <cell r="D790">
            <v>45044.319305555597</v>
          </cell>
          <cell r="F790">
            <v>25000</v>
          </cell>
          <cell r="G790" t="str">
            <v>EN REVISION</v>
          </cell>
          <cell r="H790">
            <v>0</v>
          </cell>
          <cell r="I790">
            <v>25000</v>
          </cell>
          <cell r="K790">
            <v>0</v>
          </cell>
          <cell r="M790">
            <v>0</v>
          </cell>
          <cell r="P790">
            <v>0</v>
          </cell>
          <cell r="R790">
            <v>0</v>
          </cell>
        </row>
        <row r="791">
          <cell r="A791">
            <v>20315032</v>
          </cell>
          <cell r="B791">
            <v>20315032</v>
          </cell>
          <cell r="C791">
            <v>45015.708333333299</v>
          </cell>
          <cell r="D791">
            <v>45044.3140277778</v>
          </cell>
          <cell r="F791">
            <v>76200</v>
          </cell>
          <cell r="G791" t="str">
            <v>EN REVISION</v>
          </cell>
          <cell r="H791">
            <v>0</v>
          </cell>
          <cell r="I791">
            <v>76200</v>
          </cell>
          <cell r="K791">
            <v>0</v>
          </cell>
          <cell r="M791">
            <v>0</v>
          </cell>
          <cell r="P791">
            <v>0</v>
          </cell>
          <cell r="R791">
            <v>0</v>
          </cell>
        </row>
      </sheetData>
      <sheetData sheetId="2"/>
      <sheetData sheetId="3">
        <row r="6">
          <cell r="H6" t="str">
            <v>HOSPITAL SANTA MATILDE DE MADRID</v>
          </cell>
        </row>
        <row r="9">
          <cell r="C9" t="str">
            <v>LUISA MATUTE ROMERO</v>
          </cell>
          <cell r="H9" t="str">
            <v>ALFREDO MOLINA</v>
          </cell>
        </row>
        <row r="16">
          <cell r="F16">
            <v>45016</v>
          </cell>
        </row>
        <row r="855">
          <cell r="F855">
            <v>45069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393018E-FE71-4E2D-AC2F-1F02D118284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393018E-FE71-4E2D-AC2F-1F02D1182848}" id="{F0FE9B62-6AF0-4761-9528-5EC437722A9A}">
    <text>SUAMTORIA DE GIRO DIRECTO Y ESFUERZO PROPIO</text>
  </threadedComment>
  <threadedComment ref="K8" dT="2020-08-04T16:00:44.11" personId="{6393018E-FE71-4E2D-AC2F-1F02D1182848}" id="{DA7B1CFC-68F0-4E22-8636-3FB2AE8F31E0}">
    <text>SUMATORIA DE PAGOS (DESCUENTOS ,TESORERIA,EMBARGOS)</text>
  </threadedComment>
  <threadedComment ref="R8" dT="2020-08-04T15:59:07.94" personId="{6393018E-FE71-4E2D-AC2F-1F02D1182848}" id="{3E8F6691-423C-41B6-A781-CA6D14D0A3C4}">
    <text>SUMATORIA DE VALORES (PRESCRITAS SALDO DE FACTURAS DE CONTRATO LIQUIDADOS Y OTROS CONCEPTOS (N/A NO RADICADAS)</text>
  </threadedComment>
  <threadedComment ref="X8" dT="2020-08-04T15:55:33.73" personId="{6393018E-FE71-4E2D-AC2F-1F02D1182848}" id="{12557669-712C-4171-97F6-BAE970FA03E2}">
    <text>SUMATORIA DE LOS VALORES DE GLOSAS LEGALIZADAS Y GLOSAS POR CONCILIAR</text>
  </threadedComment>
  <threadedComment ref="AC8" dT="2020-08-04T15:56:24.52" personId="{6393018E-FE71-4E2D-AC2F-1F02D1182848}" id="{2AEE2FD9-EF81-4EE3-9604-D835D71F650D}">
    <text>VALRO INDIVIDUAL DE LA GLOSAS LEGALIZADA</text>
  </threadedComment>
  <threadedComment ref="AE8" dT="2020-08-04T15:56:04.49" personId="{6393018E-FE71-4E2D-AC2F-1F02D1182848}" id="{BA2FA559-9D23-431F-AA4B-962B7BCF872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D3F66-964C-4879-B3D7-73308BF71600}">
  <dimension ref="A1:AK806"/>
  <sheetViews>
    <sheetView tabSelected="1" topLeftCell="A779" zoomScale="85" zoomScaleNormal="85" workbookViewId="0">
      <selection activeCell="A798" sqref="A798:XFD2010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HOSPITAL SANTA MATILDE DE MADRID</v>
      </c>
    </row>
    <row r="4" spans="1:37" x14ac:dyDescent="0.25">
      <c r="A4" s="1" t="s">
        <v>4</v>
      </c>
      <c r="E4" s="4">
        <f>+'[1]ACTA ANA'!F16</f>
        <v>45016</v>
      </c>
    </row>
    <row r="5" spans="1:37" x14ac:dyDescent="0.25">
      <c r="A5" s="1" t="s">
        <v>5</v>
      </c>
      <c r="E5" s="4">
        <f>+'[1]ACTA ANA'!F855</f>
        <v>45069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208945</v>
      </c>
      <c r="D9" s="23">
        <f>+[1]DEPURADO!B3</f>
        <v>208945</v>
      </c>
      <c r="E9" s="25">
        <f>+[1]DEPURADO!C3</f>
        <v>42209</v>
      </c>
      <c r="F9" s="26">
        <f>+IF([1]DEPURADO!D3&gt;1,[1]DEPURADO!D3," ")</f>
        <v>42224.4824884259</v>
      </c>
      <c r="G9" s="27">
        <f>[1]DEPURADO!F3</f>
        <v>329109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329109</v>
      </c>
      <c r="L9" s="28">
        <v>0</v>
      </c>
      <c r="M9" s="28">
        <v>0</v>
      </c>
      <c r="N9" s="28">
        <f>+SUM(J9:M9)</f>
        <v>329109</v>
      </c>
      <c r="O9" s="28">
        <f>+G9-I9-N9</f>
        <v>0</v>
      </c>
      <c r="P9" s="24">
        <f>IF([1]DEPURADO!H3&gt;1,0,[1]DEPURADO!B3)</f>
        <v>208945</v>
      </c>
      <c r="Q9" s="30">
        <f>+IF(P9&gt;0,G9,0)</f>
        <v>329109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232789</v>
      </c>
      <c r="D10" s="23">
        <f>+[1]DEPURADO!B4</f>
        <v>232789</v>
      </c>
      <c r="E10" s="25">
        <f>+[1]DEPURADO!C4</f>
        <v>42375</v>
      </c>
      <c r="F10" s="26">
        <f>+IF([1]DEPURADO!D4&gt;1,[1]DEPURADO!D4," ")</f>
        <v>42418.464895833298</v>
      </c>
      <c r="G10" s="27">
        <f>[1]DEPURADO!F4</f>
        <v>135120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135120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135120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239192</v>
      </c>
      <c r="D11" s="23">
        <f>+[1]DEPURADO!B5</f>
        <v>239192</v>
      </c>
      <c r="E11" s="25">
        <f>+[1]DEPURADO!C5</f>
        <v>42422</v>
      </c>
      <c r="F11" s="26">
        <f>+IF([1]DEPURADO!D5&gt;1,[1]DEPURADO!D5," ")</f>
        <v>42443.577789351897</v>
      </c>
      <c r="G11" s="27">
        <f>[1]DEPURADO!F5</f>
        <v>117618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117618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117618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243528</v>
      </c>
      <c r="D12" s="23">
        <f>+[1]DEPURADO!B6</f>
        <v>243528</v>
      </c>
      <c r="E12" s="25">
        <f>+[1]DEPURADO!C6</f>
        <v>42449</v>
      </c>
      <c r="F12" s="26">
        <f>+IF([1]DEPURADO!D6&gt;1,[1]DEPURADO!D6," ")</f>
        <v>42958.4937615741</v>
      </c>
      <c r="G12" s="27">
        <f>[1]DEPURADO!F6</f>
        <v>558422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558422</v>
      </c>
      <c r="P12" s="24">
        <f>IF([1]DEPURADO!H6&gt;1,0,[1]DEPURADO!B6)</f>
        <v>0</v>
      </c>
      <c r="Q12" s="30">
        <f>+IF(P12&gt;0,G12,0)</f>
        <v>0</v>
      </c>
      <c r="R12" s="31">
        <f>IF(P12=0,G12,0)</f>
        <v>558422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244266</v>
      </c>
      <c r="D13" s="23">
        <f>+[1]DEPURADO!B7</f>
        <v>244266</v>
      </c>
      <c r="E13" s="25">
        <f>+[1]DEPURADO!C7</f>
        <v>42458</v>
      </c>
      <c r="F13" s="26">
        <f>+IF([1]DEPURADO!D7&gt;1,[1]DEPURADO!D7," ")</f>
        <v>42958.4937615741</v>
      </c>
      <c r="G13" s="27">
        <f>[1]DEPURADO!F7</f>
        <v>176091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76" si="1">+SUM(J13:M13)</f>
        <v>0</v>
      </c>
      <c r="O13" s="28">
        <f t="shared" ref="O13:O76" si="2">+G13-I13-N13</f>
        <v>176091</v>
      </c>
      <c r="P13" s="24">
        <f>IF([1]DEPURADO!H7&gt;1,0,[1]DEPURADO!B7)</f>
        <v>0</v>
      </c>
      <c r="Q13" s="30">
        <f t="shared" ref="Q13:Q76" si="3">+IF(P13&gt;0,G13,0)</f>
        <v>0</v>
      </c>
      <c r="R13" s="31">
        <f t="shared" ref="R13:R76" si="4">IF(P13=0,G13,0)</f>
        <v>176091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251155</v>
      </c>
      <c r="D14" s="23">
        <f>+[1]DEPURADO!B8</f>
        <v>251155</v>
      </c>
      <c r="E14" s="25">
        <f>+[1]DEPURADO!C8</f>
        <v>42505</v>
      </c>
      <c r="F14" s="26">
        <f>+IF([1]DEPURADO!D8&gt;1,[1]DEPURADO!D8," ")</f>
        <v>42535.4691550926</v>
      </c>
      <c r="G14" s="27">
        <f>[1]DEPURADO!F8</f>
        <v>137300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137300</v>
      </c>
      <c r="P14" s="24">
        <f>IF([1]DEPURADO!H8&gt;1,0,[1]DEPURADO!B8)</f>
        <v>0</v>
      </c>
      <c r="Q14" s="30">
        <f t="shared" si="3"/>
        <v>0</v>
      </c>
      <c r="R14" s="31">
        <f t="shared" si="4"/>
        <v>137300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252130</v>
      </c>
      <c r="D15" s="23">
        <f>+[1]DEPURADO!B9</f>
        <v>252130</v>
      </c>
      <c r="E15" s="25">
        <f>+[1]DEPURADO!C9</f>
        <v>42510</v>
      </c>
      <c r="F15" s="26">
        <f>+IF([1]DEPURADO!D9&gt;1,[1]DEPURADO!D9," ")</f>
        <v>42535.4691550926</v>
      </c>
      <c r="G15" s="27">
        <f>[1]DEPURADO!F9</f>
        <v>139653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139653</v>
      </c>
      <c r="P15" s="24">
        <f>IF([1]DEPURADO!H9&gt;1,0,[1]DEPURADO!B9)</f>
        <v>0</v>
      </c>
      <c r="Q15" s="30">
        <f t="shared" si="3"/>
        <v>0</v>
      </c>
      <c r="R15" s="31">
        <f t="shared" si="4"/>
        <v>139653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266294</v>
      </c>
      <c r="D16" s="23">
        <f>+[1]DEPURADO!B10</f>
        <v>266294</v>
      </c>
      <c r="E16" s="25">
        <f>+[1]DEPURADO!C10</f>
        <v>42600.472916666702</v>
      </c>
      <c r="F16" s="26">
        <f>+IF([1]DEPURADO!D10&gt;1,[1]DEPURADO!D10," ")</f>
        <v>42627.452118055597</v>
      </c>
      <c r="G16" s="27">
        <f>[1]DEPURADO!F10</f>
        <v>847685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847685</v>
      </c>
      <c r="P16" s="24">
        <f>IF([1]DEPURADO!H10&gt;1,0,[1]DEPURADO!B10)</f>
        <v>0</v>
      </c>
      <c r="Q16" s="30">
        <f t="shared" si="3"/>
        <v>0</v>
      </c>
      <c r="R16" s="31">
        <f t="shared" si="4"/>
        <v>847685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20111008</v>
      </c>
      <c r="D17" s="23">
        <f>+[1]DEPURADO!B11</f>
        <v>20111008</v>
      </c>
      <c r="E17" s="25">
        <f>+[1]DEPURADO!C11</f>
        <v>43873.418749999997</v>
      </c>
      <c r="F17" s="26">
        <f>+IF([1]DEPURADO!D11&gt;1,[1]DEPURADO!D11," ")</f>
        <v>43965.389525462997</v>
      </c>
      <c r="G17" s="27">
        <f>[1]DEPURADO!F11</f>
        <v>21257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21257</v>
      </c>
      <c r="P17" s="24">
        <f>IF([1]DEPURADO!H11&gt;1,0,[1]DEPURADO!B11)</f>
        <v>0</v>
      </c>
      <c r="Q17" s="30">
        <f t="shared" si="3"/>
        <v>0</v>
      </c>
      <c r="R17" s="31">
        <f t="shared" si="4"/>
        <v>21257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20111351</v>
      </c>
      <c r="D18" s="23">
        <f>+[1]DEPURADO!B12</f>
        <v>20111351</v>
      </c>
      <c r="E18" s="25">
        <f>+[1]DEPURADO!C12</f>
        <v>43874.886111111096</v>
      </c>
      <c r="F18" s="26">
        <f>+IF([1]DEPURADO!D12&gt;1,[1]DEPURADO!D12," ")</f>
        <v>43965.389525462997</v>
      </c>
      <c r="G18" s="27">
        <f>[1]DEPURADO!F12</f>
        <v>58434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58434</v>
      </c>
      <c r="P18" s="24">
        <f>IF([1]DEPURADO!H12&gt;1,0,[1]DEPURADO!B12)</f>
        <v>0</v>
      </c>
      <c r="Q18" s="30">
        <f t="shared" si="3"/>
        <v>0</v>
      </c>
      <c r="R18" s="31">
        <f t="shared" si="4"/>
        <v>58434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20111600</v>
      </c>
      <c r="D19" s="23">
        <f>+[1]DEPURADO!B13</f>
        <v>20111600</v>
      </c>
      <c r="E19" s="25">
        <f>+[1]DEPURADO!C13</f>
        <v>43875.697222222203</v>
      </c>
      <c r="F19" s="26">
        <f>+IF([1]DEPURADO!D13&gt;1,[1]DEPURADO!D13," ")</f>
        <v>43965.389525462997</v>
      </c>
      <c r="G19" s="27">
        <f>[1]DEPURADO!F13</f>
        <v>112304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112304</v>
      </c>
      <c r="P19" s="24">
        <f>IF([1]DEPURADO!H13&gt;1,0,[1]DEPURADO!B13)</f>
        <v>0</v>
      </c>
      <c r="Q19" s="30">
        <f t="shared" si="3"/>
        <v>0</v>
      </c>
      <c r="R19" s="31">
        <f t="shared" si="4"/>
        <v>112304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20116219</v>
      </c>
      <c r="D20" s="23">
        <f>+[1]DEPURADO!B14</f>
        <v>20116219</v>
      </c>
      <c r="E20" s="25">
        <f>+[1]DEPURADO!C14</f>
        <v>43899.689583333296</v>
      </c>
      <c r="F20" s="26">
        <f>+IF([1]DEPURADO!D14&gt;1,[1]DEPURADO!D14," ")</f>
        <v>44488.706168981502</v>
      </c>
      <c r="G20" s="27">
        <f>[1]DEPURADO!F14</f>
        <v>938374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938374</v>
      </c>
      <c r="P20" s="24">
        <f>IF([1]DEPURADO!H14&gt;1,0,[1]DEPURADO!B14)</f>
        <v>0</v>
      </c>
      <c r="Q20" s="30">
        <f t="shared" si="3"/>
        <v>0</v>
      </c>
      <c r="R20" s="31">
        <f t="shared" si="4"/>
        <v>938374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20116236</v>
      </c>
      <c r="D21" s="23">
        <f>+[1]DEPURADO!B15</f>
        <v>20116236</v>
      </c>
      <c r="E21" s="25">
        <f>+[1]DEPURADO!C15</f>
        <v>43899.745833333298</v>
      </c>
      <c r="F21" s="26">
        <f>+IF([1]DEPURADO!D15&gt;1,[1]DEPURADO!D15," ")</f>
        <v>44529.612569444398</v>
      </c>
      <c r="G21" s="27">
        <f>[1]DEPURADO!F15</f>
        <v>59407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59407</v>
      </c>
      <c r="P21" s="24">
        <f>IF([1]DEPURADO!H15&gt;1,0,[1]DEPURADO!B15)</f>
        <v>0</v>
      </c>
      <c r="Q21" s="30">
        <f t="shared" si="3"/>
        <v>0</v>
      </c>
      <c r="R21" s="31">
        <f t="shared" si="4"/>
        <v>59407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20116880</v>
      </c>
      <c r="D22" s="23">
        <f>+[1]DEPURADO!B16</f>
        <v>20116880</v>
      </c>
      <c r="E22" s="25">
        <f>+[1]DEPURADO!C16</f>
        <v>43901.654861111099</v>
      </c>
      <c r="F22" s="26">
        <f>+IF([1]DEPURADO!D16&gt;1,[1]DEPURADO!D16," ")</f>
        <v>44529.612569444398</v>
      </c>
      <c r="G22" s="27">
        <f>[1]DEPURADO!F16</f>
        <v>57600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57600</v>
      </c>
      <c r="P22" s="24">
        <f>IF([1]DEPURADO!H16&gt;1,0,[1]DEPURADO!B16)</f>
        <v>0</v>
      </c>
      <c r="Q22" s="30">
        <f t="shared" si="3"/>
        <v>0</v>
      </c>
      <c r="R22" s="31">
        <f t="shared" si="4"/>
        <v>57600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NO RADICADA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20117249</v>
      </c>
      <c r="D23" s="23">
        <f>+[1]DEPURADO!B17</f>
        <v>20117249</v>
      </c>
      <c r="E23" s="25">
        <f>+[1]DEPURADO!C17</f>
        <v>43903.207638888904</v>
      </c>
      <c r="F23" s="26">
        <f>+IF([1]DEPURADO!D17&gt;1,[1]DEPURADO!D17," ")</f>
        <v>44529.612569444398</v>
      </c>
      <c r="G23" s="27">
        <f>[1]DEPURADO!F17</f>
        <v>61150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61150</v>
      </c>
      <c r="P23" s="24">
        <f>IF([1]DEPURADO!H17&gt;1,0,[1]DEPURADO!B17)</f>
        <v>0</v>
      </c>
      <c r="Q23" s="30">
        <f t="shared" si="3"/>
        <v>0</v>
      </c>
      <c r="R23" s="31">
        <f t="shared" si="4"/>
        <v>61150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20118778</v>
      </c>
      <c r="D24" s="23">
        <f>+[1]DEPURADO!B18</f>
        <v>20118778</v>
      </c>
      <c r="E24" s="25">
        <f>+[1]DEPURADO!C18</f>
        <v>43911.1472222222</v>
      </c>
      <c r="F24" s="26">
        <f>+IF([1]DEPURADO!D18&gt;1,[1]DEPURADO!D18," ")</f>
        <v>44488.706168981502</v>
      </c>
      <c r="G24" s="27">
        <f>[1]DEPURADO!F18</f>
        <v>1104285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1104285</v>
      </c>
      <c r="P24" s="24">
        <f>IF([1]DEPURADO!H18&gt;1,0,[1]DEPURADO!B18)</f>
        <v>0</v>
      </c>
      <c r="Q24" s="30">
        <f t="shared" si="3"/>
        <v>0</v>
      </c>
      <c r="R24" s="31">
        <f t="shared" si="4"/>
        <v>1104285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20119092</v>
      </c>
      <c r="D25" s="23">
        <f>+[1]DEPURADO!B19</f>
        <v>20119092</v>
      </c>
      <c r="E25" s="25">
        <f>+[1]DEPURADO!C19</f>
        <v>43915.6965277778</v>
      </c>
      <c r="F25" s="26">
        <f>+IF([1]DEPURADO!D19&gt;1,[1]DEPURADO!D19," ")</f>
        <v>44529.612569444398</v>
      </c>
      <c r="G25" s="27">
        <f>[1]DEPURADO!F19</f>
        <v>128666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128666</v>
      </c>
      <c r="P25" s="24">
        <f>IF([1]DEPURADO!H19&gt;1,0,[1]DEPURADO!B19)</f>
        <v>0</v>
      </c>
      <c r="Q25" s="30">
        <f t="shared" si="3"/>
        <v>0</v>
      </c>
      <c r="R25" s="31">
        <f t="shared" si="4"/>
        <v>128666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20119363</v>
      </c>
      <c r="D26" s="23">
        <f>+[1]DEPURADO!B20</f>
        <v>20119363</v>
      </c>
      <c r="E26" s="25">
        <f>+[1]DEPURADO!C20</f>
        <v>43919.427083333299</v>
      </c>
      <c r="F26" s="26">
        <f>+IF([1]DEPURADO!D20&gt;1,[1]DEPURADO!D20," ")</f>
        <v>44529.612569444398</v>
      </c>
      <c r="G26" s="27">
        <f>[1]DEPURADO!F20</f>
        <v>130920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130920</v>
      </c>
      <c r="P26" s="24">
        <f>IF([1]DEPURADO!H20&gt;1,0,[1]DEPURADO!B20)</f>
        <v>0</v>
      </c>
      <c r="Q26" s="30">
        <f t="shared" si="3"/>
        <v>0</v>
      </c>
      <c r="R26" s="31">
        <f t="shared" si="4"/>
        <v>130920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20120736</v>
      </c>
      <c r="D27" s="23">
        <f>+[1]DEPURADO!B21</f>
        <v>20120736</v>
      </c>
      <c r="E27" s="25">
        <f>+[1]DEPURADO!C21</f>
        <v>43940.8569444444</v>
      </c>
      <c r="F27" s="26">
        <f>+IF([1]DEPURADO!D21&gt;1,[1]DEPURADO!D21," ")</f>
        <v>43971.381805555597</v>
      </c>
      <c r="G27" s="27">
        <f>[1]DEPURADO!F21</f>
        <v>13600</v>
      </c>
      <c r="H27" s="28">
        <v>0</v>
      </c>
      <c r="I27" s="28">
        <f>+[1]DEPURADO!M21+[1]DEPURADO!N21</f>
        <v>13600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0</v>
      </c>
      <c r="P27" s="24">
        <f>IF([1]DEPURADO!H21&gt;1,0,[1]DEPURADO!B21)</f>
        <v>20120736</v>
      </c>
      <c r="Q27" s="30">
        <f t="shared" si="3"/>
        <v>13600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MAYOR VALOR COBRADO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20120925</v>
      </c>
      <c r="D28" s="23">
        <f>+[1]DEPURADO!B22</f>
        <v>20120925</v>
      </c>
      <c r="E28" s="25">
        <f>+[1]DEPURADO!C22</f>
        <v>43942.501388888901</v>
      </c>
      <c r="F28" s="26">
        <f>+IF([1]DEPURADO!D22&gt;1,[1]DEPURADO!D22," ")</f>
        <v>43971.381805555597</v>
      </c>
      <c r="G28" s="27">
        <f>[1]DEPURADO!F22</f>
        <v>6800</v>
      </c>
      <c r="H28" s="28">
        <v>0</v>
      </c>
      <c r="I28" s="28">
        <f>+[1]DEPURADO!M22+[1]DEPURADO!N22</f>
        <v>6800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0</v>
      </c>
      <c r="P28" s="24">
        <f>IF([1]DEPURADO!H22&gt;1,0,[1]DEPURADO!B22)</f>
        <v>20120925</v>
      </c>
      <c r="Q28" s="30">
        <f t="shared" si="3"/>
        <v>6800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MAYOR VALOR COBRADO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20123842</v>
      </c>
      <c r="D29" s="23">
        <f>+[1]DEPURADO!B23</f>
        <v>20123842</v>
      </c>
      <c r="E29" s="25">
        <f>+[1]DEPURADO!C23</f>
        <v>43973.5444444444</v>
      </c>
      <c r="F29" s="26">
        <f>+IF([1]DEPURADO!D23&gt;1,[1]DEPURADO!D23," ")</f>
        <v>43999.647511574098</v>
      </c>
      <c r="G29" s="27">
        <f>[1]DEPURADO!F23</f>
        <v>15600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15600</v>
      </c>
      <c r="P29" s="24">
        <f>IF([1]DEPURADO!H23&gt;1,0,[1]DEPURADO!B23)</f>
        <v>0</v>
      </c>
      <c r="Q29" s="30">
        <f t="shared" si="3"/>
        <v>0</v>
      </c>
      <c r="R29" s="31">
        <f t="shared" si="4"/>
        <v>15600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20127592</v>
      </c>
      <c r="D30" s="23">
        <f>+[1]DEPURADO!B24</f>
        <v>20127592</v>
      </c>
      <c r="E30" s="25">
        <f>+[1]DEPURADO!C24</f>
        <v>44009.708333333299</v>
      </c>
      <c r="F30" s="26" t="str">
        <f>+IF([1]DEPURADO!D24&gt;1,[1]DEPURADO!D24," ")</f>
        <v xml:space="preserve"> </v>
      </c>
      <c r="G30" s="27">
        <f>[1]DEPURADO!F24</f>
        <v>361100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361100</v>
      </c>
      <c r="P30" s="24">
        <f>IF([1]DEPURADO!H24&gt;1,0,[1]DEPURADO!B24)</f>
        <v>0</v>
      </c>
      <c r="Q30" s="30">
        <f t="shared" si="3"/>
        <v>0</v>
      </c>
      <c r="R30" s="31">
        <f t="shared" si="4"/>
        <v>361100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20161087</v>
      </c>
      <c r="D31" s="23">
        <f>+[1]DEPURADO!B25</f>
        <v>20161087</v>
      </c>
      <c r="E31" s="25">
        <f>+[1]DEPURADO!C25</f>
        <v>44196.435416666704</v>
      </c>
      <c r="F31" s="26" t="str">
        <f>+IF([1]DEPURADO!D25&gt;1,[1]DEPURADO!D25," ")</f>
        <v xml:space="preserve"> </v>
      </c>
      <c r="G31" s="27">
        <f>[1]DEPURADO!F25</f>
        <v>1945302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1945302</v>
      </c>
      <c r="P31" s="24">
        <f>IF([1]DEPURADO!H25&gt;1,0,[1]DEPURADO!B25)</f>
        <v>0</v>
      </c>
      <c r="Q31" s="30">
        <f t="shared" si="3"/>
        <v>0</v>
      </c>
      <c r="R31" s="31">
        <f t="shared" si="4"/>
        <v>1945302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20166128</v>
      </c>
      <c r="D32" s="23">
        <f>+[1]DEPURADO!B26</f>
        <v>20166128</v>
      </c>
      <c r="E32" s="25">
        <f>+[1]DEPURADO!C26</f>
        <v>44229.315972222197</v>
      </c>
      <c r="F32" s="26" t="str">
        <f>+IF([1]DEPURADO!D26&gt;1,[1]DEPURADO!D26," ")</f>
        <v xml:space="preserve"> </v>
      </c>
      <c r="G32" s="27">
        <f>[1]DEPURADO!F26</f>
        <v>51200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51200</v>
      </c>
      <c r="P32" s="24">
        <f>IF([1]DEPURADO!H26&gt;1,0,[1]DEPURADO!B26)</f>
        <v>0</v>
      </c>
      <c r="Q32" s="30">
        <f t="shared" si="3"/>
        <v>0</v>
      </c>
      <c r="R32" s="31">
        <f t="shared" si="4"/>
        <v>51200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20166178</v>
      </c>
      <c r="D33" s="23">
        <f>+[1]DEPURADO!B27</f>
        <v>20166178</v>
      </c>
      <c r="E33" s="25">
        <f>+[1]DEPURADO!C27</f>
        <v>44229.381944444402</v>
      </c>
      <c r="F33" s="26" t="str">
        <f>+IF([1]DEPURADO!D27&gt;1,[1]DEPURADO!D27," ")</f>
        <v xml:space="preserve"> </v>
      </c>
      <c r="G33" s="27">
        <f>[1]DEPURADO!F27</f>
        <v>52400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52400</v>
      </c>
      <c r="P33" s="24">
        <f>IF([1]DEPURADO!H27&gt;1,0,[1]DEPURADO!B27)</f>
        <v>0</v>
      </c>
      <c r="Q33" s="30">
        <f t="shared" si="3"/>
        <v>0</v>
      </c>
      <c r="R33" s="31">
        <f t="shared" si="4"/>
        <v>52400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20166225</v>
      </c>
      <c r="D34" s="23">
        <f>+[1]DEPURADO!B28</f>
        <v>20166225</v>
      </c>
      <c r="E34" s="25">
        <f>+[1]DEPURADO!C28</f>
        <v>44229.443055555603</v>
      </c>
      <c r="F34" s="26" t="str">
        <f>+IF([1]DEPURADO!D28&gt;1,[1]DEPURADO!D28," ")</f>
        <v xml:space="preserve"> </v>
      </c>
      <c r="G34" s="27">
        <f>[1]DEPURADO!F28</f>
        <v>51200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51200</v>
      </c>
      <c r="P34" s="24">
        <f>IF([1]DEPURADO!H28&gt;1,0,[1]DEPURADO!B28)</f>
        <v>0</v>
      </c>
      <c r="Q34" s="30">
        <f t="shared" si="3"/>
        <v>0</v>
      </c>
      <c r="R34" s="31">
        <f t="shared" si="4"/>
        <v>51200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20166227</v>
      </c>
      <c r="D35" s="23">
        <f>+[1]DEPURADO!B29</f>
        <v>20166227</v>
      </c>
      <c r="E35" s="25">
        <f>+[1]DEPURADO!C29</f>
        <v>44229.4506944444</v>
      </c>
      <c r="F35" s="26" t="str">
        <f>+IF([1]DEPURADO!D29&gt;1,[1]DEPURADO!D29," ")</f>
        <v xml:space="preserve"> </v>
      </c>
      <c r="G35" s="27">
        <f>[1]DEPURADO!F29</f>
        <v>111118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111118</v>
      </c>
      <c r="P35" s="24">
        <f>IF([1]DEPURADO!H29&gt;1,0,[1]DEPURADO!B29)</f>
        <v>0</v>
      </c>
      <c r="Q35" s="30">
        <f t="shared" si="3"/>
        <v>0</v>
      </c>
      <c r="R35" s="31">
        <f t="shared" si="4"/>
        <v>111118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20166337</v>
      </c>
      <c r="D36" s="23">
        <f>+[1]DEPURADO!B30</f>
        <v>20166337</v>
      </c>
      <c r="E36" s="25">
        <f>+[1]DEPURADO!C30</f>
        <v>44229.702777777798</v>
      </c>
      <c r="F36" s="26" t="str">
        <f>+IF([1]DEPURADO!D30&gt;1,[1]DEPURADO!D30," ")</f>
        <v xml:space="preserve"> </v>
      </c>
      <c r="G36" s="27">
        <f>[1]DEPURADO!F30</f>
        <v>59700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59700</v>
      </c>
      <c r="P36" s="24">
        <f>IF([1]DEPURADO!H30&gt;1,0,[1]DEPURADO!B30)</f>
        <v>0</v>
      </c>
      <c r="Q36" s="30">
        <f t="shared" si="3"/>
        <v>0</v>
      </c>
      <c r="R36" s="31">
        <f t="shared" si="4"/>
        <v>59700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20166726</v>
      </c>
      <c r="D37" s="23">
        <f>+[1]DEPURADO!B31</f>
        <v>20166726</v>
      </c>
      <c r="E37" s="25">
        <f>+[1]DEPURADO!C31</f>
        <v>44231.806250000001</v>
      </c>
      <c r="F37" s="26" t="str">
        <f>+IF([1]DEPURADO!D31&gt;1,[1]DEPURADO!D31," ")</f>
        <v xml:space="preserve"> </v>
      </c>
      <c r="G37" s="27">
        <f>[1]DEPURADO!F31</f>
        <v>245551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245551</v>
      </c>
      <c r="P37" s="24">
        <f>IF([1]DEPURADO!H31&gt;1,0,[1]DEPURADO!B31)</f>
        <v>0</v>
      </c>
      <c r="Q37" s="30">
        <f t="shared" si="3"/>
        <v>0</v>
      </c>
      <c r="R37" s="31">
        <f t="shared" si="4"/>
        <v>245551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20166748</v>
      </c>
      <c r="D38" s="23">
        <f>+[1]DEPURADO!B32</f>
        <v>20166748</v>
      </c>
      <c r="E38" s="25">
        <f>+[1]DEPURADO!C32</f>
        <v>44231.905555555597</v>
      </c>
      <c r="F38" s="26" t="str">
        <f>+IF([1]DEPURADO!D32&gt;1,[1]DEPURADO!D32," ")</f>
        <v xml:space="preserve"> </v>
      </c>
      <c r="G38" s="27">
        <f>[1]DEPURADO!F32</f>
        <v>141457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141457</v>
      </c>
      <c r="P38" s="24">
        <f>IF([1]DEPURADO!H32&gt;1,0,[1]DEPURADO!B32)</f>
        <v>0</v>
      </c>
      <c r="Q38" s="30">
        <f t="shared" si="3"/>
        <v>0</v>
      </c>
      <c r="R38" s="31">
        <f t="shared" si="4"/>
        <v>141457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20166888</v>
      </c>
      <c r="D39" s="23">
        <f>+[1]DEPURADO!B33</f>
        <v>20166888</v>
      </c>
      <c r="E39" s="25">
        <f>+[1]DEPURADO!C33</f>
        <v>44232.5534722222</v>
      </c>
      <c r="F39" s="26" t="str">
        <f>+IF([1]DEPURADO!D33&gt;1,[1]DEPURADO!D33," ")</f>
        <v xml:space="preserve"> </v>
      </c>
      <c r="G39" s="27">
        <f>[1]DEPURADO!F33</f>
        <v>2248441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2248441</v>
      </c>
      <c r="P39" s="24">
        <f>IF([1]DEPURADO!H33&gt;1,0,[1]DEPURADO!B33)</f>
        <v>0</v>
      </c>
      <c r="Q39" s="30">
        <f t="shared" si="3"/>
        <v>0</v>
      </c>
      <c r="R39" s="31">
        <f t="shared" si="4"/>
        <v>2248441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20167163</v>
      </c>
      <c r="D40" s="23">
        <f>+[1]DEPURADO!B34</f>
        <v>20167163</v>
      </c>
      <c r="E40" s="25">
        <f>+[1]DEPURADO!C34</f>
        <v>44235.380555555603</v>
      </c>
      <c r="F40" s="26" t="str">
        <f>+IF([1]DEPURADO!D34&gt;1,[1]DEPURADO!D34," ")</f>
        <v xml:space="preserve"> </v>
      </c>
      <c r="G40" s="27">
        <f>[1]DEPURADO!F34</f>
        <v>36300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36300</v>
      </c>
      <c r="P40" s="24">
        <f>IF([1]DEPURADO!H34&gt;1,0,[1]DEPURADO!B34)</f>
        <v>0</v>
      </c>
      <c r="Q40" s="30">
        <f t="shared" si="3"/>
        <v>0</v>
      </c>
      <c r="R40" s="31">
        <f t="shared" si="4"/>
        <v>36300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20167514</v>
      </c>
      <c r="D41" s="23">
        <f>+[1]DEPURADO!B35</f>
        <v>20167514</v>
      </c>
      <c r="E41" s="25">
        <f>+[1]DEPURADO!C35</f>
        <v>44237.34375</v>
      </c>
      <c r="F41" s="26" t="str">
        <f>+IF([1]DEPURADO!D35&gt;1,[1]DEPURADO!D35," ")</f>
        <v xml:space="preserve"> </v>
      </c>
      <c r="G41" s="27">
        <f>[1]DEPURADO!F35</f>
        <v>36300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36300</v>
      </c>
      <c r="P41" s="24">
        <f>IF([1]DEPURADO!H35&gt;1,0,[1]DEPURADO!B35)</f>
        <v>0</v>
      </c>
      <c r="Q41" s="30">
        <f t="shared" si="3"/>
        <v>0</v>
      </c>
      <c r="R41" s="31">
        <f t="shared" si="4"/>
        <v>36300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20167540</v>
      </c>
      <c r="D42" s="23">
        <f>+[1]DEPURADO!B36</f>
        <v>20167540</v>
      </c>
      <c r="E42" s="25">
        <f>+[1]DEPURADO!C36</f>
        <v>44237.420138888898</v>
      </c>
      <c r="F42" s="26" t="str">
        <f>+IF([1]DEPURADO!D36&gt;1,[1]DEPURADO!D36," ")</f>
        <v xml:space="preserve"> </v>
      </c>
      <c r="G42" s="27">
        <f>[1]DEPURADO!F36</f>
        <v>36300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36300</v>
      </c>
      <c r="P42" s="24">
        <f>IF([1]DEPURADO!H36&gt;1,0,[1]DEPURADO!B36)</f>
        <v>0</v>
      </c>
      <c r="Q42" s="30">
        <f t="shared" si="3"/>
        <v>0</v>
      </c>
      <c r="R42" s="31">
        <f t="shared" si="4"/>
        <v>36300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20167676</v>
      </c>
      <c r="D43" s="23">
        <f>+[1]DEPURADO!B37</f>
        <v>20167676</v>
      </c>
      <c r="E43" s="25">
        <f>+[1]DEPURADO!C37</f>
        <v>44238.104166666701</v>
      </c>
      <c r="F43" s="26" t="str">
        <f>+IF([1]DEPURADO!D37&gt;1,[1]DEPURADO!D37," ")</f>
        <v xml:space="preserve"> </v>
      </c>
      <c r="G43" s="27">
        <f>[1]DEPURADO!F37</f>
        <v>577040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577040</v>
      </c>
      <c r="P43" s="24">
        <f>IF([1]DEPURADO!H37&gt;1,0,[1]DEPURADO!B37)</f>
        <v>0</v>
      </c>
      <c r="Q43" s="30">
        <f t="shared" si="3"/>
        <v>0</v>
      </c>
      <c r="R43" s="31">
        <f t="shared" si="4"/>
        <v>577040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20167732</v>
      </c>
      <c r="D44" s="23">
        <f>+[1]DEPURADO!B38</f>
        <v>20167732</v>
      </c>
      <c r="E44" s="25">
        <f>+[1]DEPURADO!C38</f>
        <v>44238.381249999999</v>
      </c>
      <c r="F44" s="26" t="str">
        <f>+IF([1]DEPURADO!D38&gt;1,[1]DEPURADO!D38," ")</f>
        <v xml:space="preserve"> </v>
      </c>
      <c r="G44" s="27">
        <f>[1]DEPURADO!F38</f>
        <v>16200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16200</v>
      </c>
      <c r="P44" s="24">
        <f>IF([1]DEPURADO!H38&gt;1,0,[1]DEPURADO!B38)</f>
        <v>0</v>
      </c>
      <c r="Q44" s="30">
        <f t="shared" si="3"/>
        <v>0</v>
      </c>
      <c r="R44" s="31">
        <f t="shared" si="4"/>
        <v>16200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20168132</v>
      </c>
      <c r="D45" s="23">
        <f>+[1]DEPURADO!B39</f>
        <v>20168132</v>
      </c>
      <c r="E45" s="25">
        <f>+[1]DEPURADO!C39</f>
        <v>44240.784027777801</v>
      </c>
      <c r="F45" s="26" t="str">
        <f>+IF([1]DEPURADO!D39&gt;1,[1]DEPURADO!D39," ")</f>
        <v xml:space="preserve"> </v>
      </c>
      <c r="G45" s="27">
        <f>[1]DEPURADO!F39</f>
        <v>64028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64028</v>
      </c>
      <c r="P45" s="24">
        <f>IF([1]DEPURADO!H39&gt;1,0,[1]DEPURADO!B39)</f>
        <v>0</v>
      </c>
      <c r="Q45" s="30">
        <f t="shared" si="3"/>
        <v>0</v>
      </c>
      <c r="R45" s="31">
        <f t="shared" si="4"/>
        <v>64028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20168374</v>
      </c>
      <c r="D46" s="23">
        <f>+[1]DEPURADO!B40</f>
        <v>20168374</v>
      </c>
      <c r="E46" s="25">
        <f>+[1]DEPURADO!C40</f>
        <v>44242.572916666701</v>
      </c>
      <c r="F46" s="26" t="str">
        <f>+IF([1]DEPURADO!D40&gt;1,[1]DEPURADO!D40," ")</f>
        <v xml:space="preserve"> </v>
      </c>
      <c r="G46" s="27">
        <f>[1]DEPURADO!F40</f>
        <v>69674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69674</v>
      </c>
      <c r="P46" s="24">
        <f>IF([1]DEPURADO!H40&gt;1,0,[1]DEPURADO!B40)</f>
        <v>0</v>
      </c>
      <c r="Q46" s="30">
        <f t="shared" si="3"/>
        <v>0</v>
      </c>
      <c r="R46" s="31">
        <f t="shared" si="4"/>
        <v>69674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20168377</v>
      </c>
      <c r="D47" s="23">
        <f>+[1]DEPURADO!B41</f>
        <v>20168377</v>
      </c>
      <c r="E47" s="25">
        <f>+[1]DEPURADO!C41</f>
        <v>44242.576388888898</v>
      </c>
      <c r="F47" s="26" t="str">
        <f>+IF([1]DEPURADO!D41&gt;1,[1]DEPURADO!D41," ")</f>
        <v xml:space="preserve"> </v>
      </c>
      <c r="G47" s="27">
        <f>[1]DEPURADO!F41</f>
        <v>60339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60339</v>
      </c>
      <c r="P47" s="24">
        <f>IF([1]DEPURADO!H41&gt;1,0,[1]DEPURADO!B41)</f>
        <v>0</v>
      </c>
      <c r="Q47" s="30">
        <f t="shared" si="3"/>
        <v>0</v>
      </c>
      <c r="R47" s="31">
        <f t="shared" si="4"/>
        <v>60339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20168382</v>
      </c>
      <c r="D48" s="23">
        <f>+[1]DEPURADO!B42</f>
        <v>20168382</v>
      </c>
      <c r="E48" s="25">
        <f>+[1]DEPURADO!C42</f>
        <v>44242.586111111101</v>
      </c>
      <c r="F48" s="26" t="str">
        <f>+IF([1]DEPURADO!D42&gt;1,[1]DEPURADO!D42," ")</f>
        <v xml:space="preserve"> </v>
      </c>
      <c r="G48" s="27">
        <f>[1]DEPURADO!F42</f>
        <v>36300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36300</v>
      </c>
      <c r="P48" s="24">
        <f>IF([1]DEPURADO!H42&gt;1,0,[1]DEPURADO!B42)</f>
        <v>0</v>
      </c>
      <c r="Q48" s="30">
        <f t="shared" si="3"/>
        <v>0</v>
      </c>
      <c r="R48" s="31">
        <f t="shared" si="4"/>
        <v>36300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20168756</v>
      </c>
      <c r="D49" s="23">
        <f>+[1]DEPURADO!B43</f>
        <v>20168756</v>
      </c>
      <c r="E49" s="25">
        <f>+[1]DEPURADO!C43</f>
        <v>44243.895833333299</v>
      </c>
      <c r="F49" s="26" t="str">
        <f>+IF([1]DEPURADO!D43&gt;1,[1]DEPURADO!D43," ")</f>
        <v xml:space="preserve"> </v>
      </c>
      <c r="G49" s="27">
        <f>[1]DEPURADO!F43</f>
        <v>59700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59700</v>
      </c>
      <c r="P49" s="24">
        <f>IF([1]DEPURADO!H43&gt;1,0,[1]DEPURADO!B43)</f>
        <v>0</v>
      </c>
      <c r="Q49" s="30">
        <f t="shared" si="3"/>
        <v>0</v>
      </c>
      <c r="R49" s="31">
        <f t="shared" si="4"/>
        <v>59700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20168903</v>
      </c>
      <c r="D50" s="23">
        <f>+[1]DEPURADO!B44</f>
        <v>20168903</v>
      </c>
      <c r="E50" s="25">
        <f>+[1]DEPURADO!C44</f>
        <v>44244.345833333296</v>
      </c>
      <c r="F50" s="26" t="str">
        <f>+IF([1]DEPURADO!D44&gt;1,[1]DEPURADO!D44," ")</f>
        <v xml:space="preserve"> </v>
      </c>
      <c r="G50" s="27">
        <f>[1]DEPURADO!F44</f>
        <v>14700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14700</v>
      </c>
      <c r="P50" s="24">
        <f>IF([1]DEPURADO!H44&gt;1,0,[1]DEPURADO!B44)</f>
        <v>0</v>
      </c>
      <c r="Q50" s="30">
        <f t="shared" si="3"/>
        <v>0</v>
      </c>
      <c r="R50" s="31">
        <f t="shared" si="4"/>
        <v>14700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20169123</v>
      </c>
      <c r="D51" s="23">
        <f>+[1]DEPURADO!B45</f>
        <v>20169123</v>
      </c>
      <c r="E51" s="25">
        <f>+[1]DEPURADO!C45</f>
        <v>44245.431250000001</v>
      </c>
      <c r="F51" s="26" t="str">
        <f>+IF([1]DEPURADO!D45&gt;1,[1]DEPURADO!D45," ")</f>
        <v xml:space="preserve"> </v>
      </c>
      <c r="G51" s="27">
        <f>[1]DEPURADO!F45</f>
        <v>3609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3609</v>
      </c>
      <c r="P51" s="24">
        <f>IF([1]DEPURADO!H45&gt;1,0,[1]DEPURADO!B45)</f>
        <v>0</v>
      </c>
      <c r="Q51" s="30">
        <f t="shared" si="3"/>
        <v>0</v>
      </c>
      <c r="R51" s="31">
        <f t="shared" si="4"/>
        <v>3609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20169213</v>
      </c>
      <c r="D52" s="23">
        <f>+[1]DEPURADO!B46</f>
        <v>20169213</v>
      </c>
      <c r="E52" s="25">
        <f>+[1]DEPURADO!C46</f>
        <v>44245.635416666701</v>
      </c>
      <c r="F52" s="26" t="str">
        <f>+IF([1]DEPURADO!D46&gt;1,[1]DEPURADO!D46," ")</f>
        <v xml:space="preserve"> </v>
      </c>
      <c r="G52" s="27">
        <f>[1]DEPURADO!F46</f>
        <v>86300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86300</v>
      </c>
      <c r="P52" s="24">
        <f>IF([1]DEPURADO!H46&gt;1,0,[1]DEPURADO!B46)</f>
        <v>0</v>
      </c>
      <c r="Q52" s="30">
        <f t="shared" si="3"/>
        <v>0</v>
      </c>
      <c r="R52" s="31">
        <f t="shared" si="4"/>
        <v>86300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20169245</v>
      </c>
      <c r="D53" s="23">
        <f>+[1]DEPURADO!B47</f>
        <v>20169245</v>
      </c>
      <c r="E53" s="25">
        <f>+[1]DEPURADO!C47</f>
        <v>44245.857638888898</v>
      </c>
      <c r="F53" s="26" t="str">
        <f>+IF([1]DEPURADO!D47&gt;1,[1]DEPURADO!D47," ")</f>
        <v xml:space="preserve"> </v>
      </c>
      <c r="G53" s="27">
        <f>[1]DEPURADO!F47</f>
        <v>59700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59700</v>
      </c>
      <c r="P53" s="24">
        <f>IF([1]DEPURADO!H47&gt;1,0,[1]DEPURADO!B47)</f>
        <v>0</v>
      </c>
      <c r="Q53" s="30">
        <f t="shared" si="3"/>
        <v>0</v>
      </c>
      <c r="R53" s="31">
        <f t="shared" si="4"/>
        <v>59700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20169250</v>
      </c>
      <c r="D54" s="23">
        <f>+[1]DEPURADO!B48</f>
        <v>20169250</v>
      </c>
      <c r="E54" s="25">
        <f>+[1]DEPURADO!C48</f>
        <v>44245.8840277778</v>
      </c>
      <c r="F54" s="26" t="str">
        <f>+IF([1]DEPURADO!D48&gt;1,[1]DEPURADO!D48," ")</f>
        <v xml:space="preserve"> </v>
      </c>
      <c r="G54" s="27">
        <f>[1]DEPURADO!F48</f>
        <v>59700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59700</v>
      </c>
      <c r="P54" s="24">
        <f>IF([1]DEPURADO!H48&gt;1,0,[1]DEPURADO!B48)</f>
        <v>0</v>
      </c>
      <c r="Q54" s="30">
        <f t="shared" si="3"/>
        <v>0</v>
      </c>
      <c r="R54" s="31">
        <f t="shared" si="4"/>
        <v>59700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20169290</v>
      </c>
      <c r="D55" s="23">
        <f>+[1]DEPURADO!B49</f>
        <v>20169290</v>
      </c>
      <c r="E55" s="25">
        <f>+[1]DEPURADO!C49</f>
        <v>44246.002777777801</v>
      </c>
      <c r="F55" s="26" t="str">
        <f>+IF([1]DEPURADO!D49&gt;1,[1]DEPURADO!D49," ")</f>
        <v xml:space="preserve"> </v>
      </c>
      <c r="G55" s="27">
        <f>[1]DEPURADO!F49</f>
        <v>167046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167046</v>
      </c>
      <c r="P55" s="24">
        <f>IF([1]DEPURADO!H49&gt;1,0,[1]DEPURADO!B49)</f>
        <v>0</v>
      </c>
      <c r="Q55" s="30">
        <f t="shared" si="3"/>
        <v>0</v>
      </c>
      <c r="R55" s="31">
        <f t="shared" si="4"/>
        <v>167046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20169431</v>
      </c>
      <c r="D56" s="23">
        <f>+[1]DEPURADO!B50</f>
        <v>20169431</v>
      </c>
      <c r="E56" s="25">
        <f>+[1]DEPURADO!C50</f>
        <v>44246.466666666704</v>
      </c>
      <c r="F56" s="26" t="str">
        <f>+IF([1]DEPURADO!D50&gt;1,[1]DEPURADO!D50," ")</f>
        <v xml:space="preserve"> </v>
      </c>
      <c r="G56" s="27">
        <f>[1]DEPURADO!F50</f>
        <v>61192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61192</v>
      </c>
      <c r="P56" s="24">
        <f>IF([1]DEPURADO!H50&gt;1,0,[1]DEPURADO!B50)</f>
        <v>0</v>
      </c>
      <c r="Q56" s="30">
        <f t="shared" si="3"/>
        <v>0</v>
      </c>
      <c r="R56" s="31">
        <f t="shared" si="4"/>
        <v>61192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20169522</v>
      </c>
      <c r="D57" s="23">
        <f>+[1]DEPURADO!B51</f>
        <v>20169522</v>
      </c>
      <c r="E57" s="25">
        <f>+[1]DEPURADO!C51</f>
        <v>44246.736111111102</v>
      </c>
      <c r="F57" s="26" t="str">
        <f>+IF([1]DEPURADO!D51&gt;1,[1]DEPURADO!D51," ")</f>
        <v xml:space="preserve"> </v>
      </c>
      <c r="G57" s="27">
        <f>[1]DEPURADO!F51</f>
        <v>110102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110102</v>
      </c>
      <c r="P57" s="24">
        <f>IF([1]DEPURADO!H51&gt;1,0,[1]DEPURADO!B51)</f>
        <v>0</v>
      </c>
      <c r="Q57" s="30">
        <f t="shared" si="3"/>
        <v>0</v>
      </c>
      <c r="R57" s="31">
        <f t="shared" si="4"/>
        <v>110102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20169621</v>
      </c>
      <c r="D58" s="23">
        <f>+[1]DEPURADO!B52</f>
        <v>20169621</v>
      </c>
      <c r="E58" s="25">
        <f>+[1]DEPURADO!C52</f>
        <v>44247.882638888899</v>
      </c>
      <c r="F58" s="26" t="str">
        <f>+IF([1]DEPURADO!D52&gt;1,[1]DEPURADO!D52," ")</f>
        <v xml:space="preserve"> </v>
      </c>
      <c r="G58" s="27">
        <f>[1]DEPURADO!F52</f>
        <v>301059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301059</v>
      </c>
      <c r="P58" s="24">
        <f>IF([1]DEPURADO!H52&gt;1,0,[1]DEPURADO!B52)</f>
        <v>0</v>
      </c>
      <c r="Q58" s="30">
        <f t="shared" si="3"/>
        <v>0</v>
      </c>
      <c r="R58" s="31">
        <f t="shared" si="4"/>
        <v>301059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NO RADICADA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20169918</v>
      </c>
      <c r="D59" s="23">
        <f>+[1]DEPURADO!B53</f>
        <v>20169918</v>
      </c>
      <c r="E59" s="25">
        <f>+[1]DEPURADO!C53</f>
        <v>44250.03125</v>
      </c>
      <c r="F59" s="26" t="str">
        <f>+IF([1]DEPURADO!D53&gt;1,[1]DEPURADO!D53," ")</f>
        <v xml:space="preserve"> </v>
      </c>
      <c r="G59" s="27">
        <f>[1]DEPURADO!F53</f>
        <v>70244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70244</v>
      </c>
      <c r="P59" s="24">
        <f>IF([1]DEPURADO!H53&gt;1,0,[1]DEPURADO!B53)</f>
        <v>0</v>
      </c>
      <c r="Q59" s="30">
        <f t="shared" si="3"/>
        <v>0</v>
      </c>
      <c r="R59" s="31">
        <f t="shared" si="4"/>
        <v>70244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NO RADICADA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20170095</v>
      </c>
      <c r="D60" s="23">
        <f>+[1]DEPURADO!B54</f>
        <v>20170095</v>
      </c>
      <c r="E60" s="25">
        <f>+[1]DEPURADO!C54</f>
        <v>44250.847916666702</v>
      </c>
      <c r="F60" s="26" t="str">
        <f>+IF([1]DEPURADO!D54&gt;1,[1]DEPURADO!D54," ")</f>
        <v xml:space="preserve"> </v>
      </c>
      <c r="G60" s="27">
        <f>[1]DEPURADO!F54</f>
        <v>59700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59700</v>
      </c>
      <c r="P60" s="24">
        <f>IF([1]DEPURADO!H54&gt;1,0,[1]DEPURADO!B54)</f>
        <v>0</v>
      </c>
      <c r="Q60" s="30">
        <f t="shared" si="3"/>
        <v>0</v>
      </c>
      <c r="R60" s="31">
        <f t="shared" si="4"/>
        <v>59700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NO RADICADA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20170181</v>
      </c>
      <c r="D61" s="23">
        <f>+[1]DEPURADO!B55</f>
        <v>20170181</v>
      </c>
      <c r="E61" s="25">
        <f>+[1]DEPURADO!C55</f>
        <v>44251.287499999999</v>
      </c>
      <c r="F61" s="26" t="str">
        <f>+IF([1]DEPURADO!D55&gt;1,[1]DEPURADO!D55," ")</f>
        <v xml:space="preserve"> </v>
      </c>
      <c r="G61" s="27">
        <f>[1]DEPURADO!F55</f>
        <v>32800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32800</v>
      </c>
      <c r="P61" s="24">
        <f>IF([1]DEPURADO!H55&gt;1,0,[1]DEPURADO!B55)</f>
        <v>0</v>
      </c>
      <c r="Q61" s="30">
        <f t="shared" si="3"/>
        <v>0</v>
      </c>
      <c r="R61" s="31">
        <f t="shared" si="4"/>
        <v>32800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NO RADICADA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20170227</v>
      </c>
      <c r="D62" s="23">
        <f>+[1]DEPURADO!B56</f>
        <v>20170227</v>
      </c>
      <c r="E62" s="25">
        <f>+[1]DEPURADO!C56</f>
        <v>44251.385416666701</v>
      </c>
      <c r="F62" s="26" t="str">
        <f>+IF([1]DEPURADO!D56&gt;1,[1]DEPURADO!D56," ")</f>
        <v xml:space="preserve"> </v>
      </c>
      <c r="G62" s="27">
        <f>[1]DEPURADO!F56</f>
        <v>24800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24800</v>
      </c>
      <c r="P62" s="24">
        <f>IF([1]DEPURADO!H56&gt;1,0,[1]DEPURADO!B56)</f>
        <v>0</v>
      </c>
      <c r="Q62" s="30">
        <f t="shared" si="3"/>
        <v>0</v>
      </c>
      <c r="R62" s="31">
        <f t="shared" si="4"/>
        <v>24800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NO RADICADA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20170255</v>
      </c>
      <c r="D63" s="23">
        <f>+[1]DEPURADO!B57</f>
        <v>20170255</v>
      </c>
      <c r="E63" s="25">
        <f>+[1]DEPURADO!C57</f>
        <v>44251.438888888901</v>
      </c>
      <c r="F63" s="26" t="str">
        <f>+IF([1]DEPURADO!D57&gt;1,[1]DEPURADO!D57," ")</f>
        <v xml:space="preserve"> </v>
      </c>
      <c r="G63" s="27">
        <f>[1]DEPURADO!F57</f>
        <v>61192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61192</v>
      </c>
      <c r="P63" s="24">
        <f>IF([1]DEPURADO!H57&gt;1,0,[1]DEPURADO!B57)</f>
        <v>0</v>
      </c>
      <c r="Q63" s="30">
        <f t="shared" si="3"/>
        <v>0</v>
      </c>
      <c r="R63" s="31">
        <f t="shared" si="4"/>
        <v>61192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20170561</v>
      </c>
      <c r="D64" s="23">
        <f>+[1]DEPURADO!B58</f>
        <v>20170561</v>
      </c>
      <c r="E64" s="25">
        <f>+[1]DEPURADO!C58</f>
        <v>44252.597916666702</v>
      </c>
      <c r="F64" s="26" t="str">
        <f>+IF([1]DEPURADO!D58&gt;1,[1]DEPURADO!D58," ")</f>
        <v xml:space="preserve"> </v>
      </c>
      <c r="G64" s="27">
        <f>[1]DEPURADO!F58</f>
        <v>24800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24800</v>
      </c>
      <c r="P64" s="24">
        <f>IF([1]DEPURADO!H58&gt;1,0,[1]DEPURADO!B58)</f>
        <v>0</v>
      </c>
      <c r="Q64" s="30">
        <f t="shared" si="3"/>
        <v>0</v>
      </c>
      <c r="R64" s="31">
        <f t="shared" si="4"/>
        <v>24800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NO RADICADA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20170591</v>
      </c>
      <c r="D65" s="23">
        <f>+[1]DEPURADO!B59</f>
        <v>20170591</v>
      </c>
      <c r="E65" s="25">
        <f>+[1]DEPURADO!C59</f>
        <v>44252.659722222197</v>
      </c>
      <c r="F65" s="26" t="str">
        <f>+IF([1]DEPURADO!D59&gt;1,[1]DEPURADO!D59," ")</f>
        <v xml:space="preserve"> </v>
      </c>
      <c r="G65" s="27">
        <f>[1]DEPURADO!F59</f>
        <v>76100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76100</v>
      </c>
      <c r="P65" s="24">
        <f>IF([1]DEPURADO!H59&gt;1,0,[1]DEPURADO!B59)</f>
        <v>0</v>
      </c>
      <c r="Q65" s="30">
        <f t="shared" si="3"/>
        <v>0</v>
      </c>
      <c r="R65" s="31">
        <f t="shared" si="4"/>
        <v>76100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NO RADICADA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20170626</v>
      </c>
      <c r="D66" s="23">
        <f>+[1]DEPURADO!B60</f>
        <v>20170626</v>
      </c>
      <c r="E66" s="25">
        <f>+[1]DEPURADO!C60</f>
        <v>44252.940277777801</v>
      </c>
      <c r="F66" s="26" t="str">
        <f>+IF([1]DEPURADO!D60&gt;1,[1]DEPURADO!D60," ")</f>
        <v xml:space="preserve"> </v>
      </c>
      <c r="G66" s="27">
        <f>[1]DEPURADO!F60</f>
        <v>60339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60339</v>
      </c>
      <c r="P66" s="24">
        <f>IF([1]DEPURADO!H60&gt;1,0,[1]DEPURADO!B60)</f>
        <v>0</v>
      </c>
      <c r="Q66" s="30">
        <f t="shared" si="3"/>
        <v>0</v>
      </c>
      <c r="R66" s="31">
        <f t="shared" si="4"/>
        <v>60339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NO RADICADA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20170871</v>
      </c>
      <c r="D67" s="23">
        <f>+[1]DEPURADO!B61</f>
        <v>20170871</v>
      </c>
      <c r="E67" s="25">
        <f>+[1]DEPURADO!C61</f>
        <v>44253.6965277778</v>
      </c>
      <c r="F67" s="26" t="str">
        <f>+IF([1]DEPURADO!D61&gt;1,[1]DEPURADO!D61," ")</f>
        <v xml:space="preserve"> </v>
      </c>
      <c r="G67" s="27">
        <f>[1]DEPURADO!F61</f>
        <v>36600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36600</v>
      </c>
      <c r="P67" s="24">
        <f>IF([1]DEPURADO!H61&gt;1,0,[1]DEPURADO!B61)</f>
        <v>0</v>
      </c>
      <c r="Q67" s="30">
        <f t="shared" si="3"/>
        <v>0</v>
      </c>
      <c r="R67" s="31">
        <f t="shared" si="4"/>
        <v>36600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NO RADICADA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20170883</v>
      </c>
      <c r="D68" s="23">
        <f>+[1]DEPURADO!B62</f>
        <v>20170883</v>
      </c>
      <c r="E68" s="25">
        <f>+[1]DEPURADO!C62</f>
        <v>44253.7993055556</v>
      </c>
      <c r="F68" s="26" t="str">
        <f>+IF([1]DEPURADO!D62&gt;1,[1]DEPURADO!D62," ")</f>
        <v xml:space="preserve"> </v>
      </c>
      <c r="G68" s="27">
        <f>[1]DEPURADO!F62</f>
        <v>580787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580787</v>
      </c>
      <c r="P68" s="24">
        <f>IF([1]DEPURADO!H62&gt;1,0,[1]DEPURADO!B62)</f>
        <v>0</v>
      </c>
      <c r="Q68" s="30">
        <f t="shared" si="3"/>
        <v>0</v>
      </c>
      <c r="R68" s="31">
        <f t="shared" si="4"/>
        <v>580787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20170916</v>
      </c>
      <c r="D69" s="23">
        <f>+[1]DEPURADO!B63</f>
        <v>20170916</v>
      </c>
      <c r="E69" s="25">
        <f>+[1]DEPURADO!C63</f>
        <v>44253.993055555598</v>
      </c>
      <c r="F69" s="26" t="str">
        <f>+IF([1]DEPURADO!D63&gt;1,[1]DEPURADO!D63," ")</f>
        <v xml:space="preserve"> </v>
      </c>
      <c r="G69" s="27">
        <f>[1]DEPURADO!F63</f>
        <v>74224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74224</v>
      </c>
      <c r="P69" s="24">
        <f>IF([1]DEPURADO!H63&gt;1,0,[1]DEPURADO!B63)</f>
        <v>0</v>
      </c>
      <c r="Q69" s="30">
        <f t="shared" si="3"/>
        <v>0</v>
      </c>
      <c r="R69" s="31">
        <f t="shared" si="4"/>
        <v>74224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20171855</v>
      </c>
      <c r="D70" s="23">
        <f>+[1]DEPURADO!B64</f>
        <v>20171855</v>
      </c>
      <c r="E70" s="25">
        <f>+[1]DEPURADO!C64</f>
        <v>44259.316666666702</v>
      </c>
      <c r="F70" s="26">
        <f>+IF([1]DEPURADO!D64&gt;1,[1]DEPURADO!D64," ")</f>
        <v>44970.408935185202</v>
      </c>
      <c r="G70" s="27">
        <f>[1]DEPURADO!F64</f>
        <v>21300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21300</v>
      </c>
      <c r="P70" s="24">
        <f>IF([1]DEPURADO!H64&gt;1,0,[1]DEPURADO!B64)</f>
        <v>0</v>
      </c>
      <c r="Q70" s="30">
        <f t="shared" si="3"/>
        <v>0</v>
      </c>
      <c r="R70" s="31">
        <f t="shared" si="4"/>
        <v>21300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NO RADICADA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20171868</v>
      </c>
      <c r="D71" s="23">
        <f>+[1]DEPURADO!B65</f>
        <v>20171868</v>
      </c>
      <c r="E71" s="25">
        <f>+[1]DEPURADO!C65</f>
        <v>44259.336111111101</v>
      </c>
      <c r="F71" s="26">
        <f>+IF([1]DEPURADO!D65&gt;1,[1]DEPURADO!D65," ")</f>
        <v>44970.408935185202</v>
      </c>
      <c r="G71" s="27">
        <f>[1]DEPURADO!F65</f>
        <v>32800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32800</v>
      </c>
      <c r="P71" s="24">
        <f>IF([1]DEPURADO!H65&gt;1,0,[1]DEPURADO!B65)</f>
        <v>20171868</v>
      </c>
      <c r="Q71" s="30">
        <f t="shared" si="3"/>
        <v>32800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32800</v>
      </c>
      <c r="AH71" s="30">
        <v>0</v>
      </c>
      <c r="AI71" s="30" t="str">
        <f>+[1]DEPURADO!G65</f>
        <v>SALDO A FAVOR DEL PRESTADOR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20172529</v>
      </c>
      <c r="D72" s="23">
        <f>+[1]DEPURADO!B66</f>
        <v>20172529</v>
      </c>
      <c r="E72" s="25">
        <f>+[1]DEPURADO!C66</f>
        <v>44263.4555555556</v>
      </c>
      <c r="F72" s="26">
        <f>+IF([1]DEPURADO!D66&gt;1,[1]DEPURADO!D66," ")</f>
        <v>44970.408935185202</v>
      </c>
      <c r="G72" s="27">
        <f>[1]DEPURADO!F66</f>
        <v>48900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48900</v>
      </c>
      <c r="P72" s="24">
        <f>IF([1]DEPURADO!H66&gt;1,0,[1]DEPURADO!B66)</f>
        <v>20172529</v>
      </c>
      <c r="Q72" s="30">
        <f t="shared" si="3"/>
        <v>48900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48900</v>
      </c>
      <c r="AH72" s="30">
        <v>0</v>
      </c>
      <c r="AI72" s="30" t="str">
        <f>+[1]DEPURADO!G66</f>
        <v>SALDO A FAVOR DEL PRESTADOR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20172824</v>
      </c>
      <c r="D73" s="23">
        <f>+[1]DEPURADO!B67</f>
        <v>20172824</v>
      </c>
      <c r="E73" s="25">
        <f>+[1]DEPURADO!C67</f>
        <v>44264.586805555598</v>
      </c>
      <c r="F73" s="26">
        <f>+IF([1]DEPURADO!D67&gt;1,[1]DEPURADO!D67," ")</f>
        <v>44488.700254629599</v>
      </c>
      <c r="G73" s="27">
        <f>[1]DEPURADO!F67</f>
        <v>6119</v>
      </c>
      <c r="H73" s="28">
        <v>0</v>
      </c>
      <c r="I73" s="28">
        <f>+[1]DEPURADO!M67+[1]DEPURADO!N67</f>
        <v>0</v>
      </c>
      <c r="J73" s="28">
        <f>+[1]DEPURADO!R67</f>
        <v>6119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6119</v>
      </c>
      <c r="O73" s="28">
        <f t="shared" si="2"/>
        <v>0</v>
      </c>
      <c r="P73" s="24">
        <f>IF([1]DEPURADO!H67&gt;1,0,[1]DEPURADO!B67)</f>
        <v>20172824</v>
      </c>
      <c r="Q73" s="30">
        <f t="shared" si="3"/>
        <v>6119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20172907</v>
      </c>
      <c r="D74" s="23">
        <f>+[1]DEPURADO!B68</f>
        <v>20172907</v>
      </c>
      <c r="E74" s="25">
        <f>+[1]DEPURADO!C68</f>
        <v>44264.822916666701</v>
      </c>
      <c r="F74" s="26">
        <f>+IF([1]DEPURADO!D68&gt;1,[1]DEPURADO!D68," ")</f>
        <v>44488.700254629599</v>
      </c>
      <c r="G74" s="27">
        <f>[1]DEPURADO!F68</f>
        <v>59700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59700</v>
      </c>
      <c r="P74" s="24">
        <f>IF([1]DEPURADO!H68&gt;1,0,[1]DEPURADO!B68)</f>
        <v>0</v>
      </c>
      <c r="Q74" s="30">
        <f t="shared" si="3"/>
        <v>0</v>
      </c>
      <c r="R74" s="31">
        <f t="shared" si="4"/>
        <v>59700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NO RADICADA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20174205</v>
      </c>
      <c r="D75" s="23">
        <f>+[1]DEPURADO!B69</f>
        <v>20174205</v>
      </c>
      <c r="E75" s="25">
        <f>+[1]DEPURADO!C69</f>
        <v>44271.395833333299</v>
      </c>
      <c r="F75" s="26">
        <f>+IF([1]DEPURADO!D69&gt;1,[1]DEPURADO!D69," ")</f>
        <v>44970.408935185202</v>
      </c>
      <c r="G75" s="27">
        <f>[1]DEPURADO!F69</f>
        <v>48900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0</v>
      </c>
      <c r="O75" s="28">
        <f t="shared" si="2"/>
        <v>48900</v>
      </c>
      <c r="P75" s="24">
        <f>IF([1]DEPURADO!H69&gt;1,0,[1]DEPURADO!B69)</f>
        <v>20174205</v>
      </c>
      <c r="Q75" s="30">
        <f t="shared" si="3"/>
        <v>48900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48900</v>
      </c>
      <c r="AH75" s="30">
        <v>0</v>
      </c>
      <c r="AI75" s="30" t="str">
        <f>+[1]DEPURADO!G69</f>
        <v>SALDO A FAVOR DEL PRESTADOR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20174538</v>
      </c>
      <c r="D76" s="23">
        <f>+[1]DEPURADO!B70</f>
        <v>20174538</v>
      </c>
      <c r="E76" s="25">
        <f>+[1]DEPURADO!C70</f>
        <v>44272.370138888902</v>
      </c>
      <c r="F76" s="26">
        <f>+IF([1]DEPURADO!D70&gt;1,[1]DEPURADO!D70," ")</f>
        <v>44970.408935185202</v>
      </c>
      <c r="G76" s="27">
        <f>[1]DEPURADO!F70</f>
        <v>32800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0</v>
      </c>
      <c r="O76" s="28">
        <f t="shared" si="2"/>
        <v>32800</v>
      </c>
      <c r="P76" s="24">
        <f>IF([1]DEPURADO!H70&gt;1,0,[1]DEPURADO!B70)</f>
        <v>20174538</v>
      </c>
      <c r="Q76" s="30">
        <f t="shared" si="3"/>
        <v>32800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32800</v>
      </c>
      <c r="AH76" s="30">
        <v>0</v>
      </c>
      <c r="AI76" s="30" t="str">
        <f>+[1]DEPURADO!G70</f>
        <v>SALDO A FAVOR DEL PRESTADOR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20174778</v>
      </c>
      <c r="D77" s="23">
        <f>+[1]DEPURADO!B71</f>
        <v>20174778</v>
      </c>
      <c r="E77" s="25">
        <f>+[1]DEPURADO!C71</f>
        <v>44273.335416666698</v>
      </c>
      <c r="F77" s="26">
        <f>+IF([1]DEPURADO!D71&gt;1,[1]DEPURADO!D71," ")</f>
        <v>44488.700266203698</v>
      </c>
      <c r="G77" s="27">
        <f>[1]DEPURADO!F71</f>
        <v>63011</v>
      </c>
      <c r="H77" s="28">
        <v>0</v>
      </c>
      <c r="I77" s="28">
        <f>+[1]DEPURADO!M71+[1]DEPURADO!N71</f>
        <v>0</v>
      </c>
      <c r="J77" s="28">
        <f>+[1]DEPURADO!R71</f>
        <v>63011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40" si="8">+SUM(J77:M77)</f>
        <v>63011</v>
      </c>
      <c r="O77" s="28">
        <f t="shared" ref="O77:O140" si="9">+G77-I77-N77</f>
        <v>0</v>
      </c>
      <c r="P77" s="24">
        <f>IF([1]DEPURADO!H71&gt;1,0,[1]DEPURADO!B71)</f>
        <v>20174778</v>
      </c>
      <c r="Q77" s="30">
        <f t="shared" ref="Q77:Q140" si="10">+IF(P77&gt;0,G77,0)</f>
        <v>63011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CANCELADA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20175489</v>
      </c>
      <c r="D78" s="23">
        <f>+[1]DEPURADO!B72</f>
        <v>20175489</v>
      </c>
      <c r="E78" s="25">
        <f>+[1]DEPURADO!C72</f>
        <v>44278.311111111099</v>
      </c>
      <c r="F78" s="26">
        <f>+IF([1]DEPURADO!D72&gt;1,[1]DEPURADO!D72," ")</f>
        <v>44970.408935185202</v>
      </c>
      <c r="G78" s="27">
        <f>[1]DEPURADO!F72</f>
        <v>201300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201300</v>
      </c>
      <c r="P78" s="24">
        <f>IF([1]DEPURADO!H72&gt;1,0,[1]DEPURADO!B72)</f>
        <v>20175489</v>
      </c>
      <c r="Q78" s="30">
        <f t="shared" si="10"/>
        <v>201300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201300</v>
      </c>
      <c r="AH78" s="30">
        <v>0</v>
      </c>
      <c r="AI78" s="30" t="str">
        <f>+[1]DEPURADO!G72</f>
        <v>SALDO A FAVOR DEL PRESTADOR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20175661</v>
      </c>
      <c r="D79" s="23">
        <f>+[1]DEPURADO!B73</f>
        <v>20175661</v>
      </c>
      <c r="E79" s="25">
        <f>+[1]DEPURADO!C73</f>
        <v>44278.864583333299</v>
      </c>
      <c r="F79" s="26">
        <f>+IF([1]DEPURADO!D73&gt;1,[1]DEPURADO!D73," ")</f>
        <v>44488.700266203698</v>
      </c>
      <c r="G79" s="27">
        <f>[1]DEPURADO!F73</f>
        <v>93920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93920</v>
      </c>
      <c r="P79" s="24">
        <f>IF([1]DEPURADO!H73&gt;1,0,[1]DEPURADO!B73)</f>
        <v>20175661</v>
      </c>
      <c r="Q79" s="30">
        <f t="shared" si="10"/>
        <v>93920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93920</v>
      </c>
      <c r="AH79" s="30">
        <v>0</v>
      </c>
      <c r="AI79" s="30" t="str">
        <f>+[1]DEPURADO!G73</f>
        <v>SALDO A FAVOR DEL PRESTADOR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20176139</v>
      </c>
      <c r="D80" s="23">
        <f>+[1]DEPURADO!B74</f>
        <v>20176139</v>
      </c>
      <c r="E80" s="25">
        <f>+[1]DEPURADO!C74</f>
        <v>44280.579861111102</v>
      </c>
      <c r="F80" s="26">
        <f>+IF([1]DEPURADO!D74&gt;1,[1]DEPURADO!D74," ")</f>
        <v>44970.408935185202</v>
      </c>
      <c r="G80" s="27">
        <f>[1]DEPURADO!F74</f>
        <v>124500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124500</v>
      </c>
      <c r="P80" s="24">
        <f>IF([1]DEPURADO!H74&gt;1,0,[1]DEPURADO!B74)</f>
        <v>20176139</v>
      </c>
      <c r="Q80" s="30">
        <f t="shared" si="10"/>
        <v>124500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124500</v>
      </c>
      <c r="AH80" s="30">
        <v>0</v>
      </c>
      <c r="AI80" s="30" t="str">
        <f>+[1]DEPURADO!G74</f>
        <v>SALDO A FAVOR DEL PRESTADOR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20176844</v>
      </c>
      <c r="D81" s="23">
        <f>+[1]DEPURADO!B75</f>
        <v>20176844</v>
      </c>
      <c r="E81" s="25">
        <f>+[1]DEPURADO!C75</f>
        <v>44284.288194444402</v>
      </c>
      <c r="F81" s="26">
        <f>+IF([1]DEPURADO!D75&gt;1,[1]DEPURADO!D75," ")</f>
        <v>44970.408935185202</v>
      </c>
      <c r="G81" s="27">
        <f>[1]DEPURADO!F75</f>
        <v>98900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98900</v>
      </c>
      <c r="P81" s="24">
        <f>IF([1]DEPURADO!H75&gt;1,0,[1]DEPURADO!B75)</f>
        <v>20176844</v>
      </c>
      <c r="Q81" s="30">
        <f t="shared" si="10"/>
        <v>98900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98900</v>
      </c>
      <c r="AH81" s="30">
        <v>0</v>
      </c>
      <c r="AI81" s="30" t="str">
        <f>+[1]DEPURADO!G75</f>
        <v>SALDO A FAVOR DEL PRESTADOR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20177599</v>
      </c>
      <c r="D82" s="23">
        <f>+[1]DEPURADO!B76</f>
        <v>20177599</v>
      </c>
      <c r="E82" s="25">
        <f>+[1]DEPURADO!C76</f>
        <v>44286.520833333299</v>
      </c>
      <c r="F82" s="26">
        <f>+IF([1]DEPURADO!D76&gt;1,[1]DEPURADO!D76," ")</f>
        <v>44970.408935185202</v>
      </c>
      <c r="G82" s="27">
        <f>[1]DEPURADO!F76</f>
        <v>98900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98900</v>
      </c>
      <c r="P82" s="24">
        <f>IF([1]DEPURADO!H76&gt;1,0,[1]DEPURADO!B76)</f>
        <v>0</v>
      </c>
      <c r="Q82" s="30">
        <f t="shared" si="10"/>
        <v>0</v>
      </c>
      <c r="R82" s="31">
        <f t="shared" si="11"/>
        <v>98900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NO RADICADA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20177795</v>
      </c>
      <c r="D83" s="23">
        <f>+[1]DEPURADO!B77</f>
        <v>20177795</v>
      </c>
      <c r="E83" s="25">
        <f>+[1]DEPURADO!C77</f>
        <v>44287.204166666699</v>
      </c>
      <c r="F83" s="26" t="str">
        <f>+IF([1]DEPURADO!D77&gt;1,[1]DEPURADO!D77," ")</f>
        <v xml:space="preserve"> </v>
      </c>
      <c r="G83" s="27">
        <f>[1]DEPURADO!F77</f>
        <v>112455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112455</v>
      </c>
      <c r="P83" s="24">
        <f>IF([1]DEPURADO!H77&gt;1,0,[1]DEPURADO!B77)</f>
        <v>0</v>
      </c>
      <c r="Q83" s="30">
        <f t="shared" si="10"/>
        <v>0</v>
      </c>
      <c r="R83" s="31">
        <f t="shared" si="11"/>
        <v>112455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NO RADICADA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20177901</v>
      </c>
      <c r="D84" s="23">
        <f>+[1]DEPURADO!B78</f>
        <v>20177901</v>
      </c>
      <c r="E84" s="25">
        <f>+[1]DEPURADO!C78</f>
        <v>44288.621527777803</v>
      </c>
      <c r="F84" s="26" t="str">
        <f>+IF([1]DEPURADO!D78&gt;1,[1]DEPURADO!D78," ")</f>
        <v xml:space="preserve"> </v>
      </c>
      <c r="G84" s="27">
        <f>[1]DEPURADO!F78</f>
        <v>60402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60402</v>
      </c>
      <c r="P84" s="24">
        <f>IF([1]DEPURADO!H78&gt;1,0,[1]DEPURADO!B78)</f>
        <v>0</v>
      </c>
      <c r="Q84" s="30">
        <f t="shared" si="10"/>
        <v>0</v>
      </c>
      <c r="R84" s="31">
        <f t="shared" si="11"/>
        <v>60402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NO RADICADA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20178042</v>
      </c>
      <c r="D85" s="23">
        <f>+[1]DEPURADO!B79</f>
        <v>20178042</v>
      </c>
      <c r="E85" s="25">
        <f>+[1]DEPURADO!C79</f>
        <v>44291.130555555603</v>
      </c>
      <c r="F85" s="26" t="str">
        <f>+IF([1]DEPURADO!D79&gt;1,[1]DEPURADO!D79," ")</f>
        <v xml:space="preserve"> </v>
      </c>
      <c r="G85" s="27">
        <f>[1]DEPURADO!F79</f>
        <v>193855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193855</v>
      </c>
      <c r="P85" s="24">
        <f>IF([1]DEPURADO!H79&gt;1,0,[1]DEPURADO!B79)</f>
        <v>0</v>
      </c>
      <c r="Q85" s="30">
        <f t="shared" si="10"/>
        <v>0</v>
      </c>
      <c r="R85" s="31">
        <f t="shared" si="11"/>
        <v>193855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NO RADICADA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20178392</v>
      </c>
      <c r="D86" s="23">
        <f>+[1]DEPURADO!B80</f>
        <v>20178392</v>
      </c>
      <c r="E86" s="25">
        <f>+[1]DEPURADO!C80</f>
        <v>44292.358333333301</v>
      </c>
      <c r="F86" s="26" t="str">
        <f>+IF([1]DEPURADO!D80&gt;1,[1]DEPURADO!D80," ")</f>
        <v xml:space="preserve"> </v>
      </c>
      <c r="G86" s="27">
        <f>[1]DEPURADO!F80</f>
        <v>48900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48900</v>
      </c>
      <c r="P86" s="24">
        <f>IF([1]DEPURADO!H80&gt;1,0,[1]DEPURADO!B80)</f>
        <v>0</v>
      </c>
      <c r="Q86" s="30">
        <f t="shared" si="10"/>
        <v>0</v>
      </c>
      <c r="R86" s="31">
        <f t="shared" si="11"/>
        <v>48900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NO RADICADA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20178446</v>
      </c>
      <c r="D87" s="23">
        <f>+[1]DEPURADO!B81</f>
        <v>20178446</v>
      </c>
      <c r="E87" s="25">
        <f>+[1]DEPURADO!C81</f>
        <v>44292.444444444402</v>
      </c>
      <c r="F87" s="26" t="str">
        <f>+IF([1]DEPURADO!D81&gt;1,[1]DEPURADO!D81," ")</f>
        <v xml:space="preserve"> </v>
      </c>
      <c r="G87" s="27">
        <f>[1]DEPURADO!F81</f>
        <v>16200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16200</v>
      </c>
      <c r="P87" s="24">
        <f>IF([1]DEPURADO!H81&gt;1,0,[1]DEPURADO!B81)</f>
        <v>0</v>
      </c>
      <c r="Q87" s="30">
        <f t="shared" si="10"/>
        <v>0</v>
      </c>
      <c r="R87" s="31">
        <f t="shared" si="11"/>
        <v>16200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NO RADICADA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20178519</v>
      </c>
      <c r="D88" s="23">
        <f>+[1]DEPURADO!B82</f>
        <v>20178519</v>
      </c>
      <c r="E88" s="25">
        <f>+[1]DEPURADO!C82</f>
        <v>44292.629166666702</v>
      </c>
      <c r="F88" s="26" t="str">
        <f>+IF([1]DEPURADO!D82&gt;1,[1]DEPURADO!D82," ")</f>
        <v xml:space="preserve"> </v>
      </c>
      <c r="G88" s="27">
        <f>[1]DEPURADO!F82</f>
        <v>59700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59700</v>
      </c>
      <c r="P88" s="24">
        <f>IF([1]DEPURADO!H82&gt;1,0,[1]DEPURADO!B82)</f>
        <v>0</v>
      </c>
      <c r="Q88" s="30">
        <f t="shared" si="10"/>
        <v>0</v>
      </c>
      <c r="R88" s="31">
        <f t="shared" si="11"/>
        <v>59700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NO RADICADA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20179133</v>
      </c>
      <c r="D89" s="23">
        <f>+[1]DEPURADO!B83</f>
        <v>20179133</v>
      </c>
      <c r="E89" s="25">
        <f>+[1]DEPURADO!C83</f>
        <v>44294.499305555597</v>
      </c>
      <c r="F89" s="26" t="str">
        <f>+IF([1]DEPURADO!D83&gt;1,[1]DEPURADO!D83," ")</f>
        <v xml:space="preserve"> </v>
      </c>
      <c r="G89" s="27">
        <f>[1]DEPURADO!F83</f>
        <v>59700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59700</v>
      </c>
      <c r="P89" s="24">
        <f>IF([1]DEPURADO!H83&gt;1,0,[1]DEPURADO!B83)</f>
        <v>0</v>
      </c>
      <c r="Q89" s="30">
        <f t="shared" si="10"/>
        <v>0</v>
      </c>
      <c r="R89" s="31">
        <f t="shared" si="11"/>
        <v>59700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NO RADICADA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20179260</v>
      </c>
      <c r="D90" s="23">
        <f>+[1]DEPURADO!B84</f>
        <v>20179260</v>
      </c>
      <c r="E90" s="25">
        <f>+[1]DEPURADO!C84</f>
        <v>44294.760416666701</v>
      </c>
      <c r="F90" s="26" t="str">
        <f>+IF([1]DEPURADO!D84&gt;1,[1]DEPURADO!D84," ")</f>
        <v xml:space="preserve"> </v>
      </c>
      <c r="G90" s="27">
        <f>[1]DEPURADO!F84</f>
        <v>61255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61255</v>
      </c>
      <c r="P90" s="24">
        <f>IF([1]DEPURADO!H84&gt;1,0,[1]DEPURADO!B84)</f>
        <v>0</v>
      </c>
      <c r="Q90" s="30">
        <f t="shared" si="10"/>
        <v>0</v>
      </c>
      <c r="R90" s="31">
        <f t="shared" si="11"/>
        <v>61255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NO RADICADA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20179683</v>
      </c>
      <c r="D91" s="23">
        <f>+[1]DEPURADO!B85</f>
        <v>20179683</v>
      </c>
      <c r="E91" s="25">
        <f>+[1]DEPURADO!C85</f>
        <v>44297.560416666704</v>
      </c>
      <c r="F91" s="26" t="str">
        <f>+IF([1]DEPURADO!D85&gt;1,[1]DEPURADO!D85," ")</f>
        <v xml:space="preserve"> </v>
      </c>
      <c r="G91" s="27">
        <f>[1]DEPURADO!F85</f>
        <v>59700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59700</v>
      </c>
      <c r="P91" s="24">
        <f>IF([1]DEPURADO!H85&gt;1,0,[1]DEPURADO!B85)</f>
        <v>0</v>
      </c>
      <c r="Q91" s="30">
        <f t="shared" si="10"/>
        <v>0</v>
      </c>
      <c r="R91" s="31">
        <f t="shared" si="11"/>
        <v>59700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NO RADICADA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20179685</v>
      </c>
      <c r="D92" s="23">
        <f>+[1]DEPURADO!B86</f>
        <v>20179685</v>
      </c>
      <c r="E92" s="25">
        <f>+[1]DEPURADO!C86</f>
        <v>44297.576388888898</v>
      </c>
      <c r="F92" s="26" t="str">
        <f>+IF([1]DEPURADO!D86&gt;1,[1]DEPURADO!D86," ")</f>
        <v xml:space="preserve"> </v>
      </c>
      <c r="G92" s="27">
        <f>[1]DEPURADO!F86</f>
        <v>61255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61255</v>
      </c>
      <c r="P92" s="24">
        <f>IF([1]DEPURADO!H86&gt;1,0,[1]DEPURADO!B86)</f>
        <v>0</v>
      </c>
      <c r="Q92" s="30">
        <f t="shared" si="10"/>
        <v>0</v>
      </c>
      <c r="R92" s="31">
        <f t="shared" si="11"/>
        <v>61255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NO RADICADA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20180094</v>
      </c>
      <c r="D93" s="23">
        <f>+[1]DEPURADO!B87</f>
        <v>20180094</v>
      </c>
      <c r="E93" s="25">
        <f>+[1]DEPURADO!C87</f>
        <v>44299.501388888901</v>
      </c>
      <c r="F93" s="26" t="str">
        <f>+IF([1]DEPURADO!D87&gt;1,[1]DEPURADO!D87," ")</f>
        <v xml:space="preserve"> </v>
      </c>
      <c r="G93" s="27">
        <f>[1]DEPURADO!F87</f>
        <v>59700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59700</v>
      </c>
      <c r="P93" s="24">
        <f>IF([1]DEPURADO!H87&gt;1,0,[1]DEPURADO!B87)</f>
        <v>0</v>
      </c>
      <c r="Q93" s="30">
        <f t="shared" si="10"/>
        <v>0</v>
      </c>
      <c r="R93" s="31">
        <f t="shared" si="11"/>
        <v>59700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NO RADICADA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20181035</v>
      </c>
      <c r="D94" s="23">
        <f>+[1]DEPURADO!B88</f>
        <v>20181035</v>
      </c>
      <c r="E94" s="25">
        <f>+[1]DEPURADO!C88</f>
        <v>44302.4597222222</v>
      </c>
      <c r="F94" s="26" t="str">
        <f>+IF([1]DEPURADO!D88&gt;1,[1]DEPURADO!D88," ")</f>
        <v xml:space="preserve"> </v>
      </c>
      <c r="G94" s="27">
        <f>[1]DEPURADO!F88</f>
        <v>59700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59700</v>
      </c>
      <c r="P94" s="24">
        <f>IF([1]DEPURADO!H88&gt;1,0,[1]DEPURADO!B88)</f>
        <v>0</v>
      </c>
      <c r="Q94" s="30">
        <f t="shared" si="10"/>
        <v>0</v>
      </c>
      <c r="R94" s="31">
        <f t="shared" si="11"/>
        <v>59700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NO RADICADA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20181429</v>
      </c>
      <c r="D95" s="23">
        <f>+[1]DEPURADO!B89</f>
        <v>20181429</v>
      </c>
      <c r="E95" s="25">
        <f>+[1]DEPURADO!C89</f>
        <v>44305.426388888904</v>
      </c>
      <c r="F95" s="26" t="str">
        <f>+IF([1]DEPURADO!D89&gt;1,[1]DEPURADO!D89," ")</f>
        <v xml:space="preserve"> </v>
      </c>
      <c r="G95" s="27">
        <f>[1]DEPURADO!F89</f>
        <v>36300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36300</v>
      </c>
      <c r="P95" s="24">
        <f>IF([1]DEPURADO!H89&gt;1,0,[1]DEPURADO!B89)</f>
        <v>0</v>
      </c>
      <c r="Q95" s="30">
        <f t="shared" si="10"/>
        <v>0</v>
      </c>
      <c r="R95" s="31">
        <f t="shared" si="11"/>
        <v>36300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NO RADICADA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20181451</v>
      </c>
      <c r="D96" s="23">
        <f>+[1]DEPURADO!B90</f>
        <v>20181451</v>
      </c>
      <c r="E96" s="25">
        <f>+[1]DEPURADO!C90</f>
        <v>44305.453472222202</v>
      </c>
      <c r="F96" s="26" t="str">
        <f>+IF([1]DEPURADO!D90&gt;1,[1]DEPURADO!D90," ")</f>
        <v xml:space="preserve"> </v>
      </c>
      <c r="G96" s="27">
        <f>[1]DEPURADO!F90</f>
        <v>48900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48900</v>
      </c>
      <c r="P96" s="24">
        <f>IF([1]DEPURADO!H90&gt;1,0,[1]DEPURADO!B90)</f>
        <v>0</v>
      </c>
      <c r="Q96" s="30">
        <f t="shared" si="10"/>
        <v>0</v>
      </c>
      <c r="R96" s="31">
        <f t="shared" si="11"/>
        <v>48900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NO RADICADA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20181655</v>
      </c>
      <c r="D97" s="23">
        <f>+[1]DEPURADO!B91</f>
        <v>20181655</v>
      </c>
      <c r="E97" s="25">
        <f>+[1]DEPURADO!C91</f>
        <v>44305.900694444397</v>
      </c>
      <c r="F97" s="26" t="str">
        <f>+IF([1]DEPURADO!D91&gt;1,[1]DEPURADO!D91," ")</f>
        <v xml:space="preserve"> </v>
      </c>
      <c r="G97" s="27">
        <f>[1]DEPURADO!F91</f>
        <v>59700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59700</v>
      </c>
      <c r="P97" s="24">
        <f>IF([1]DEPURADO!H91&gt;1,0,[1]DEPURADO!B91)</f>
        <v>0</v>
      </c>
      <c r="Q97" s="30">
        <f t="shared" si="10"/>
        <v>0</v>
      </c>
      <c r="R97" s="31">
        <f t="shared" si="11"/>
        <v>59700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NO RADICADA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20181771</v>
      </c>
      <c r="D98" s="23">
        <f>+[1]DEPURADO!B92</f>
        <v>20181771</v>
      </c>
      <c r="E98" s="25">
        <f>+[1]DEPURADO!C92</f>
        <v>44306.355555555601</v>
      </c>
      <c r="F98" s="26" t="str">
        <f>+IF([1]DEPURADO!D92&gt;1,[1]DEPURADO!D92," ")</f>
        <v xml:space="preserve"> </v>
      </c>
      <c r="G98" s="27">
        <f>[1]DEPURADO!F92</f>
        <v>52400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52400</v>
      </c>
      <c r="P98" s="24">
        <f>IF([1]DEPURADO!H92&gt;1,0,[1]DEPURADO!B92)</f>
        <v>0</v>
      </c>
      <c r="Q98" s="30">
        <f t="shared" si="10"/>
        <v>0</v>
      </c>
      <c r="R98" s="31">
        <f t="shared" si="11"/>
        <v>52400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NO RADICADA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20181957</v>
      </c>
      <c r="D99" s="23">
        <f>+[1]DEPURADO!B93</f>
        <v>20181957</v>
      </c>
      <c r="E99" s="25">
        <f>+[1]DEPURADO!C93</f>
        <v>44306.690972222197</v>
      </c>
      <c r="F99" s="26" t="str">
        <f>+IF([1]DEPURADO!D93&gt;1,[1]DEPURADO!D93," ")</f>
        <v xml:space="preserve"> </v>
      </c>
      <c r="G99" s="27">
        <f>[1]DEPURADO!F93</f>
        <v>52400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52400</v>
      </c>
      <c r="P99" s="24">
        <f>IF([1]DEPURADO!H93&gt;1,0,[1]DEPURADO!B93)</f>
        <v>0</v>
      </c>
      <c r="Q99" s="30">
        <f t="shared" si="10"/>
        <v>0</v>
      </c>
      <c r="R99" s="31">
        <f t="shared" si="11"/>
        <v>52400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20182152</v>
      </c>
      <c r="D100" s="23">
        <f>+[1]DEPURADO!B94</f>
        <v>20182152</v>
      </c>
      <c r="E100" s="25">
        <f>+[1]DEPURADO!C94</f>
        <v>44307.452083333301</v>
      </c>
      <c r="F100" s="26" t="str">
        <f>+IF([1]DEPURADO!D94&gt;1,[1]DEPURADO!D94," ")</f>
        <v xml:space="preserve"> </v>
      </c>
      <c r="G100" s="27">
        <f>[1]DEPURADO!F94</f>
        <v>1693530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1693530</v>
      </c>
      <c r="P100" s="24">
        <f>IF([1]DEPURADO!H94&gt;1,0,[1]DEPURADO!B94)</f>
        <v>0</v>
      </c>
      <c r="Q100" s="30">
        <f t="shared" si="10"/>
        <v>0</v>
      </c>
      <c r="R100" s="31">
        <f t="shared" si="11"/>
        <v>1693530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NO RADICADA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20182239</v>
      </c>
      <c r="D101" s="23">
        <f>+[1]DEPURADO!B95</f>
        <v>20182239</v>
      </c>
      <c r="E101" s="25">
        <f>+[1]DEPURADO!C95</f>
        <v>44307.653472222199</v>
      </c>
      <c r="F101" s="26" t="str">
        <f>+IF([1]DEPURADO!D95&gt;1,[1]DEPURADO!D95," ")</f>
        <v xml:space="preserve"> </v>
      </c>
      <c r="G101" s="27">
        <f>[1]DEPURADO!F95</f>
        <v>61255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61255</v>
      </c>
      <c r="P101" s="24">
        <f>IF([1]DEPURADO!H95&gt;1,0,[1]DEPURADO!B95)</f>
        <v>0</v>
      </c>
      <c r="Q101" s="30">
        <f t="shared" si="10"/>
        <v>0</v>
      </c>
      <c r="R101" s="31">
        <f t="shared" si="11"/>
        <v>61255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NO RADICADA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20182245</v>
      </c>
      <c r="D102" s="23">
        <f>+[1]DEPURADO!B96</f>
        <v>20182245</v>
      </c>
      <c r="E102" s="25">
        <f>+[1]DEPURADO!C96</f>
        <v>44307.6694444444</v>
      </c>
      <c r="F102" s="26" t="str">
        <f>+IF([1]DEPURADO!D96&gt;1,[1]DEPURADO!D96," ")</f>
        <v xml:space="preserve"> </v>
      </c>
      <c r="G102" s="27">
        <f>[1]DEPURADO!F96</f>
        <v>59700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59700</v>
      </c>
      <c r="P102" s="24">
        <f>IF([1]DEPURADO!H96&gt;1,0,[1]DEPURADO!B96)</f>
        <v>0</v>
      </c>
      <c r="Q102" s="30">
        <f t="shared" si="10"/>
        <v>0</v>
      </c>
      <c r="R102" s="31">
        <f t="shared" si="11"/>
        <v>59700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NO RADICADA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20182274</v>
      </c>
      <c r="D103" s="23">
        <f>+[1]DEPURADO!B97</f>
        <v>20182274</v>
      </c>
      <c r="E103" s="25">
        <f>+[1]DEPURADO!C97</f>
        <v>44307.715972222199</v>
      </c>
      <c r="F103" s="26" t="str">
        <f>+IF([1]DEPURADO!D97&gt;1,[1]DEPURADO!D97," ")</f>
        <v xml:space="preserve"> </v>
      </c>
      <c r="G103" s="27">
        <f>[1]DEPURADO!F97</f>
        <v>59700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59700</v>
      </c>
      <c r="P103" s="24">
        <f>IF([1]DEPURADO!H97&gt;1,0,[1]DEPURADO!B97)</f>
        <v>0</v>
      </c>
      <c r="Q103" s="30">
        <f t="shared" si="10"/>
        <v>0</v>
      </c>
      <c r="R103" s="31">
        <f t="shared" si="11"/>
        <v>59700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NO RADICADA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20182357</v>
      </c>
      <c r="D104" s="23">
        <f>+[1]DEPURADO!B98</f>
        <v>20182357</v>
      </c>
      <c r="E104" s="25">
        <f>+[1]DEPURADO!C98</f>
        <v>44308.224305555603</v>
      </c>
      <c r="F104" s="26" t="str">
        <f>+IF([1]DEPURADO!D98&gt;1,[1]DEPURADO!D98," ")</f>
        <v xml:space="preserve"> </v>
      </c>
      <c r="G104" s="27">
        <f>[1]DEPURADO!F98</f>
        <v>642076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642076</v>
      </c>
      <c r="P104" s="24">
        <f>IF([1]DEPURADO!H98&gt;1,0,[1]DEPURADO!B98)</f>
        <v>0</v>
      </c>
      <c r="Q104" s="30">
        <f t="shared" si="10"/>
        <v>0</v>
      </c>
      <c r="R104" s="31">
        <f t="shared" si="11"/>
        <v>642076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NO RADICADA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20182587</v>
      </c>
      <c r="D105" s="23">
        <f>+[1]DEPURADO!B99</f>
        <v>20182587</v>
      </c>
      <c r="E105" s="25">
        <f>+[1]DEPURADO!C99</f>
        <v>44308.638888888898</v>
      </c>
      <c r="F105" s="26" t="str">
        <f>+IF([1]DEPURADO!D99&gt;1,[1]DEPURADO!D99," ")</f>
        <v xml:space="preserve"> </v>
      </c>
      <c r="G105" s="27">
        <f>[1]DEPURADO!F99</f>
        <v>62360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62360</v>
      </c>
      <c r="P105" s="24">
        <f>IF([1]DEPURADO!H99&gt;1,0,[1]DEPURADO!B99)</f>
        <v>0</v>
      </c>
      <c r="Q105" s="30">
        <f t="shared" si="10"/>
        <v>0</v>
      </c>
      <c r="R105" s="31">
        <f t="shared" si="11"/>
        <v>62360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NO RADICADA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20182618</v>
      </c>
      <c r="D106" s="23">
        <f>+[1]DEPURADO!B100</f>
        <v>20182618</v>
      </c>
      <c r="E106" s="25">
        <f>+[1]DEPURADO!C100</f>
        <v>44308.693749999999</v>
      </c>
      <c r="F106" s="26" t="str">
        <f>+IF([1]DEPURADO!D100&gt;1,[1]DEPURADO!D100," ")</f>
        <v xml:space="preserve"> </v>
      </c>
      <c r="G106" s="27">
        <f>[1]DEPURADO!F100</f>
        <v>60340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60340</v>
      </c>
      <c r="P106" s="24">
        <f>IF([1]DEPURADO!H100&gt;1,0,[1]DEPURADO!B100)</f>
        <v>0</v>
      </c>
      <c r="Q106" s="30">
        <f t="shared" si="10"/>
        <v>0</v>
      </c>
      <c r="R106" s="31">
        <f t="shared" si="11"/>
        <v>60340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NO RADICADA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20182780</v>
      </c>
      <c r="D107" s="23">
        <f>+[1]DEPURADO!B101</f>
        <v>20182780</v>
      </c>
      <c r="E107" s="25">
        <f>+[1]DEPURADO!C101</f>
        <v>44309.352083333302</v>
      </c>
      <c r="F107" s="26" t="str">
        <f>+IF([1]DEPURADO!D101&gt;1,[1]DEPURADO!D101," ")</f>
        <v xml:space="preserve"> </v>
      </c>
      <c r="G107" s="27">
        <f>[1]DEPURADO!F101</f>
        <v>16200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16200</v>
      </c>
      <c r="P107" s="24">
        <f>IF([1]DEPURADO!H101&gt;1,0,[1]DEPURADO!B101)</f>
        <v>0</v>
      </c>
      <c r="Q107" s="30">
        <f t="shared" si="10"/>
        <v>0</v>
      </c>
      <c r="R107" s="31">
        <f t="shared" si="11"/>
        <v>16200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NO RADICADA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20182918</v>
      </c>
      <c r="D108" s="23">
        <f>+[1]DEPURADO!B102</f>
        <v>20182918</v>
      </c>
      <c r="E108" s="25">
        <f>+[1]DEPURADO!C102</f>
        <v>44309.618055555598</v>
      </c>
      <c r="F108" s="26" t="str">
        <f>+IF([1]DEPURADO!D102&gt;1,[1]DEPURADO!D102," ")</f>
        <v xml:space="preserve"> </v>
      </c>
      <c r="G108" s="27">
        <f>[1]DEPURADO!F102</f>
        <v>59700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59700</v>
      </c>
      <c r="P108" s="24">
        <f>IF([1]DEPURADO!H102&gt;1,0,[1]DEPURADO!B102)</f>
        <v>0</v>
      </c>
      <c r="Q108" s="30">
        <f t="shared" si="10"/>
        <v>0</v>
      </c>
      <c r="R108" s="31">
        <f t="shared" si="11"/>
        <v>59700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NO RADICADA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20182946</v>
      </c>
      <c r="D109" s="23">
        <f>+[1]DEPURADO!B103</f>
        <v>20182946</v>
      </c>
      <c r="E109" s="25">
        <f>+[1]DEPURADO!C103</f>
        <v>44309.715972222199</v>
      </c>
      <c r="F109" s="26" t="str">
        <f>+IF([1]DEPURADO!D103&gt;1,[1]DEPURADO!D103," ")</f>
        <v xml:space="preserve"> </v>
      </c>
      <c r="G109" s="27">
        <f>[1]DEPURADO!F103</f>
        <v>59700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59700</v>
      </c>
      <c r="P109" s="24">
        <f>IF([1]DEPURADO!H103&gt;1,0,[1]DEPURADO!B103)</f>
        <v>0</v>
      </c>
      <c r="Q109" s="30">
        <f t="shared" si="10"/>
        <v>0</v>
      </c>
      <c r="R109" s="31">
        <f t="shared" si="11"/>
        <v>59700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NO RADICADA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20183198</v>
      </c>
      <c r="D110" s="23">
        <f>+[1]DEPURADO!B104</f>
        <v>20183198</v>
      </c>
      <c r="E110" s="25">
        <f>+[1]DEPURADO!C104</f>
        <v>44310.684722222199</v>
      </c>
      <c r="F110" s="26" t="str">
        <f>+IF([1]DEPURADO!D104&gt;1,[1]DEPURADO!D104," ")</f>
        <v xml:space="preserve"> </v>
      </c>
      <c r="G110" s="27">
        <f>[1]DEPURADO!F104</f>
        <v>59700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59700</v>
      </c>
      <c r="P110" s="24">
        <f>IF([1]DEPURADO!H104&gt;1,0,[1]DEPURADO!B104)</f>
        <v>0</v>
      </c>
      <c r="Q110" s="30">
        <f t="shared" si="10"/>
        <v>0</v>
      </c>
      <c r="R110" s="31">
        <f t="shared" si="11"/>
        <v>59700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NO RADICADA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20183213</v>
      </c>
      <c r="D111" s="23">
        <f>+[1]DEPURADO!B105</f>
        <v>20183213</v>
      </c>
      <c r="E111" s="25">
        <f>+[1]DEPURADO!C105</f>
        <v>44310.890277777798</v>
      </c>
      <c r="F111" s="26" t="str">
        <f>+IF([1]DEPURADO!D105&gt;1,[1]DEPURADO!D105," ")</f>
        <v xml:space="preserve"> </v>
      </c>
      <c r="G111" s="27">
        <f>[1]DEPURADO!F105</f>
        <v>59700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59700</v>
      </c>
      <c r="P111" s="24">
        <f>IF([1]DEPURADO!H105&gt;1,0,[1]DEPURADO!B105)</f>
        <v>0</v>
      </c>
      <c r="Q111" s="30">
        <f t="shared" si="10"/>
        <v>0</v>
      </c>
      <c r="R111" s="31">
        <f t="shared" si="11"/>
        <v>59700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NO RADICADA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20183638</v>
      </c>
      <c r="D112" s="23">
        <f>+[1]DEPURADO!B106</f>
        <v>20183638</v>
      </c>
      <c r="E112" s="25">
        <f>+[1]DEPURADO!C106</f>
        <v>44312.6784722222</v>
      </c>
      <c r="F112" s="26" t="str">
        <f>+IF([1]DEPURADO!D106&gt;1,[1]DEPURADO!D106," ")</f>
        <v xml:space="preserve"> </v>
      </c>
      <c r="G112" s="27">
        <f>[1]DEPURADO!F106</f>
        <v>59700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59700</v>
      </c>
      <c r="P112" s="24">
        <f>IF([1]DEPURADO!H106&gt;1,0,[1]DEPURADO!B106)</f>
        <v>0</v>
      </c>
      <c r="Q112" s="30">
        <f t="shared" si="10"/>
        <v>0</v>
      </c>
      <c r="R112" s="31">
        <f t="shared" si="11"/>
        <v>59700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NO RADICADA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20183696</v>
      </c>
      <c r="D113" s="23">
        <f>+[1]DEPURADO!B107</f>
        <v>20183696</v>
      </c>
      <c r="E113" s="25">
        <f>+[1]DEPURADO!C107</f>
        <v>44313.190277777801</v>
      </c>
      <c r="F113" s="26" t="str">
        <f>+IF([1]DEPURADO!D107&gt;1,[1]DEPURADO!D107," ")</f>
        <v xml:space="preserve"> </v>
      </c>
      <c r="G113" s="27">
        <f>[1]DEPURADO!F107</f>
        <v>59700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59700</v>
      </c>
      <c r="P113" s="24">
        <f>IF([1]DEPURADO!H107&gt;1,0,[1]DEPURADO!B107)</f>
        <v>0</v>
      </c>
      <c r="Q113" s="30">
        <f t="shared" si="10"/>
        <v>0</v>
      </c>
      <c r="R113" s="31">
        <f t="shared" si="11"/>
        <v>59700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NO RADICADA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20183718</v>
      </c>
      <c r="D114" s="23">
        <f>+[1]DEPURADO!B108</f>
        <v>20183718</v>
      </c>
      <c r="E114" s="25">
        <f>+[1]DEPURADO!C108</f>
        <v>44313.2944444444</v>
      </c>
      <c r="F114" s="26" t="str">
        <f>+IF([1]DEPURADO!D108&gt;1,[1]DEPURADO!D108," ")</f>
        <v xml:space="preserve"> </v>
      </c>
      <c r="G114" s="27">
        <f>[1]DEPURADO!F108</f>
        <v>569100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569100</v>
      </c>
      <c r="P114" s="24">
        <f>IF([1]DEPURADO!H108&gt;1,0,[1]DEPURADO!B108)</f>
        <v>0</v>
      </c>
      <c r="Q114" s="30">
        <f t="shared" si="10"/>
        <v>0</v>
      </c>
      <c r="R114" s="31">
        <f t="shared" si="11"/>
        <v>569100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NO RADICADA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20183929</v>
      </c>
      <c r="D115" s="23">
        <f>+[1]DEPURADO!B109</f>
        <v>20183929</v>
      </c>
      <c r="E115" s="25">
        <f>+[1]DEPURADO!C109</f>
        <v>44314.331944444399</v>
      </c>
      <c r="F115" s="26" t="str">
        <f>+IF([1]DEPURADO!D109&gt;1,[1]DEPURADO!D109," ")</f>
        <v xml:space="preserve"> </v>
      </c>
      <c r="G115" s="27">
        <f>[1]DEPURADO!F109</f>
        <v>403371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403371</v>
      </c>
      <c r="P115" s="24">
        <f>IF([1]DEPURADO!H109&gt;1,0,[1]DEPURADO!B109)</f>
        <v>0</v>
      </c>
      <c r="Q115" s="30">
        <f t="shared" si="10"/>
        <v>0</v>
      </c>
      <c r="R115" s="31">
        <f t="shared" si="11"/>
        <v>403371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NO RADICADA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20183976</v>
      </c>
      <c r="D116" s="23">
        <f>+[1]DEPURADO!B110</f>
        <v>20183976</v>
      </c>
      <c r="E116" s="25">
        <f>+[1]DEPURADO!C110</f>
        <v>44314.427083333299</v>
      </c>
      <c r="F116" s="26" t="str">
        <f>+IF([1]DEPURADO!D110&gt;1,[1]DEPURADO!D110," ")</f>
        <v xml:space="preserve"> </v>
      </c>
      <c r="G116" s="27">
        <f>[1]DEPURADO!F110</f>
        <v>52400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52400</v>
      </c>
      <c r="P116" s="24">
        <f>IF([1]DEPURADO!H110&gt;1,0,[1]DEPURADO!B110)</f>
        <v>0</v>
      </c>
      <c r="Q116" s="30">
        <f t="shared" si="10"/>
        <v>0</v>
      </c>
      <c r="R116" s="31">
        <f t="shared" si="11"/>
        <v>52400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NO RADICADA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20183987</v>
      </c>
      <c r="D117" s="23">
        <f>+[1]DEPURADO!B111</f>
        <v>20183987</v>
      </c>
      <c r="E117" s="25">
        <f>+[1]DEPURADO!C111</f>
        <v>44314.481249999997</v>
      </c>
      <c r="F117" s="26" t="str">
        <f>+IF([1]DEPURADO!D111&gt;1,[1]DEPURADO!D111," ")</f>
        <v xml:space="preserve"> </v>
      </c>
      <c r="G117" s="27">
        <f>[1]DEPURADO!F111</f>
        <v>59700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59700</v>
      </c>
      <c r="P117" s="24">
        <f>IF([1]DEPURADO!H111&gt;1,0,[1]DEPURADO!B111)</f>
        <v>0</v>
      </c>
      <c r="Q117" s="30">
        <f t="shared" si="10"/>
        <v>0</v>
      </c>
      <c r="R117" s="31">
        <f t="shared" si="11"/>
        <v>59700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NO RADICADA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20184032</v>
      </c>
      <c r="D118" s="23">
        <f>+[1]DEPURADO!B112</f>
        <v>20184032</v>
      </c>
      <c r="E118" s="25">
        <f>+[1]DEPURADO!C112</f>
        <v>44314.548611111102</v>
      </c>
      <c r="F118" s="26" t="str">
        <f>+IF([1]DEPURADO!D112&gt;1,[1]DEPURADO!D112," ")</f>
        <v xml:space="preserve"> </v>
      </c>
      <c r="G118" s="27">
        <f>[1]DEPURADO!F112</f>
        <v>105800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105800</v>
      </c>
      <c r="P118" s="24">
        <f>IF([1]DEPURADO!H112&gt;1,0,[1]DEPURADO!B112)</f>
        <v>0</v>
      </c>
      <c r="Q118" s="30">
        <f t="shared" si="10"/>
        <v>0</v>
      </c>
      <c r="R118" s="31">
        <f t="shared" si="11"/>
        <v>105800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NO RADICADA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20184164</v>
      </c>
      <c r="D119" s="23">
        <f>+[1]DEPURADO!B113</f>
        <v>20184164</v>
      </c>
      <c r="E119" s="25">
        <f>+[1]DEPURADO!C113</f>
        <v>44315.357638888898</v>
      </c>
      <c r="F119" s="26" t="str">
        <f>+IF([1]DEPURADO!D113&gt;1,[1]DEPURADO!D113," ")</f>
        <v xml:space="preserve"> </v>
      </c>
      <c r="G119" s="27">
        <f>[1]DEPURADO!F113</f>
        <v>36300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36300</v>
      </c>
      <c r="P119" s="24">
        <f>IF([1]DEPURADO!H113&gt;1,0,[1]DEPURADO!B113)</f>
        <v>0</v>
      </c>
      <c r="Q119" s="30">
        <f t="shared" si="10"/>
        <v>0</v>
      </c>
      <c r="R119" s="31">
        <f t="shared" si="11"/>
        <v>36300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NO RADICADA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20184254</v>
      </c>
      <c r="D120" s="23">
        <f>+[1]DEPURADO!B114</f>
        <v>20184254</v>
      </c>
      <c r="E120" s="25">
        <f>+[1]DEPURADO!C114</f>
        <v>44315.4777777778</v>
      </c>
      <c r="F120" s="26" t="str">
        <f>+IF([1]DEPURADO!D114&gt;1,[1]DEPURADO!D114," ")</f>
        <v xml:space="preserve"> </v>
      </c>
      <c r="G120" s="27">
        <f>[1]DEPURADO!F114</f>
        <v>139050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139050</v>
      </c>
      <c r="P120" s="24">
        <f>IF([1]DEPURADO!H114&gt;1,0,[1]DEPURADO!B114)</f>
        <v>0</v>
      </c>
      <c r="Q120" s="30">
        <f t="shared" si="10"/>
        <v>0</v>
      </c>
      <c r="R120" s="31">
        <f t="shared" si="11"/>
        <v>139050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NO RADICADA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>
        <f>+[1]DEPURADO!A115</f>
        <v>20184361</v>
      </c>
      <c r="D121" s="23">
        <f>+[1]DEPURADO!B115</f>
        <v>20184361</v>
      </c>
      <c r="E121" s="25">
        <f>+[1]DEPURADO!C115</f>
        <v>44315.998611111099</v>
      </c>
      <c r="F121" s="26" t="str">
        <f>+IF([1]DEPURADO!D115&gt;1,[1]DEPURADO!D115," ")</f>
        <v xml:space="preserve"> </v>
      </c>
      <c r="G121" s="27">
        <f>[1]DEPURADO!F115</f>
        <v>59700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59700</v>
      </c>
      <c r="P121" s="24">
        <f>IF([1]DEPURADO!H115&gt;1,0,[1]DEPURADO!B115)</f>
        <v>0</v>
      </c>
      <c r="Q121" s="30">
        <f t="shared" si="10"/>
        <v>0</v>
      </c>
      <c r="R121" s="31">
        <f t="shared" si="11"/>
        <v>59700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NO RADICADA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>
        <f>+[1]DEPURADO!A116</f>
        <v>20184583</v>
      </c>
      <c r="D122" s="23">
        <f>+[1]DEPURADO!B116</f>
        <v>20184583</v>
      </c>
      <c r="E122" s="25">
        <f>+[1]DEPURADO!C116</f>
        <v>44316.55</v>
      </c>
      <c r="F122" s="26" t="str">
        <f>+IF([1]DEPURADO!D116&gt;1,[1]DEPURADO!D116," ")</f>
        <v xml:space="preserve"> </v>
      </c>
      <c r="G122" s="27">
        <f>[1]DEPURADO!F116</f>
        <v>61255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61255</v>
      </c>
      <c r="P122" s="24">
        <f>IF([1]DEPURADO!H116&gt;1,0,[1]DEPURADO!B116)</f>
        <v>0</v>
      </c>
      <c r="Q122" s="30">
        <f t="shared" si="10"/>
        <v>0</v>
      </c>
      <c r="R122" s="31">
        <f t="shared" si="11"/>
        <v>61255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NO RADICADA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>
        <f>+[1]DEPURADO!A117</f>
        <v>20184712</v>
      </c>
      <c r="D123" s="23">
        <f>+[1]DEPURADO!B117</f>
        <v>20184712</v>
      </c>
      <c r="E123" s="25">
        <f>+[1]DEPURADO!C117</f>
        <v>44316.922916666699</v>
      </c>
      <c r="F123" s="26" t="str">
        <f>+IF([1]DEPURADO!D117&gt;1,[1]DEPURADO!D117," ")</f>
        <v xml:space="preserve"> </v>
      </c>
      <c r="G123" s="27">
        <f>[1]DEPURADO!F117</f>
        <v>61255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61255</v>
      </c>
      <c r="P123" s="24">
        <f>IF([1]DEPURADO!H117&gt;1,0,[1]DEPURADO!B117)</f>
        <v>0</v>
      </c>
      <c r="Q123" s="30">
        <f t="shared" si="10"/>
        <v>0</v>
      </c>
      <c r="R123" s="31">
        <f t="shared" si="11"/>
        <v>61255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NO RADICADA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>
        <f>+[1]DEPURADO!A118</f>
        <v>20184762</v>
      </c>
      <c r="D124" s="23">
        <f>+[1]DEPURADO!B118</f>
        <v>20184762</v>
      </c>
      <c r="E124" s="25">
        <f>+[1]DEPURADO!C118</f>
        <v>44317.289583333302</v>
      </c>
      <c r="F124" s="26" t="str">
        <f>+IF([1]DEPURADO!D118&gt;1,[1]DEPURADO!D118," ")</f>
        <v xml:space="preserve"> </v>
      </c>
      <c r="G124" s="27">
        <f>[1]DEPURADO!F118</f>
        <v>59700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59700</v>
      </c>
      <c r="P124" s="24">
        <f>IF([1]DEPURADO!H118&gt;1,0,[1]DEPURADO!B118)</f>
        <v>0</v>
      </c>
      <c r="Q124" s="30">
        <f t="shared" si="10"/>
        <v>0</v>
      </c>
      <c r="R124" s="31">
        <f t="shared" si="11"/>
        <v>59700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NO RADICADA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>
        <f>+[1]DEPURADO!A119</f>
        <v>20184843</v>
      </c>
      <c r="D125" s="23">
        <f>+[1]DEPURADO!B119</f>
        <v>20184843</v>
      </c>
      <c r="E125" s="25">
        <f>+[1]DEPURADO!C119</f>
        <v>44318.625694444403</v>
      </c>
      <c r="F125" s="26" t="str">
        <f>+IF([1]DEPURADO!D119&gt;1,[1]DEPURADO!D119," ")</f>
        <v xml:space="preserve"> </v>
      </c>
      <c r="G125" s="27">
        <f>[1]DEPURADO!F119</f>
        <v>110900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110900</v>
      </c>
      <c r="P125" s="24">
        <f>IF([1]DEPURADO!H119&gt;1,0,[1]DEPURADO!B119)</f>
        <v>0</v>
      </c>
      <c r="Q125" s="30">
        <f t="shared" si="10"/>
        <v>0</v>
      </c>
      <c r="R125" s="31">
        <f t="shared" si="11"/>
        <v>110900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NO RADICADA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>
        <f>+[1]DEPURADO!A120</f>
        <v>20184962</v>
      </c>
      <c r="D126" s="23">
        <f>+[1]DEPURADO!B120</f>
        <v>20184962</v>
      </c>
      <c r="E126" s="25">
        <f>+[1]DEPURADO!C120</f>
        <v>44319.408333333296</v>
      </c>
      <c r="F126" s="26" t="str">
        <f>+IF([1]DEPURADO!D120&gt;1,[1]DEPURADO!D120," ")</f>
        <v xml:space="preserve"> </v>
      </c>
      <c r="G126" s="27">
        <f>[1]DEPURADO!F120</f>
        <v>36300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36300</v>
      </c>
      <c r="P126" s="24">
        <f>IF([1]DEPURADO!H120&gt;1,0,[1]DEPURADO!B120)</f>
        <v>0</v>
      </c>
      <c r="Q126" s="30">
        <f t="shared" si="10"/>
        <v>0</v>
      </c>
      <c r="R126" s="31">
        <f t="shared" si="11"/>
        <v>36300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NO RADICADA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>
        <f>+[1]DEPURADO!A121</f>
        <v>20185038</v>
      </c>
      <c r="D127" s="23">
        <f>+[1]DEPURADO!B121</f>
        <v>20185038</v>
      </c>
      <c r="E127" s="25">
        <f>+[1]DEPURADO!C121</f>
        <v>44319.609722222202</v>
      </c>
      <c r="F127" s="26" t="str">
        <f>+IF([1]DEPURADO!D121&gt;1,[1]DEPURADO!D121," ")</f>
        <v xml:space="preserve"> </v>
      </c>
      <c r="G127" s="27">
        <f>[1]DEPURADO!F121</f>
        <v>36300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36300</v>
      </c>
      <c r="P127" s="24">
        <f>IF([1]DEPURADO!H121&gt;1,0,[1]DEPURADO!B121)</f>
        <v>0</v>
      </c>
      <c r="Q127" s="30">
        <f t="shared" si="10"/>
        <v>0</v>
      </c>
      <c r="R127" s="31">
        <f t="shared" si="11"/>
        <v>36300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NO RADICADA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>
        <f>+[1]DEPURADO!A122</f>
        <v>20185062</v>
      </c>
      <c r="D128" s="23">
        <f>+[1]DEPURADO!B122</f>
        <v>20185062</v>
      </c>
      <c r="E128" s="25">
        <f>+[1]DEPURADO!C122</f>
        <v>44319.732638888898</v>
      </c>
      <c r="F128" s="26" t="str">
        <f>+IF([1]DEPURADO!D122&gt;1,[1]DEPURADO!D122," ")</f>
        <v xml:space="preserve"> </v>
      </c>
      <c r="G128" s="27">
        <f>[1]DEPURADO!F122</f>
        <v>59798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59798</v>
      </c>
      <c r="P128" s="24">
        <f>IF([1]DEPURADO!H122&gt;1,0,[1]DEPURADO!B122)</f>
        <v>0</v>
      </c>
      <c r="Q128" s="30">
        <f t="shared" si="10"/>
        <v>0</v>
      </c>
      <c r="R128" s="31">
        <f t="shared" si="11"/>
        <v>59798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NO RADICADA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>
        <f>+[1]DEPURADO!A123</f>
        <v>20185238</v>
      </c>
      <c r="D129" s="23">
        <f>+[1]DEPURADO!B123</f>
        <v>20185238</v>
      </c>
      <c r="E129" s="25">
        <f>+[1]DEPURADO!C123</f>
        <v>44320.565972222197</v>
      </c>
      <c r="F129" s="26" t="str">
        <f>+IF([1]DEPURADO!D123&gt;1,[1]DEPURADO!D123," ")</f>
        <v xml:space="preserve"> </v>
      </c>
      <c r="G129" s="27">
        <f>[1]DEPURADO!F123</f>
        <v>110955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110955</v>
      </c>
      <c r="P129" s="24">
        <f>IF([1]DEPURADO!H123&gt;1,0,[1]DEPURADO!B123)</f>
        <v>0</v>
      </c>
      <c r="Q129" s="30">
        <f t="shared" si="10"/>
        <v>0</v>
      </c>
      <c r="R129" s="31">
        <f t="shared" si="11"/>
        <v>110955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NO RADICADA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20185419</v>
      </c>
      <c r="D130" s="23">
        <f>+[1]DEPURADO!B124</f>
        <v>20185419</v>
      </c>
      <c r="E130" s="25">
        <f>+[1]DEPURADO!C124</f>
        <v>44321.470138888901</v>
      </c>
      <c r="F130" s="26" t="str">
        <f>+IF([1]DEPURADO!D124&gt;1,[1]DEPURADO!D124," ")</f>
        <v xml:space="preserve"> </v>
      </c>
      <c r="G130" s="27">
        <f>[1]DEPURADO!F124</f>
        <v>59700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59700</v>
      </c>
      <c r="P130" s="24">
        <f>IF([1]DEPURADO!H124&gt;1,0,[1]DEPURADO!B124)</f>
        <v>0</v>
      </c>
      <c r="Q130" s="30">
        <f t="shared" si="10"/>
        <v>0</v>
      </c>
      <c r="R130" s="31">
        <f t="shared" si="11"/>
        <v>59700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NO RADICADA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20185445</v>
      </c>
      <c r="D131" s="23">
        <f>+[1]DEPURADO!B125</f>
        <v>20185445</v>
      </c>
      <c r="E131" s="25">
        <f>+[1]DEPURADO!C125</f>
        <v>44321.556944444397</v>
      </c>
      <c r="F131" s="26" t="str">
        <f>+IF([1]DEPURADO!D125&gt;1,[1]DEPURADO!D125," ")</f>
        <v xml:space="preserve"> </v>
      </c>
      <c r="G131" s="27">
        <f>[1]DEPURADO!F125</f>
        <v>59700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59700</v>
      </c>
      <c r="P131" s="24">
        <f>IF([1]DEPURADO!H125&gt;1,0,[1]DEPURADO!B125)</f>
        <v>0</v>
      </c>
      <c r="Q131" s="30">
        <f t="shared" si="10"/>
        <v>0</v>
      </c>
      <c r="R131" s="31">
        <f t="shared" si="11"/>
        <v>59700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NO RADICADA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>
        <f>+[1]DEPURADO!A126</f>
        <v>20185593</v>
      </c>
      <c r="D132" s="23">
        <f>+[1]DEPURADO!B126</f>
        <v>20185593</v>
      </c>
      <c r="E132" s="25">
        <f>+[1]DEPURADO!C126</f>
        <v>44322.545833333301</v>
      </c>
      <c r="F132" s="26" t="str">
        <f>+IF([1]DEPURADO!D126&gt;1,[1]DEPURADO!D126," ")</f>
        <v xml:space="preserve"> </v>
      </c>
      <c r="G132" s="27">
        <f>[1]DEPURADO!F126</f>
        <v>59700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59700</v>
      </c>
      <c r="P132" s="24">
        <f>IF([1]DEPURADO!H126&gt;1,0,[1]DEPURADO!B126)</f>
        <v>0</v>
      </c>
      <c r="Q132" s="30">
        <f t="shared" si="10"/>
        <v>0</v>
      </c>
      <c r="R132" s="31">
        <f t="shared" si="11"/>
        <v>59700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NO RADICADA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>
        <f>+[1]DEPURADO!A127</f>
        <v>20185595</v>
      </c>
      <c r="D133" s="23">
        <f>+[1]DEPURADO!B127</f>
        <v>20185595</v>
      </c>
      <c r="E133" s="25">
        <f>+[1]DEPURADO!C127</f>
        <v>44322.547222222202</v>
      </c>
      <c r="F133" s="26" t="str">
        <f>+IF([1]DEPURADO!D127&gt;1,[1]DEPURADO!D127," ")</f>
        <v xml:space="preserve"> </v>
      </c>
      <c r="G133" s="27">
        <f>[1]DEPURADO!F127</f>
        <v>59700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59700</v>
      </c>
      <c r="P133" s="24">
        <f>IF([1]DEPURADO!H127&gt;1,0,[1]DEPURADO!B127)</f>
        <v>0</v>
      </c>
      <c r="Q133" s="30">
        <f t="shared" si="10"/>
        <v>0</v>
      </c>
      <c r="R133" s="31">
        <f t="shared" si="11"/>
        <v>59700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NO RADICADA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>
        <f>+[1]DEPURADO!A128</f>
        <v>20185667</v>
      </c>
      <c r="D134" s="23">
        <f>+[1]DEPURADO!B128</f>
        <v>20185667</v>
      </c>
      <c r="E134" s="25">
        <f>+[1]DEPURADO!C128</f>
        <v>44323.279861111099</v>
      </c>
      <c r="F134" s="26" t="str">
        <f>+IF([1]DEPURADO!D128&gt;1,[1]DEPURADO!D128," ")</f>
        <v xml:space="preserve"> </v>
      </c>
      <c r="G134" s="27">
        <f>[1]DEPURADO!F128</f>
        <v>21300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21300</v>
      </c>
      <c r="P134" s="24">
        <f>IF([1]DEPURADO!H128&gt;1,0,[1]DEPURADO!B128)</f>
        <v>0</v>
      </c>
      <c r="Q134" s="30">
        <f t="shared" si="10"/>
        <v>0</v>
      </c>
      <c r="R134" s="31">
        <f t="shared" si="11"/>
        <v>21300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NO RADICADA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>
        <f>+[1]DEPURADO!A129</f>
        <v>20185985</v>
      </c>
      <c r="D135" s="23">
        <f>+[1]DEPURADO!B129</f>
        <v>20185985</v>
      </c>
      <c r="E135" s="25">
        <f>+[1]DEPURADO!C129</f>
        <v>44326.443749999999</v>
      </c>
      <c r="F135" s="26" t="str">
        <f>+IF([1]DEPURADO!D129&gt;1,[1]DEPURADO!D129," ")</f>
        <v xml:space="preserve"> </v>
      </c>
      <c r="G135" s="27">
        <f>[1]DEPURADO!F129</f>
        <v>22800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22800</v>
      </c>
      <c r="P135" s="24">
        <f>IF([1]DEPURADO!H129&gt;1,0,[1]DEPURADO!B129)</f>
        <v>0</v>
      </c>
      <c r="Q135" s="30">
        <f t="shared" si="10"/>
        <v>0</v>
      </c>
      <c r="R135" s="31">
        <f t="shared" si="11"/>
        <v>22800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NO RADICADA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>
        <f>+[1]DEPURADO!A130</f>
        <v>20185999</v>
      </c>
      <c r="D136" s="23">
        <f>+[1]DEPURADO!B130</f>
        <v>20185999</v>
      </c>
      <c r="E136" s="25">
        <f>+[1]DEPURADO!C130</f>
        <v>44326.465277777803</v>
      </c>
      <c r="F136" s="26" t="str">
        <f>+IF([1]DEPURADO!D130&gt;1,[1]DEPURADO!D130," ")</f>
        <v xml:space="preserve"> </v>
      </c>
      <c r="G136" s="27">
        <f>[1]DEPURADO!F130</f>
        <v>36300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36300</v>
      </c>
      <c r="P136" s="24">
        <f>IF([1]DEPURADO!H130&gt;1,0,[1]DEPURADO!B130)</f>
        <v>0</v>
      </c>
      <c r="Q136" s="30">
        <f t="shared" si="10"/>
        <v>0</v>
      </c>
      <c r="R136" s="31">
        <f t="shared" si="11"/>
        <v>36300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NO RADICADA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>
        <f>+[1]DEPURADO!A131</f>
        <v>20186000</v>
      </c>
      <c r="D137" s="23">
        <f>+[1]DEPURADO!B131</f>
        <v>20186000</v>
      </c>
      <c r="E137" s="25">
        <f>+[1]DEPURADO!C131</f>
        <v>44326.466666666704</v>
      </c>
      <c r="F137" s="26" t="str">
        <f>+IF([1]DEPURADO!D131&gt;1,[1]DEPURADO!D131," ")</f>
        <v xml:space="preserve"> </v>
      </c>
      <c r="G137" s="27">
        <f>[1]DEPURADO!F131</f>
        <v>36300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36300</v>
      </c>
      <c r="P137" s="24">
        <f>IF([1]DEPURADO!H131&gt;1,0,[1]DEPURADO!B131)</f>
        <v>0</v>
      </c>
      <c r="Q137" s="30">
        <f t="shared" si="10"/>
        <v>0</v>
      </c>
      <c r="R137" s="31">
        <f t="shared" si="11"/>
        <v>36300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NO RADICADA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>
        <f>+[1]DEPURADO!A132</f>
        <v>20186044</v>
      </c>
      <c r="D138" s="23">
        <f>+[1]DEPURADO!B132</f>
        <v>20186044</v>
      </c>
      <c r="E138" s="25">
        <f>+[1]DEPURADO!C132</f>
        <v>44326.547222222202</v>
      </c>
      <c r="F138" s="26" t="str">
        <f>+IF([1]DEPURADO!D132&gt;1,[1]DEPURADO!D132," ")</f>
        <v xml:space="preserve"> </v>
      </c>
      <c r="G138" s="27">
        <f>[1]DEPURADO!F132</f>
        <v>36300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0</v>
      </c>
      <c r="O138" s="28">
        <f t="shared" si="9"/>
        <v>36300</v>
      </c>
      <c r="P138" s="24">
        <f>IF([1]DEPURADO!H132&gt;1,0,[1]DEPURADO!B132)</f>
        <v>0</v>
      </c>
      <c r="Q138" s="30">
        <f t="shared" si="10"/>
        <v>0</v>
      </c>
      <c r="R138" s="31">
        <f t="shared" si="11"/>
        <v>36300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NO RADICADA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>
        <f>+[1]DEPURADO!A133</f>
        <v>20186045</v>
      </c>
      <c r="D139" s="23">
        <f>+[1]DEPURADO!B133</f>
        <v>20186045</v>
      </c>
      <c r="E139" s="25">
        <f>+[1]DEPURADO!C133</f>
        <v>44326.547916666699</v>
      </c>
      <c r="F139" s="26" t="str">
        <f>+IF([1]DEPURADO!D133&gt;1,[1]DEPURADO!D133," ")</f>
        <v xml:space="preserve"> </v>
      </c>
      <c r="G139" s="27">
        <f>[1]DEPURADO!F133</f>
        <v>36300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0</v>
      </c>
      <c r="O139" s="28">
        <f t="shared" si="9"/>
        <v>36300</v>
      </c>
      <c r="P139" s="24">
        <f>IF([1]DEPURADO!H133&gt;1,0,[1]DEPURADO!B133)</f>
        <v>0</v>
      </c>
      <c r="Q139" s="30">
        <f t="shared" si="10"/>
        <v>0</v>
      </c>
      <c r="R139" s="31">
        <f t="shared" si="11"/>
        <v>36300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NO RADICADA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>
        <f>+[1]DEPURADO!A134</f>
        <v>20186143</v>
      </c>
      <c r="D140" s="23">
        <f>+[1]DEPURADO!B134</f>
        <v>20186143</v>
      </c>
      <c r="E140" s="25">
        <f>+[1]DEPURADO!C134</f>
        <v>44327.278472222199</v>
      </c>
      <c r="F140" s="26" t="str">
        <f>+IF([1]DEPURADO!D134&gt;1,[1]DEPURADO!D134," ")</f>
        <v xml:space="preserve"> </v>
      </c>
      <c r="G140" s="27">
        <f>[1]DEPURADO!F134</f>
        <v>21300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0</v>
      </c>
      <c r="O140" s="28">
        <f t="shared" si="9"/>
        <v>21300</v>
      </c>
      <c r="P140" s="24">
        <f>IF([1]DEPURADO!H134&gt;1,0,[1]DEPURADO!B134)</f>
        <v>0</v>
      </c>
      <c r="Q140" s="30">
        <f t="shared" si="10"/>
        <v>0</v>
      </c>
      <c r="R140" s="31">
        <f t="shared" si="11"/>
        <v>21300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NO RADICADA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>
        <f>+[1]DEPURADO!A135</f>
        <v>20186322</v>
      </c>
      <c r="D141" s="23">
        <f>+[1]DEPURADO!B135</f>
        <v>20186322</v>
      </c>
      <c r="E141" s="25">
        <f>+[1]DEPURADO!C135</f>
        <v>44327.452777777798</v>
      </c>
      <c r="F141" s="26" t="str">
        <f>+IF([1]DEPURADO!D135&gt;1,[1]DEPURADO!D135," ")</f>
        <v xml:space="preserve"> </v>
      </c>
      <c r="G141" s="27">
        <f>[1]DEPURADO!F135</f>
        <v>52400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204" si="15">+SUM(J141:M141)</f>
        <v>0</v>
      </c>
      <c r="O141" s="28">
        <f t="shared" ref="O141:O204" si="16">+G141-I141-N141</f>
        <v>52400</v>
      </c>
      <c r="P141" s="24">
        <f>IF([1]DEPURADO!H135&gt;1,0,[1]DEPURADO!B135)</f>
        <v>0</v>
      </c>
      <c r="Q141" s="30">
        <f t="shared" ref="Q141:Q204" si="17">+IF(P141&gt;0,G141,0)</f>
        <v>0</v>
      </c>
      <c r="R141" s="31">
        <f t="shared" ref="R141:R204" si="18">IF(P141=0,G141,0)</f>
        <v>52400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204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204" si="20">+G141-I141-N141-R141-Z141-AC141-AE141-S141-U141</f>
        <v>0</v>
      </c>
      <c r="AH141" s="30">
        <v>0</v>
      </c>
      <c r="AI141" s="30" t="str">
        <f>+[1]DEPURADO!G135</f>
        <v>NO RADICADA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>
        <f>+[1]DEPURADO!A136</f>
        <v>20186736</v>
      </c>
      <c r="D142" s="23">
        <f>+[1]DEPURADO!B136</f>
        <v>20186736</v>
      </c>
      <c r="E142" s="25">
        <f>+[1]DEPURADO!C136</f>
        <v>44329.4555555556</v>
      </c>
      <c r="F142" s="26" t="str">
        <f>+IF([1]DEPURADO!D136&gt;1,[1]DEPURADO!D136," ")</f>
        <v xml:space="preserve"> </v>
      </c>
      <c r="G142" s="27">
        <f>[1]DEPURADO!F136</f>
        <v>36300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36300</v>
      </c>
      <c r="P142" s="24">
        <f>IF([1]DEPURADO!H136&gt;1,0,[1]DEPURADO!B136)</f>
        <v>0</v>
      </c>
      <c r="Q142" s="30">
        <f t="shared" si="17"/>
        <v>0</v>
      </c>
      <c r="R142" s="31">
        <f t="shared" si="18"/>
        <v>36300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NO RADICADA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>
        <f>+[1]DEPURADO!A137</f>
        <v>20186901</v>
      </c>
      <c r="D143" s="23">
        <f>+[1]DEPURADO!B137</f>
        <v>20186901</v>
      </c>
      <c r="E143" s="25">
        <f>+[1]DEPURADO!C137</f>
        <v>44330.327083333301</v>
      </c>
      <c r="F143" s="26" t="str">
        <f>+IF([1]DEPURADO!D137&gt;1,[1]DEPURADO!D137," ")</f>
        <v xml:space="preserve"> </v>
      </c>
      <c r="G143" s="27">
        <f>[1]DEPURADO!F137</f>
        <v>66748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66748</v>
      </c>
      <c r="P143" s="24">
        <f>IF([1]DEPURADO!H137&gt;1,0,[1]DEPURADO!B137)</f>
        <v>0</v>
      </c>
      <c r="Q143" s="30">
        <f t="shared" si="17"/>
        <v>0</v>
      </c>
      <c r="R143" s="31">
        <f t="shared" si="18"/>
        <v>66748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NO RADICADA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>
        <f>+[1]DEPURADO!A138</f>
        <v>20186987</v>
      </c>
      <c r="D144" s="23">
        <f>+[1]DEPURADO!B138</f>
        <v>20186987</v>
      </c>
      <c r="E144" s="25">
        <f>+[1]DEPURADO!C138</f>
        <v>44330.4243055556</v>
      </c>
      <c r="F144" s="26" t="str">
        <f>+IF([1]DEPURADO!D138&gt;1,[1]DEPURADO!D138," ")</f>
        <v xml:space="preserve"> </v>
      </c>
      <c r="G144" s="27">
        <f>[1]DEPURADO!F138</f>
        <v>36300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36300</v>
      </c>
      <c r="P144" s="24">
        <f>IF([1]DEPURADO!H138&gt;1,0,[1]DEPURADO!B138)</f>
        <v>0</v>
      </c>
      <c r="Q144" s="30">
        <f t="shared" si="17"/>
        <v>0</v>
      </c>
      <c r="R144" s="31">
        <f t="shared" si="18"/>
        <v>36300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NO RADICADA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>
        <f>+[1]DEPURADO!A139</f>
        <v>20187102</v>
      </c>
      <c r="D145" s="23">
        <f>+[1]DEPURADO!B139</f>
        <v>20187102</v>
      </c>
      <c r="E145" s="25">
        <f>+[1]DEPURADO!C139</f>
        <v>44330.6027777778</v>
      </c>
      <c r="F145" s="26" t="str">
        <f>+IF([1]DEPURADO!D139&gt;1,[1]DEPURADO!D139," ")</f>
        <v xml:space="preserve"> </v>
      </c>
      <c r="G145" s="27">
        <f>[1]DEPURADO!F139</f>
        <v>79600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79600</v>
      </c>
      <c r="P145" s="24">
        <f>IF([1]DEPURADO!H139&gt;1,0,[1]DEPURADO!B139)</f>
        <v>0</v>
      </c>
      <c r="Q145" s="30">
        <f t="shared" si="17"/>
        <v>0</v>
      </c>
      <c r="R145" s="31">
        <f t="shared" si="18"/>
        <v>79600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NO RADICADA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>
        <f>+[1]DEPURADO!A140</f>
        <v>20187334</v>
      </c>
      <c r="D146" s="23">
        <f>+[1]DEPURADO!B140</f>
        <v>20187334</v>
      </c>
      <c r="E146" s="25">
        <f>+[1]DEPURADO!C140</f>
        <v>44333.390277777798</v>
      </c>
      <c r="F146" s="26" t="str">
        <f>+IF([1]DEPURADO!D140&gt;1,[1]DEPURADO!D140," ")</f>
        <v xml:space="preserve"> </v>
      </c>
      <c r="G146" s="27">
        <f>[1]DEPURADO!F140</f>
        <v>974492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974492</v>
      </c>
      <c r="P146" s="24">
        <f>IF([1]DEPURADO!H140&gt;1,0,[1]DEPURADO!B140)</f>
        <v>0</v>
      </c>
      <c r="Q146" s="30">
        <f t="shared" si="17"/>
        <v>0</v>
      </c>
      <c r="R146" s="31">
        <f t="shared" si="18"/>
        <v>974492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NO RADICADA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>
        <f>+[1]DEPURADO!A141</f>
        <v>20187410</v>
      </c>
      <c r="D147" s="23">
        <f>+[1]DEPURADO!B141</f>
        <v>20187410</v>
      </c>
      <c r="E147" s="25">
        <f>+[1]DEPURADO!C141</f>
        <v>44334.308333333298</v>
      </c>
      <c r="F147" s="26" t="str">
        <f>+IF([1]DEPURADO!D141&gt;1,[1]DEPURADO!D141," ")</f>
        <v xml:space="preserve"> </v>
      </c>
      <c r="G147" s="27">
        <f>[1]DEPURADO!F141</f>
        <v>48900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0</v>
      </c>
      <c r="O147" s="28">
        <f t="shared" si="16"/>
        <v>48900</v>
      </c>
      <c r="P147" s="24">
        <f>IF([1]DEPURADO!H141&gt;1,0,[1]DEPURADO!B141)</f>
        <v>0</v>
      </c>
      <c r="Q147" s="30">
        <f t="shared" si="17"/>
        <v>0</v>
      </c>
      <c r="R147" s="31">
        <f t="shared" si="18"/>
        <v>48900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NO RADICADA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>
        <f>+[1]DEPURADO!A142</f>
        <v>20188229</v>
      </c>
      <c r="D148" s="23">
        <f>+[1]DEPURADO!B142</f>
        <v>20188229</v>
      </c>
      <c r="E148" s="25">
        <f>+[1]DEPURADO!C142</f>
        <v>44337.416666666701</v>
      </c>
      <c r="F148" s="26" t="str">
        <f>+IF([1]DEPURADO!D142&gt;1,[1]DEPURADO!D142," ")</f>
        <v xml:space="preserve"> </v>
      </c>
      <c r="G148" s="27">
        <f>[1]DEPURADO!F142</f>
        <v>32800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0</v>
      </c>
      <c r="O148" s="28">
        <f t="shared" si="16"/>
        <v>32800</v>
      </c>
      <c r="P148" s="24">
        <f>IF([1]DEPURADO!H142&gt;1,0,[1]DEPURADO!B142)</f>
        <v>0</v>
      </c>
      <c r="Q148" s="30">
        <f t="shared" si="17"/>
        <v>0</v>
      </c>
      <c r="R148" s="31">
        <f t="shared" si="18"/>
        <v>32800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NO RADICADA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>
        <f>+[1]DEPURADO!A143</f>
        <v>20188315</v>
      </c>
      <c r="D149" s="23">
        <f>+[1]DEPURADO!B143</f>
        <v>20188315</v>
      </c>
      <c r="E149" s="25">
        <f>+[1]DEPURADO!C143</f>
        <v>44337.554861111101</v>
      </c>
      <c r="F149" s="26" t="str">
        <f>+IF([1]DEPURADO!D143&gt;1,[1]DEPURADO!D143," ")</f>
        <v xml:space="preserve"> </v>
      </c>
      <c r="G149" s="27">
        <f>[1]DEPURADO!F143</f>
        <v>59700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0</v>
      </c>
      <c r="O149" s="28">
        <f t="shared" si="16"/>
        <v>59700</v>
      </c>
      <c r="P149" s="24">
        <f>IF([1]DEPURADO!H143&gt;1,0,[1]DEPURADO!B143)</f>
        <v>0</v>
      </c>
      <c r="Q149" s="30">
        <f t="shared" si="17"/>
        <v>0</v>
      </c>
      <c r="R149" s="31">
        <f t="shared" si="18"/>
        <v>59700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NO RADICADA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>
        <f>+[1]DEPURADO!A144</f>
        <v>20188541</v>
      </c>
      <c r="D150" s="23">
        <f>+[1]DEPURADO!B144</f>
        <v>20188541</v>
      </c>
      <c r="E150" s="25">
        <f>+[1]DEPURADO!C144</f>
        <v>44338.693055555603</v>
      </c>
      <c r="F150" s="26" t="str">
        <f>+IF([1]DEPURADO!D144&gt;1,[1]DEPURADO!D144," ")</f>
        <v xml:space="preserve"> </v>
      </c>
      <c r="G150" s="27">
        <f>[1]DEPURADO!F144</f>
        <v>328336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328336</v>
      </c>
      <c r="P150" s="24">
        <f>IF([1]DEPURADO!H144&gt;1,0,[1]DEPURADO!B144)</f>
        <v>0</v>
      </c>
      <c r="Q150" s="30">
        <f t="shared" si="17"/>
        <v>0</v>
      </c>
      <c r="R150" s="31">
        <f t="shared" si="18"/>
        <v>328336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NO RADICADA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>
        <f>+[1]DEPURADO!A145</f>
        <v>20189039</v>
      </c>
      <c r="D151" s="23">
        <f>+[1]DEPURADO!B145</f>
        <v>20189039</v>
      </c>
      <c r="E151" s="25">
        <f>+[1]DEPURADO!C145</f>
        <v>44341.421527777798</v>
      </c>
      <c r="F151" s="26" t="str">
        <f>+IF([1]DEPURADO!D145&gt;1,[1]DEPURADO!D145," ")</f>
        <v xml:space="preserve"> </v>
      </c>
      <c r="G151" s="27">
        <f>[1]DEPURADO!F145</f>
        <v>16200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16200</v>
      </c>
      <c r="P151" s="24">
        <f>IF([1]DEPURADO!H145&gt;1,0,[1]DEPURADO!B145)</f>
        <v>0</v>
      </c>
      <c r="Q151" s="30">
        <f t="shared" si="17"/>
        <v>0</v>
      </c>
      <c r="R151" s="31">
        <f t="shared" si="18"/>
        <v>16200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NO RADICADA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>
        <f>+[1]DEPURADO!A146</f>
        <v>20189386</v>
      </c>
      <c r="D152" s="23">
        <f>+[1]DEPURADO!B146</f>
        <v>20189386</v>
      </c>
      <c r="E152" s="25">
        <f>+[1]DEPURADO!C146</f>
        <v>44342.617361111101</v>
      </c>
      <c r="F152" s="26" t="str">
        <f>+IF([1]DEPURADO!D146&gt;1,[1]DEPURADO!D146," ")</f>
        <v xml:space="preserve"> </v>
      </c>
      <c r="G152" s="27">
        <f>[1]DEPURADO!F146</f>
        <v>36300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36300</v>
      </c>
      <c r="P152" s="24">
        <f>IF([1]DEPURADO!H146&gt;1,0,[1]DEPURADO!B146)</f>
        <v>0</v>
      </c>
      <c r="Q152" s="30">
        <f t="shared" si="17"/>
        <v>0</v>
      </c>
      <c r="R152" s="31">
        <f t="shared" si="18"/>
        <v>36300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NO RADICADA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>
        <f>+[1]DEPURADO!A147</f>
        <v>20189528</v>
      </c>
      <c r="D153" s="23">
        <f>+[1]DEPURADO!B147</f>
        <v>20189528</v>
      </c>
      <c r="E153" s="25">
        <f>+[1]DEPURADO!C147</f>
        <v>44343.391666666699</v>
      </c>
      <c r="F153" s="26" t="str">
        <f>+IF([1]DEPURADO!D147&gt;1,[1]DEPURADO!D147," ")</f>
        <v xml:space="preserve"> </v>
      </c>
      <c r="G153" s="27">
        <f>[1]DEPURADO!F147</f>
        <v>32800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32800</v>
      </c>
      <c r="P153" s="24">
        <f>IF([1]DEPURADO!H147&gt;1,0,[1]DEPURADO!B147)</f>
        <v>0</v>
      </c>
      <c r="Q153" s="30">
        <f t="shared" si="17"/>
        <v>0</v>
      </c>
      <c r="R153" s="31">
        <f t="shared" si="18"/>
        <v>32800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NO RADICADA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>
        <f>+[1]DEPURADO!A148</f>
        <v>20189842</v>
      </c>
      <c r="D154" s="23">
        <f>+[1]DEPURADO!B148</f>
        <v>20189842</v>
      </c>
      <c r="E154" s="25">
        <f>+[1]DEPURADO!C148</f>
        <v>44345.387499999997</v>
      </c>
      <c r="F154" s="26" t="str">
        <f>+IF([1]DEPURADO!D148&gt;1,[1]DEPURADO!D148," ")</f>
        <v xml:space="preserve"> </v>
      </c>
      <c r="G154" s="27">
        <f>[1]DEPURADO!F148</f>
        <v>71206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0</v>
      </c>
      <c r="O154" s="28">
        <f t="shared" si="16"/>
        <v>71206</v>
      </c>
      <c r="P154" s="24">
        <f>IF([1]DEPURADO!H148&gt;1,0,[1]DEPURADO!B148)</f>
        <v>0</v>
      </c>
      <c r="Q154" s="30">
        <f t="shared" si="17"/>
        <v>0</v>
      </c>
      <c r="R154" s="31">
        <f t="shared" si="18"/>
        <v>71206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NO RADICADA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>
        <f>+[1]DEPURADO!A149</f>
        <v>20189974</v>
      </c>
      <c r="D155" s="23">
        <f>+[1]DEPURADO!B149</f>
        <v>20189974</v>
      </c>
      <c r="E155" s="25">
        <f>+[1]DEPURADO!C149</f>
        <v>44347.274305555598</v>
      </c>
      <c r="F155" s="26" t="str">
        <f>+IF([1]DEPURADO!D149&gt;1,[1]DEPURADO!D149," ")</f>
        <v xml:space="preserve"> </v>
      </c>
      <c r="G155" s="27">
        <f>[1]DEPURADO!F149</f>
        <v>619300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619300</v>
      </c>
      <c r="P155" s="24">
        <f>IF([1]DEPURADO!H149&gt;1,0,[1]DEPURADO!B149)</f>
        <v>0</v>
      </c>
      <c r="Q155" s="30">
        <f t="shared" si="17"/>
        <v>0</v>
      </c>
      <c r="R155" s="31">
        <f t="shared" si="18"/>
        <v>619300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NO RADICADA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>
        <f>+[1]DEPURADO!A150</f>
        <v>20190172</v>
      </c>
      <c r="D156" s="23">
        <f>+[1]DEPURADO!B150</f>
        <v>20190172</v>
      </c>
      <c r="E156" s="25">
        <f>+[1]DEPURADO!C150</f>
        <v>44347.631944444402</v>
      </c>
      <c r="F156" s="26" t="str">
        <f>+IF([1]DEPURADO!D150&gt;1,[1]DEPURADO!D150," ")</f>
        <v xml:space="preserve"> </v>
      </c>
      <c r="G156" s="27">
        <f>[1]DEPURADO!F150</f>
        <v>32800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32800</v>
      </c>
      <c r="P156" s="24">
        <f>IF([1]DEPURADO!H150&gt;1,0,[1]DEPURADO!B150)</f>
        <v>0</v>
      </c>
      <c r="Q156" s="30">
        <f t="shared" si="17"/>
        <v>0</v>
      </c>
      <c r="R156" s="31">
        <f t="shared" si="18"/>
        <v>32800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NO RADICADA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>
        <f>+[1]DEPURADO!A151</f>
        <v>20190325</v>
      </c>
      <c r="D157" s="23">
        <f>+[1]DEPURADO!B151</f>
        <v>20190325</v>
      </c>
      <c r="E157" s="25">
        <f>+[1]DEPURADO!C151</f>
        <v>44348.380555555603</v>
      </c>
      <c r="F157" s="26" t="str">
        <f>+IF([1]DEPURADO!D151&gt;1,[1]DEPURADO!D151," ")</f>
        <v xml:space="preserve"> </v>
      </c>
      <c r="G157" s="27">
        <f>[1]DEPURADO!F151</f>
        <v>36300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36300</v>
      </c>
      <c r="P157" s="24">
        <f>IF([1]DEPURADO!H151&gt;1,0,[1]DEPURADO!B151)</f>
        <v>0</v>
      </c>
      <c r="Q157" s="30">
        <f t="shared" si="17"/>
        <v>0</v>
      </c>
      <c r="R157" s="31">
        <f t="shared" si="18"/>
        <v>36300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NO RADICADA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>
        <f>+[1]DEPURADO!A152</f>
        <v>20190669</v>
      </c>
      <c r="D158" s="23">
        <f>+[1]DEPURADO!B152</f>
        <v>20190669</v>
      </c>
      <c r="E158" s="25">
        <f>+[1]DEPURADO!C152</f>
        <v>44349.511111111096</v>
      </c>
      <c r="F158" s="26" t="str">
        <f>+IF([1]DEPURADO!D152&gt;1,[1]DEPURADO!D152," ")</f>
        <v xml:space="preserve"> </v>
      </c>
      <c r="G158" s="27">
        <f>[1]DEPURADO!F152</f>
        <v>36300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36300</v>
      </c>
      <c r="P158" s="24">
        <f>IF([1]DEPURADO!H152&gt;1,0,[1]DEPURADO!B152)</f>
        <v>0</v>
      </c>
      <c r="Q158" s="30">
        <f t="shared" si="17"/>
        <v>0</v>
      </c>
      <c r="R158" s="31">
        <f t="shared" si="18"/>
        <v>36300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NO RADICADA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>
        <f>+[1]DEPURADO!A153</f>
        <v>20190800</v>
      </c>
      <c r="D159" s="23">
        <f>+[1]DEPURADO!B153</f>
        <v>20190800</v>
      </c>
      <c r="E159" s="25">
        <f>+[1]DEPURADO!C153</f>
        <v>44350.315972222197</v>
      </c>
      <c r="F159" s="26" t="str">
        <f>+IF([1]DEPURADO!D153&gt;1,[1]DEPURADO!D153," ")</f>
        <v xml:space="preserve"> </v>
      </c>
      <c r="G159" s="27">
        <f>[1]DEPURADO!F153</f>
        <v>19700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19700</v>
      </c>
      <c r="P159" s="24">
        <f>IF([1]DEPURADO!H153&gt;1,0,[1]DEPURADO!B153)</f>
        <v>0</v>
      </c>
      <c r="Q159" s="30">
        <f t="shared" si="17"/>
        <v>0</v>
      </c>
      <c r="R159" s="31">
        <f t="shared" si="18"/>
        <v>19700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NO RADICADA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>
        <f>+[1]DEPURADO!A154</f>
        <v>20191697</v>
      </c>
      <c r="D160" s="23">
        <f>+[1]DEPURADO!B154</f>
        <v>20191697</v>
      </c>
      <c r="E160" s="25">
        <f>+[1]DEPURADO!C154</f>
        <v>44355.578472222202</v>
      </c>
      <c r="F160" s="26">
        <f>+IF([1]DEPURADO!D154&gt;1,[1]DEPURADO!D154," ")</f>
        <v>44488.702905092599</v>
      </c>
      <c r="G160" s="27">
        <f>[1]DEPURADO!F154</f>
        <v>110236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110236</v>
      </c>
      <c r="P160" s="24">
        <f>IF([1]DEPURADO!H154&gt;1,0,[1]DEPURADO!B154)</f>
        <v>20191697</v>
      </c>
      <c r="Q160" s="30">
        <f t="shared" si="17"/>
        <v>110236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110236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EN REVISION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>
        <f>+[1]DEPURADO!A155</f>
        <v>20191889</v>
      </c>
      <c r="D161" s="23">
        <f>+[1]DEPURADO!B155</f>
        <v>20191889</v>
      </c>
      <c r="E161" s="25">
        <f>+[1]DEPURADO!C155</f>
        <v>44356.4194444444</v>
      </c>
      <c r="F161" s="26" t="str">
        <f>+IF([1]DEPURADO!D155&gt;1,[1]DEPURADO!D155," ")</f>
        <v xml:space="preserve"> </v>
      </c>
      <c r="G161" s="27">
        <f>[1]DEPURADO!F155</f>
        <v>116500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116500</v>
      </c>
      <c r="P161" s="24">
        <f>IF([1]DEPURADO!H155&gt;1,0,[1]DEPURADO!B155)</f>
        <v>0</v>
      </c>
      <c r="Q161" s="30">
        <f t="shared" si="17"/>
        <v>0</v>
      </c>
      <c r="R161" s="31">
        <f t="shared" si="18"/>
        <v>116500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NO RADICADA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>
        <f>+[1]DEPURADO!A156</f>
        <v>20192182</v>
      </c>
      <c r="D162" s="23">
        <f>+[1]DEPURADO!B156</f>
        <v>20192182</v>
      </c>
      <c r="E162" s="25">
        <f>+[1]DEPURADO!C156</f>
        <v>44357.538888888899</v>
      </c>
      <c r="F162" s="26">
        <f>+IF([1]DEPURADO!D156&gt;1,[1]DEPURADO!D156," ")</f>
        <v>44488.702905092599</v>
      </c>
      <c r="G162" s="27">
        <f>[1]DEPURADO!F156</f>
        <v>21300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21300</v>
      </c>
      <c r="P162" s="24">
        <f>IF([1]DEPURADO!H156&gt;1,0,[1]DEPURADO!B156)</f>
        <v>0</v>
      </c>
      <c r="Q162" s="30">
        <f t="shared" si="17"/>
        <v>0</v>
      </c>
      <c r="R162" s="31">
        <f t="shared" si="18"/>
        <v>21300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NO RADICADA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>
        <f>+[1]DEPURADO!A157</f>
        <v>20192205</v>
      </c>
      <c r="D163" s="23">
        <f>+[1]DEPURADO!B157</f>
        <v>20192205</v>
      </c>
      <c r="E163" s="25">
        <f>+[1]DEPURADO!C157</f>
        <v>44357.630555555603</v>
      </c>
      <c r="F163" s="26">
        <f>+IF([1]DEPURADO!D157&gt;1,[1]DEPURADO!D157," ")</f>
        <v>44488.702916666698</v>
      </c>
      <c r="G163" s="27">
        <f>[1]DEPURADO!F157</f>
        <v>110955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110955</v>
      </c>
      <c r="P163" s="24">
        <f>IF([1]DEPURADO!H157&gt;1,0,[1]DEPURADO!B157)</f>
        <v>20192205</v>
      </c>
      <c r="Q163" s="30">
        <f t="shared" si="17"/>
        <v>110955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110955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EN REVISION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>
        <f>+[1]DEPURADO!A158</f>
        <v>20193038</v>
      </c>
      <c r="D164" s="23">
        <f>+[1]DEPURADO!B158</f>
        <v>20193038</v>
      </c>
      <c r="E164" s="25">
        <f>+[1]DEPURADO!C158</f>
        <v>44363.565972222197</v>
      </c>
      <c r="F164" s="26">
        <f>+IF([1]DEPURADO!D158&gt;1,[1]DEPURADO!D158," ")</f>
        <v>44886.684907407398</v>
      </c>
      <c r="G164" s="27">
        <f>[1]DEPURADO!F158</f>
        <v>19700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19700</v>
      </c>
      <c r="P164" s="24">
        <f>IF([1]DEPURADO!H158&gt;1,0,[1]DEPURADO!B158)</f>
        <v>0</v>
      </c>
      <c r="Q164" s="30">
        <f t="shared" si="17"/>
        <v>0</v>
      </c>
      <c r="R164" s="31">
        <f t="shared" si="18"/>
        <v>19700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NO RADICADA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>
        <f>+[1]DEPURADO!A159</f>
        <v>20193907</v>
      </c>
      <c r="D165" s="23">
        <f>+[1]DEPURADO!B159</f>
        <v>20193907</v>
      </c>
      <c r="E165" s="25">
        <f>+[1]DEPURADO!C159</f>
        <v>44368.502777777801</v>
      </c>
      <c r="F165" s="26" t="str">
        <f>+IF([1]DEPURADO!D159&gt;1,[1]DEPURADO!D159," ")</f>
        <v xml:space="preserve"> </v>
      </c>
      <c r="G165" s="27">
        <f>[1]DEPURADO!F159</f>
        <v>17000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17000</v>
      </c>
      <c r="P165" s="24">
        <f>IF([1]DEPURADO!H159&gt;1,0,[1]DEPURADO!B159)</f>
        <v>0</v>
      </c>
      <c r="Q165" s="30">
        <f t="shared" si="17"/>
        <v>0</v>
      </c>
      <c r="R165" s="31">
        <f t="shared" si="18"/>
        <v>17000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NO RADICADA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>
        <f>+[1]DEPURADO!A160</f>
        <v>20193908</v>
      </c>
      <c r="D166" s="23">
        <f>+[1]DEPURADO!B160</f>
        <v>20193908</v>
      </c>
      <c r="E166" s="25">
        <f>+[1]DEPURADO!C160</f>
        <v>44368.504166666702</v>
      </c>
      <c r="F166" s="26" t="str">
        <f>+IF([1]DEPURADO!D160&gt;1,[1]DEPURADO!D160," ")</f>
        <v xml:space="preserve"> </v>
      </c>
      <c r="G166" s="27">
        <f>[1]DEPURADO!F160</f>
        <v>17000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17000</v>
      </c>
      <c r="P166" s="24">
        <f>IF([1]DEPURADO!H160&gt;1,0,[1]DEPURADO!B160)</f>
        <v>0</v>
      </c>
      <c r="Q166" s="30">
        <f t="shared" si="17"/>
        <v>0</v>
      </c>
      <c r="R166" s="31">
        <f t="shared" si="18"/>
        <v>17000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NO RADICADA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>
        <f>+[1]DEPURADO!A161</f>
        <v>20194243</v>
      </c>
      <c r="D167" s="23">
        <f>+[1]DEPURADO!B161</f>
        <v>20194243</v>
      </c>
      <c r="E167" s="25">
        <f>+[1]DEPURADO!C161</f>
        <v>44370.254861111098</v>
      </c>
      <c r="F167" s="26" t="str">
        <f>+IF([1]DEPURADO!D161&gt;1,[1]DEPURADO!D161," ")</f>
        <v xml:space="preserve"> </v>
      </c>
      <c r="G167" s="27">
        <f>[1]DEPURADO!F161</f>
        <v>174100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174100</v>
      </c>
      <c r="P167" s="24">
        <f>IF([1]DEPURADO!H161&gt;1,0,[1]DEPURADO!B161)</f>
        <v>0</v>
      </c>
      <c r="Q167" s="30">
        <f t="shared" si="17"/>
        <v>0</v>
      </c>
      <c r="R167" s="31">
        <f t="shared" si="18"/>
        <v>174100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>
        <f>+[1]DEPURADO!A162</f>
        <v>20194253</v>
      </c>
      <c r="D168" s="23">
        <f>+[1]DEPURADO!B162</f>
        <v>20194253</v>
      </c>
      <c r="E168" s="25">
        <f>+[1]DEPURADO!C162</f>
        <v>44370.284027777801</v>
      </c>
      <c r="F168" s="26" t="str">
        <f>+IF([1]DEPURADO!D162&gt;1,[1]DEPURADO!D162," ")</f>
        <v xml:space="preserve"> </v>
      </c>
      <c r="G168" s="27">
        <f>[1]DEPURADO!F162</f>
        <v>29100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29100</v>
      </c>
      <c r="P168" s="24">
        <f>IF([1]DEPURADO!H162&gt;1,0,[1]DEPURADO!B162)</f>
        <v>0</v>
      </c>
      <c r="Q168" s="30">
        <f t="shared" si="17"/>
        <v>0</v>
      </c>
      <c r="R168" s="31">
        <f t="shared" si="18"/>
        <v>29100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NO RADICADA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>
        <f>+[1]DEPURADO!A163</f>
        <v>20194534</v>
      </c>
      <c r="D169" s="23">
        <f>+[1]DEPURADO!B163</f>
        <v>20194534</v>
      </c>
      <c r="E169" s="25">
        <f>+[1]DEPURADO!C163</f>
        <v>44371.15</v>
      </c>
      <c r="F169" s="26">
        <f>+IF([1]DEPURADO!D163&gt;1,[1]DEPURADO!D163," ")</f>
        <v>44488.702916666698</v>
      </c>
      <c r="G169" s="27">
        <f>[1]DEPURADO!F163</f>
        <v>62668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62668</v>
      </c>
      <c r="P169" s="24">
        <f>IF([1]DEPURADO!H163&gt;1,0,[1]DEPURADO!B163)</f>
        <v>20194534</v>
      </c>
      <c r="Q169" s="30">
        <f t="shared" si="17"/>
        <v>62668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62668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EN REVISION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>
        <f>+[1]DEPURADO!A164</f>
        <v>20195660</v>
      </c>
      <c r="D170" s="23">
        <f>+[1]DEPURADO!B164</f>
        <v>20195660</v>
      </c>
      <c r="E170" s="25">
        <f>+[1]DEPURADO!C164</f>
        <v>44376.412499999999</v>
      </c>
      <c r="F170" s="26" t="str">
        <f>+IF([1]DEPURADO!D164&gt;1,[1]DEPURADO!D164," ")</f>
        <v xml:space="preserve"> </v>
      </c>
      <c r="G170" s="27">
        <f>[1]DEPURADO!F164</f>
        <v>52400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52400</v>
      </c>
      <c r="P170" s="24">
        <f>IF([1]DEPURADO!H164&gt;1,0,[1]DEPURADO!B164)</f>
        <v>0</v>
      </c>
      <c r="Q170" s="30">
        <f t="shared" si="17"/>
        <v>0</v>
      </c>
      <c r="R170" s="31">
        <f t="shared" si="18"/>
        <v>52400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NO RADICADA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>
        <f>+[1]DEPURADO!A165</f>
        <v>20196120</v>
      </c>
      <c r="D171" s="23">
        <f>+[1]DEPURADO!B165</f>
        <v>20196120</v>
      </c>
      <c r="E171" s="25">
        <f>+[1]DEPURADO!C165</f>
        <v>44378.254166666702</v>
      </c>
      <c r="F171" s="26" t="str">
        <f>+IF([1]DEPURADO!D165&gt;1,[1]DEPURADO!D165," ")</f>
        <v xml:space="preserve"> </v>
      </c>
      <c r="G171" s="27">
        <f>[1]DEPURADO!F165</f>
        <v>18200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18200</v>
      </c>
      <c r="P171" s="24">
        <f>IF([1]DEPURADO!H165&gt;1,0,[1]DEPURADO!B165)</f>
        <v>0</v>
      </c>
      <c r="Q171" s="30">
        <f t="shared" si="17"/>
        <v>0</v>
      </c>
      <c r="R171" s="31">
        <f t="shared" si="18"/>
        <v>18200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>
        <f>+[1]DEPURADO!A166</f>
        <v>20196199</v>
      </c>
      <c r="D172" s="23">
        <f>+[1]DEPURADO!B166</f>
        <v>20196199</v>
      </c>
      <c r="E172" s="25">
        <f>+[1]DEPURADO!C166</f>
        <v>44378.371527777803</v>
      </c>
      <c r="F172" s="26" t="str">
        <f>+IF([1]DEPURADO!D166&gt;1,[1]DEPURADO!D166," ")</f>
        <v xml:space="preserve"> </v>
      </c>
      <c r="G172" s="27">
        <f>[1]DEPURADO!F166</f>
        <v>186400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186400</v>
      </c>
      <c r="P172" s="24">
        <f>IF([1]DEPURADO!H166&gt;1,0,[1]DEPURADO!B166)</f>
        <v>0</v>
      </c>
      <c r="Q172" s="30">
        <f t="shared" si="17"/>
        <v>0</v>
      </c>
      <c r="R172" s="31">
        <f t="shared" si="18"/>
        <v>186400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>
        <f>+[1]DEPURADO!A167</f>
        <v>20196806</v>
      </c>
      <c r="D173" s="23">
        <f>+[1]DEPURADO!B167</f>
        <v>20196806</v>
      </c>
      <c r="E173" s="25">
        <f>+[1]DEPURADO!C167</f>
        <v>44383.441666666702</v>
      </c>
      <c r="F173" s="26" t="str">
        <f>+IF([1]DEPURADO!D167&gt;1,[1]DEPURADO!D167," ")</f>
        <v xml:space="preserve"> </v>
      </c>
      <c r="G173" s="27">
        <f>[1]DEPURADO!F167</f>
        <v>21300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21300</v>
      </c>
      <c r="P173" s="24">
        <f>IF([1]DEPURADO!H167&gt;1,0,[1]DEPURADO!B167)</f>
        <v>0</v>
      </c>
      <c r="Q173" s="30">
        <f t="shared" si="17"/>
        <v>0</v>
      </c>
      <c r="R173" s="31">
        <f t="shared" si="18"/>
        <v>21300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>
        <f>+[1]DEPURADO!A168</f>
        <v>20196862</v>
      </c>
      <c r="D174" s="23">
        <f>+[1]DEPURADO!B168</f>
        <v>20196862</v>
      </c>
      <c r="E174" s="25">
        <f>+[1]DEPURADO!C168</f>
        <v>44383.527083333298</v>
      </c>
      <c r="F174" s="26" t="str">
        <f>+IF([1]DEPURADO!D168&gt;1,[1]DEPURADO!D168," ")</f>
        <v xml:space="preserve"> </v>
      </c>
      <c r="G174" s="27">
        <f>[1]DEPURADO!F168</f>
        <v>32800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32800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32800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>
        <f>+[1]DEPURADO!A169</f>
        <v>20197090</v>
      </c>
      <c r="D175" s="23">
        <f>+[1]DEPURADO!B169</f>
        <v>20197090</v>
      </c>
      <c r="E175" s="25">
        <f>+[1]DEPURADO!C169</f>
        <v>44384.427777777797</v>
      </c>
      <c r="F175" s="26" t="str">
        <f>+IF([1]DEPURADO!D169&gt;1,[1]DEPURADO!D169," ")</f>
        <v xml:space="preserve"> </v>
      </c>
      <c r="G175" s="27">
        <f>[1]DEPURADO!F169</f>
        <v>52400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52400</v>
      </c>
      <c r="P175" s="24">
        <f>IF([1]DEPURADO!H169&gt;1,0,[1]DEPURADO!B169)</f>
        <v>0</v>
      </c>
      <c r="Q175" s="30">
        <f t="shared" si="17"/>
        <v>0</v>
      </c>
      <c r="R175" s="31">
        <f t="shared" si="18"/>
        <v>52400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NO RADICADA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>
        <f>+[1]DEPURADO!A170</f>
        <v>20197290</v>
      </c>
      <c r="D176" s="23">
        <f>+[1]DEPURADO!B170</f>
        <v>20197290</v>
      </c>
      <c r="E176" s="25">
        <f>+[1]DEPURADO!C170</f>
        <v>44385.561805555597</v>
      </c>
      <c r="F176" s="26" t="str">
        <f>+IF([1]DEPURADO!D170&gt;1,[1]DEPURADO!D170," ")</f>
        <v xml:space="preserve"> </v>
      </c>
      <c r="G176" s="27">
        <f>[1]DEPURADO!F170</f>
        <v>16200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16200</v>
      </c>
      <c r="P176" s="24">
        <f>IF([1]DEPURADO!H170&gt;1,0,[1]DEPURADO!B170)</f>
        <v>0</v>
      </c>
      <c r="Q176" s="30">
        <f t="shared" si="17"/>
        <v>0</v>
      </c>
      <c r="R176" s="31">
        <f t="shared" si="18"/>
        <v>16200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NO RADICADA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>
        <f>+[1]DEPURADO!A171</f>
        <v>20197465</v>
      </c>
      <c r="D177" s="23">
        <f>+[1]DEPURADO!B171</f>
        <v>20197465</v>
      </c>
      <c r="E177" s="25">
        <f>+[1]DEPURADO!C171</f>
        <v>44386.290972222203</v>
      </c>
      <c r="F177" s="26" t="str">
        <f>+IF([1]DEPURADO!D171&gt;1,[1]DEPURADO!D171," ")</f>
        <v xml:space="preserve"> </v>
      </c>
      <c r="G177" s="27">
        <f>[1]DEPURADO!F171</f>
        <v>284000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284000</v>
      </c>
      <c r="P177" s="24">
        <f>IF([1]DEPURADO!H171&gt;1,0,[1]DEPURADO!B171)</f>
        <v>0</v>
      </c>
      <c r="Q177" s="30">
        <f t="shared" si="17"/>
        <v>0</v>
      </c>
      <c r="R177" s="31">
        <f t="shared" si="18"/>
        <v>284000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NO RADICADA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>
        <f>+[1]DEPURADO!A172</f>
        <v>20197602</v>
      </c>
      <c r="D178" s="23">
        <f>+[1]DEPURADO!B172</f>
        <v>20197602</v>
      </c>
      <c r="E178" s="25">
        <f>+[1]DEPURADO!C172</f>
        <v>44386.4506944444</v>
      </c>
      <c r="F178" s="26" t="str">
        <f>+IF([1]DEPURADO!D172&gt;1,[1]DEPURADO!D172," ")</f>
        <v xml:space="preserve"> </v>
      </c>
      <c r="G178" s="27">
        <f>[1]DEPURADO!F172</f>
        <v>21300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21300</v>
      </c>
      <c r="P178" s="24">
        <f>IF([1]DEPURADO!H172&gt;1,0,[1]DEPURADO!B172)</f>
        <v>0</v>
      </c>
      <c r="Q178" s="30">
        <f t="shared" si="17"/>
        <v>0</v>
      </c>
      <c r="R178" s="31">
        <f t="shared" si="18"/>
        <v>21300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NO RADICADA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>
        <f>+[1]DEPURADO!A173</f>
        <v>20197603</v>
      </c>
      <c r="D179" s="23">
        <f>+[1]DEPURADO!B173</f>
        <v>20197603</v>
      </c>
      <c r="E179" s="25">
        <f>+[1]DEPURADO!C173</f>
        <v>44386.451388888898</v>
      </c>
      <c r="F179" s="26" t="str">
        <f>+IF([1]DEPURADO!D173&gt;1,[1]DEPURADO!D173," ")</f>
        <v xml:space="preserve"> </v>
      </c>
      <c r="G179" s="27">
        <f>[1]DEPURADO!F173</f>
        <v>36300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36300</v>
      </c>
      <c r="P179" s="24">
        <f>IF([1]DEPURADO!H173&gt;1,0,[1]DEPURADO!B173)</f>
        <v>0</v>
      </c>
      <c r="Q179" s="30">
        <f t="shared" si="17"/>
        <v>0</v>
      </c>
      <c r="R179" s="31">
        <f t="shared" si="18"/>
        <v>36300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NO RADICADA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>
        <f>+[1]DEPURADO!A174</f>
        <v>20197971</v>
      </c>
      <c r="D180" s="23">
        <f>+[1]DEPURADO!B174</f>
        <v>20197971</v>
      </c>
      <c r="E180" s="25">
        <f>+[1]DEPURADO!C174</f>
        <v>44389.443749999999</v>
      </c>
      <c r="F180" s="26" t="str">
        <f>+IF([1]DEPURADO!D174&gt;1,[1]DEPURADO!D174," ")</f>
        <v xml:space="preserve"> </v>
      </c>
      <c r="G180" s="27">
        <f>[1]DEPURADO!F174</f>
        <v>32800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32800</v>
      </c>
      <c r="P180" s="24">
        <f>IF([1]DEPURADO!H174&gt;1,0,[1]DEPURADO!B174)</f>
        <v>0</v>
      </c>
      <c r="Q180" s="30">
        <f t="shared" si="17"/>
        <v>0</v>
      </c>
      <c r="R180" s="31">
        <f t="shared" si="18"/>
        <v>32800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NO RADICADA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>
        <f>+[1]DEPURADO!A175</f>
        <v>20198554</v>
      </c>
      <c r="D181" s="23">
        <f>+[1]DEPURADO!B175</f>
        <v>20198554</v>
      </c>
      <c r="E181" s="25">
        <f>+[1]DEPURADO!C175</f>
        <v>44391.570138888899</v>
      </c>
      <c r="F181" s="26" t="str">
        <f>+IF([1]DEPURADO!D175&gt;1,[1]DEPURADO!D175," ")</f>
        <v xml:space="preserve"> </v>
      </c>
      <c r="G181" s="27">
        <f>[1]DEPURADO!F175</f>
        <v>36300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36300</v>
      </c>
      <c r="P181" s="24">
        <f>IF([1]DEPURADO!H175&gt;1,0,[1]DEPURADO!B175)</f>
        <v>0</v>
      </c>
      <c r="Q181" s="30">
        <f t="shared" si="17"/>
        <v>0</v>
      </c>
      <c r="R181" s="31">
        <f t="shared" si="18"/>
        <v>36300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NO RADICADA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>
        <f>+[1]DEPURADO!A176</f>
        <v>20198662</v>
      </c>
      <c r="D182" s="23">
        <f>+[1]DEPURADO!B176</f>
        <v>20198662</v>
      </c>
      <c r="E182" s="25">
        <f>+[1]DEPURADO!C176</f>
        <v>44392.284722222197</v>
      </c>
      <c r="F182" s="26" t="str">
        <f>+IF([1]DEPURADO!D176&gt;1,[1]DEPURADO!D176," ")</f>
        <v xml:space="preserve"> </v>
      </c>
      <c r="G182" s="27">
        <f>[1]DEPURADO!F176</f>
        <v>465900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465900</v>
      </c>
      <c r="P182" s="24">
        <f>IF([1]DEPURADO!H176&gt;1,0,[1]DEPURADO!B176)</f>
        <v>0</v>
      </c>
      <c r="Q182" s="30">
        <f t="shared" si="17"/>
        <v>0</v>
      </c>
      <c r="R182" s="31">
        <f t="shared" si="18"/>
        <v>465900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NO RADICADA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>
        <f>+[1]DEPURADO!A177</f>
        <v>20198844</v>
      </c>
      <c r="D183" s="23">
        <f>+[1]DEPURADO!B177</f>
        <v>20198844</v>
      </c>
      <c r="E183" s="25">
        <f>+[1]DEPURADO!C177</f>
        <v>44392.599305555603</v>
      </c>
      <c r="F183" s="26" t="str">
        <f>+IF([1]DEPURADO!D177&gt;1,[1]DEPURADO!D177," ")</f>
        <v xml:space="preserve"> </v>
      </c>
      <c r="G183" s="27">
        <f>[1]DEPURADO!F177</f>
        <v>19700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19700</v>
      </c>
      <c r="P183" s="24">
        <f>IF([1]DEPURADO!H177&gt;1,0,[1]DEPURADO!B177)</f>
        <v>0</v>
      </c>
      <c r="Q183" s="30">
        <f t="shared" si="17"/>
        <v>0</v>
      </c>
      <c r="R183" s="31">
        <f t="shared" si="18"/>
        <v>19700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NO RADICADA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>
        <f>+[1]DEPURADO!A178</f>
        <v>20199362</v>
      </c>
      <c r="D184" s="23">
        <f>+[1]DEPURADO!B178</f>
        <v>20199362</v>
      </c>
      <c r="E184" s="25">
        <f>+[1]DEPURADO!C178</f>
        <v>44396.548611111102</v>
      </c>
      <c r="F184" s="26" t="str">
        <f>+IF([1]DEPURADO!D178&gt;1,[1]DEPURADO!D178," ")</f>
        <v xml:space="preserve"> </v>
      </c>
      <c r="G184" s="27">
        <f>[1]DEPURADO!F178</f>
        <v>22800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0</v>
      </c>
      <c r="O184" s="28">
        <f t="shared" si="16"/>
        <v>22800</v>
      </c>
      <c r="P184" s="24">
        <f>IF([1]DEPURADO!H178&gt;1,0,[1]DEPURADO!B178)</f>
        <v>0</v>
      </c>
      <c r="Q184" s="30">
        <f t="shared" si="17"/>
        <v>0</v>
      </c>
      <c r="R184" s="31">
        <f t="shared" si="18"/>
        <v>22800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NO RADICADA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>
        <f>+[1]DEPURADO!A179</f>
        <v>20199851</v>
      </c>
      <c r="D185" s="23">
        <f>+[1]DEPURADO!B179</f>
        <v>20199851</v>
      </c>
      <c r="E185" s="25">
        <f>+[1]DEPURADO!C179</f>
        <v>44399.4465277778</v>
      </c>
      <c r="F185" s="26" t="str">
        <f>+IF([1]DEPURADO!D179&gt;1,[1]DEPURADO!D179," ")</f>
        <v xml:space="preserve"> </v>
      </c>
      <c r="G185" s="27">
        <f>[1]DEPURADO!F179</f>
        <v>52400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0</v>
      </c>
      <c r="O185" s="28">
        <f t="shared" si="16"/>
        <v>52400</v>
      </c>
      <c r="P185" s="24">
        <f>IF([1]DEPURADO!H179&gt;1,0,[1]DEPURADO!B179)</f>
        <v>0</v>
      </c>
      <c r="Q185" s="30">
        <f t="shared" si="17"/>
        <v>0</v>
      </c>
      <c r="R185" s="31">
        <f t="shared" si="18"/>
        <v>52400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NO RADICADA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>
        <f>+[1]DEPURADO!A180</f>
        <v>20200236</v>
      </c>
      <c r="D186" s="23">
        <f>+[1]DEPURADO!B180</f>
        <v>20200236</v>
      </c>
      <c r="E186" s="25">
        <f>+[1]DEPURADO!C180</f>
        <v>44401.517361111102</v>
      </c>
      <c r="F186" s="26">
        <f>+IF([1]DEPURADO!D180&gt;1,[1]DEPURADO!D180," ")</f>
        <v>44488.7053703704</v>
      </c>
      <c r="G186" s="27">
        <f>[1]DEPURADO!F180</f>
        <v>59785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0</v>
      </c>
      <c r="O186" s="28">
        <f t="shared" si="16"/>
        <v>59785</v>
      </c>
      <c r="P186" s="24">
        <f>IF([1]DEPURADO!H180&gt;1,0,[1]DEPURADO!B180)</f>
        <v>0</v>
      </c>
      <c r="Q186" s="30">
        <f t="shared" si="17"/>
        <v>0</v>
      </c>
      <c r="R186" s="31">
        <f t="shared" si="18"/>
        <v>59785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NO RADICADA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>
        <f>+[1]DEPURADO!A181</f>
        <v>20200944</v>
      </c>
      <c r="D187" s="23">
        <f>+[1]DEPURADO!B181</f>
        <v>20200944</v>
      </c>
      <c r="E187" s="25">
        <f>+[1]DEPURADO!C181</f>
        <v>44405.632638888899</v>
      </c>
      <c r="F187" s="26" t="str">
        <f>+IF([1]DEPURADO!D181&gt;1,[1]DEPURADO!D181," ")</f>
        <v xml:space="preserve"> </v>
      </c>
      <c r="G187" s="27">
        <f>[1]DEPURADO!F181</f>
        <v>79600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79600</v>
      </c>
      <c r="P187" s="24">
        <f>IF([1]DEPURADO!H181&gt;1,0,[1]DEPURADO!B181)</f>
        <v>0</v>
      </c>
      <c r="Q187" s="30">
        <f t="shared" si="17"/>
        <v>0</v>
      </c>
      <c r="R187" s="31">
        <f t="shared" si="18"/>
        <v>79600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NO RADICADA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>
        <f>+[1]DEPURADO!A182</f>
        <v>20201231</v>
      </c>
      <c r="D188" s="23">
        <f>+[1]DEPURADO!B182</f>
        <v>20201231</v>
      </c>
      <c r="E188" s="25">
        <f>+[1]DEPURADO!C182</f>
        <v>44407.264583333301</v>
      </c>
      <c r="F188" s="26" t="str">
        <f>+IF([1]DEPURADO!D182&gt;1,[1]DEPURADO!D182," ")</f>
        <v xml:space="preserve"> </v>
      </c>
      <c r="G188" s="27">
        <f>[1]DEPURADO!F182</f>
        <v>284400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0</v>
      </c>
      <c r="O188" s="28">
        <f t="shared" si="16"/>
        <v>284400</v>
      </c>
      <c r="P188" s="24">
        <f>IF([1]DEPURADO!H182&gt;1,0,[1]DEPURADO!B182)</f>
        <v>0</v>
      </c>
      <c r="Q188" s="30">
        <f t="shared" si="17"/>
        <v>0</v>
      </c>
      <c r="R188" s="31">
        <f t="shared" si="18"/>
        <v>284400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NO RADICADA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>
        <f>+[1]DEPURADO!A183</f>
        <v>20201245</v>
      </c>
      <c r="D189" s="23">
        <f>+[1]DEPURADO!B183</f>
        <v>20201245</v>
      </c>
      <c r="E189" s="25">
        <f>+[1]DEPURADO!C183</f>
        <v>44407.305555555598</v>
      </c>
      <c r="F189" s="26" t="str">
        <f>+IF([1]DEPURADO!D183&gt;1,[1]DEPURADO!D183," ")</f>
        <v xml:space="preserve"> </v>
      </c>
      <c r="G189" s="27">
        <f>[1]DEPURADO!F183</f>
        <v>36300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0</v>
      </c>
      <c r="O189" s="28">
        <f t="shared" si="16"/>
        <v>36300</v>
      </c>
      <c r="P189" s="24">
        <f>IF([1]DEPURADO!H183&gt;1,0,[1]DEPURADO!B183)</f>
        <v>0</v>
      </c>
      <c r="Q189" s="30">
        <f t="shared" si="17"/>
        <v>0</v>
      </c>
      <c r="R189" s="31">
        <f t="shared" si="18"/>
        <v>36300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NO RADICADA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>
        <f>+[1]DEPURADO!A184</f>
        <v>20201324</v>
      </c>
      <c r="D190" s="23">
        <f>+[1]DEPURADO!B184</f>
        <v>20201324</v>
      </c>
      <c r="E190" s="25">
        <f>+[1]DEPURADO!C184</f>
        <v>44407.436111111099</v>
      </c>
      <c r="F190" s="26" t="str">
        <f>+IF([1]DEPURADO!D184&gt;1,[1]DEPURADO!D184," ")</f>
        <v xml:space="preserve"> </v>
      </c>
      <c r="G190" s="27">
        <f>[1]DEPURADO!F184</f>
        <v>32800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0</v>
      </c>
      <c r="O190" s="28">
        <f t="shared" si="16"/>
        <v>32800</v>
      </c>
      <c r="P190" s="24">
        <f>IF([1]DEPURADO!H184&gt;1,0,[1]DEPURADO!B184)</f>
        <v>0</v>
      </c>
      <c r="Q190" s="30">
        <f t="shared" si="17"/>
        <v>0</v>
      </c>
      <c r="R190" s="31">
        <f t="shared" si="18"/>
        <v>32800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NO RADICADA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>
        <f>+[1]DEPURADO!A185</f>
        <v>20201870</v>
      </c>
      <c r="D191" s="23">
        <f>+[1]DEPURADO!B185</f>
        <v>20201870</v>
      </c>
      <c r="E191" s="25">
        <f>+[1]DEPURADO!C185</f>
        <v>44410.636111111096</v>
      </c>
      <c r="F191" s="26" t="str">
        <f>+IF([1]DEPURADO!D185&gt;1,[1]DEPURADO!D185," ")</f>
        <v xml:space="preserve"> </v>
      </c>
      <c r="G191" s="27">
        <f>[1]DEPURADO!F185</f>
        <v>23300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0</v>
      </c>
      <c r="O191" s="28">
        <f t="shared" si="16"/>
        <v>23300</v>
      </c>
      <c r="P191" s="24">
        <f>IF([1]DEPURADO!H185&gt;1,0,[1]DEPURADO!B185)</f>
        <v>0</v>
      </c>
      <c r="Q191" s="30">
        <f t="shared" si="17"/>
        <v>0</v>
      </c>
      <c r="R191" s="31">
        <f t="shared" si="18"/>
        <v>23300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NO RADICADA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>
        <f>+[1]DEPURADO!A186</f>
        <v>20201991</v>
      </c>
      <c r="D192" s="23">
        <f>+[1]DEPURADO!B186</f>
        <v>20201991</v>
      </c>
      <c r="E192" s="25">
        <f>+[1]DEPURADO!C186</f>
        <v>44411.363194444399</v>
      </c>
      <c r="F192" s="26">
        <f>+IF([1]DEPURADO!D186&gt;1,[1]DEPURADO!D186," ")</f>
        <v>44950.470474537004</v>
      </c>
      <c r="G192" s="27">
        <f>[1]DEPURADO!F186</f>
        <v>136374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5"/>
        <v>0</v>
      </c>
      <c r="O192" s="28">
        <f t="shared" si="16"/>
        <v>136374</v>
      </c>
      <c r="P192" s="24">
        <f>IF([1]DEPURADO!H186&gt;1,0,[1]DEPURADO!B186)</f>
        <v>20201991</v>
      </c>
      <c r="Q192" s="30">
        <f t="shared" si="17"/>
        <v>136374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136374</v>
      </c>
      <c r="AH192" s="30">
        <v>0</v>
      </c>
      <c r="AI192" s="30" t="str">
        <f>+[1]DEPURADO!G186</f>
        <v>SALDO A FAVOR DEL PRESTADOR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>
        <f>+[1]DEPURADO!A187</f>
        <v>20202033</v>
      </c>
      <c r="D193" s="23">
        <f>+[1]DEPURADO!B187</f>
        <v>20202033</v>
      </c>
      <c r="E193" s="25">
        <f>+[1]DEPURADO!C187</f>
        <v>44411.431250000001</v>
      </c>
      <c r="F193" s="26" t="str">
        <f>+IF([1]DEPURADO!D187&gt;1,[1]DEPURADO!D187," ")</f>
        <v xml:space="preserve"> </v>
      </c>
      <c r="G193" s="27">
        <f>[1]DEPURADO!F187</f>
        <v>21300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0</v>
      </c>
      <c r="O193" s="28">
        <f t="shared" si="16"/>
        <v>21300</v>
      </c>
      <c r="P193" s="24">
        <f>IF([1]DEPURADO!H187&gt;1,0,[1]DEPURADO!B187)</f>
        <v>0</v>
      </c>
      <c r="Q193" s="30">
        <f t="shared" si="17"/>
        <v>0</v>
      </c>
      <c r="R193" s="31">
        <f t="shared" si="18"/>
        <v>21300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NO RADICADA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>
        <f>+[1]DEPURADO!A188</f>
        <v>20202430</v>
      </c>
      <c r="D194" s="23">
        <f>+[1]DEPURADO!B188</f>
        <v>20202430</v>
      </c>
      <c r="E194" s="25">
        <f>+[1]DEPURADO!C188</f>
        <v>44412.056250000001</v>
      </c>
      <c r="F194" s="26">
        <f>+IF([1]DEPURADO!D188&gt;1,[1]DEPURADO!D188," ")</f>
        <v>44950.470474537004</v>
      </c>
      <c r="G194" s="27">
        <f>[1]DEPURADO!F188</f>
        <v>67831</v>
      </c>
      <c r="H194" s="28">
        <v>0</v>
      </c>
      <c r="I194" s="28">
        <f>+[1]DEPURADO!M188+[1]DEPURADO!N188</f>
        <v>0</v>
      </c>
      <c r="J194" s="28">
        <f>+[1]DEPURADO!R188</f>
        <v>47482</v>
      </c>
      <c r="K194" s="29">
        <f>+[1]DEPURADO!P188+[1]DEPURADO!Q188</f>
        <v>20349</v>
      </c>
      <c r="L194" s="28">
        <v>0</v>
      </c>
      <c r="M194" s="28">
        <v>0</v>
      </c>
      <c r="N194" s="28">
        <f t="shared" si="15"/>
        <v>67831</v>
      </c>
      <c r="O194" s="28">
        <f t="shared" si="16"/>
        <v>0</v>
      </c>
      <c r="P194" s="24">
        <f>IF([1]DEPURADO!H188&gt;1,0,[1]DEPURADO!B188)</f>
        <v>20202430</v>
      </c>
      <c r="Q194" s="30">
        <f t="shared" si="17"/>
        <v>67831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CANCELADA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>
        <f>+[1]DEPURADO!A189</f>
        <v>20202432</v>
      </c>
      <c r="D195" s="23">
        <f>+[1]DEPURADO!B189</f>
        <v>20202432</v>
      </c>
      <c r="E195" s="25">
        <f>+[1]DEPURADO!C189</f>
        <v>44412.056944444397</v>
      </c>
      <c r="F195" s="26">
        <f>+IF([1]DEPURADO!D189&gt;1,[1]DEPURADO!D189," ")</f>
        <v>44950.470474537004</v>
      </c>
      <c r="G195" s="27">
        <f>[1]DEPURADO!F189</f>
        <v>136374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0</v>
      </c>
      <c r="O195" s="28">
        <f t="shared" si="16"/>
        <v>136374</v>
      </c>
      <c r="P195" s="24">
        <f>IF([1]DEPURADO!H189&gt;1,0,[1]DEPURADO!B189)</f>
        <v>20202432</v>
      </c>
      <c r="Q195" s="30">
        <f t="shared" si="17"/>
        <v>136374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136374</v>
      </c>
      <c r="AH195" s="30">
        <v>0</v>
      </c>
      <c r="AI195" s="30" t="str">
        <f>+[1]DEPURADO!G189</f>
        <v>SALDO A FAVOR DEL PRESTADOR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>
        <f>+[1]DEPURADO!A190</f>
        <v>20202450</v>
      </c>
      <c r="D196" s="23">
        <f>+[1]DEPURADO!B190</f>
        <v>20202450</v>
      </c>
      <c r="E196" s="25">
        <f>+[1]DEPURADO!C190</f>
        <v>44412.081250000003</v>
      </c>
      <c r="F196" s="26" t="str">
        <f>+IF([1]DEPURADO!D190&gt;1,[1]DEPURADO!D190," ")</f>
        <v xml:space="preserve"> </v>
      </c>
      <c r="G196" s="27">
        <f>[1]DEPURADO!F190</f>
        <v>19700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0</v>
      </c>
      <c r="O196" s="28">
        <f t="shared" si="16"/>
        <v>19700</v>
      </c>
      <c r="P196" s="24">
        <f>IF([1]DEPURADO!H190&gt;1,0,[1]DEPURADO!B190)</f>
        <v>0</v>
      </c>
      <c r="Q196" s="30">
        <f t="shared" si="17"/>
        <v>0</v>
      </c>
      <c r="R196" s="31">
        <f t="shared" si="18"/>
        <v>19700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NO RADICADA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>
        <f>+[1]DEPURADO!A191</f>
        <v>20202468</v>
      </c>
      <c r="D197" s="23">
        <f>+[1]DEPURADO!B191</f>
        <v>20202468</v>
      </c>
      <c r="E197" s="25">
        <f>+[1]DEPURADO!C191</f>
        <v>44412.617361111101</v>
      </c>
      <c r="F197" s="26" t="str">
        <f>+IF([1]DEPURADO!D191&gt;1,[1]DEPURADO!D191," ")</f>
        <v xml:space="preserve"> </v>
      </c>
      <c r="G197" s="27">
        <f>[1]DEPURADO!F191</f>
        <v>52400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52400</v>
      </c>
      <c r="P197" s="24">
        <f>IF([1]DEPURADO!H191&gt;1,0,[1]DEPURADO!B191)</f>
        <v>0</v>
      </c>
      <c r="Q197" s="30">
        <f t="shared" si="17"/>
        <v>0</v>
      </c>
      <c r="R197" s="31">
        <f t="shared" si="18"/>
        <v>52400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NO RADICADA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>
        <f>+[1]DEPURADO!A192</f>
        <v>20202621</v>
      </c>
      <c r="D198" s="23">
        <f>+[1]DEPURADO!B192</f>
        <v>20202621</v>
      </c>
      <c r="E198" s="25">
        <f>+[1]DEPURADO!C192</f>
        <v>44413.370138888902</v>
      </c>
      <c r="F198" s="26" t="str">
        <f>+IF([1]DEPURADO!D192&gt;1,[1]DEPURADO!D192," ")</f>
        <v xml:space="preserve"> </v>
      </c>
      <c r="G198" s="27">
        <f>[1]DEPURADO!F192</f>
        <v>21300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0</v>
      </c>
      <c r="O198" s="28">
        <f t="shared" si="16"/>
        <v>21300</v>
      </c>
      <c r="P198" s="24">
        <f>IF([1]DEPURADO!H192&gt;1,0,[1]DEPURADO!B192)</f>
        <v>0</v>
      </c>
      <c r="Q198" s="30">
        <f t="shared" si="17"/>
        <v>0</v>
      </c>
      <c r="R198" s="31">
        <f t="shared" si="18"/>
        <v>21300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NO RADICADA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>
        <f>+[1]DEPURADO!A193</f>
        <v>20202738</v>
      </c>
      <c r="D199" s="23">
        <f>+[1]DEPURADO!B193</f>
        <v>20202738</v>
      </c>
      <c r="E199" s="25">
        <f>+[1]DEPURADO!C193</f>
        <v>44413.608333333301</v>
      </c>
      <c r="F199" s="26" t="str">
        <f>+IF([1]DEPURADO!D193&gt;1,[1]DEPURADO!D193," ")</f>
        <v xml:space="preserve"> </v>
      </c>
      <c r="G199" s="27">
        <f>[1]DEPURADO!F193</f>
        <v>32800</v>
      </c>
      <c r="H199" s="28">
        <v>0</v>
      </c>
      <c r="I199" s="28">
        <f>+[1]DEPURADO!M193+[1]DEPURADO!N193</f>
        <v>0</v>
      </c>
      <c r="J199" s="28">
        <f>+[1]DEPURADO!R193</f>
        <v>0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0</v>
      </c>
      <c r="O199" s="28">
        <f t="shared" si="16"/>
        <v>32800</v>
      </c>
      <c r="P199" s="24">
        <f>IF([1]DEPURADO!H193&gt;1,0,[1]DEPURADO!B193)</f>
        <v>0</v>
      </c>
      <c r="Q199" s="30">
        <f t="shared" si="17"/>
        <v>0</v>
      </c>
      <c r="R199" s="31">
        <f t="shared" si="18"/>
        <v>32800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NO RADICADA</v>
      </c>
      <c r="AJ199" s="32"/>
      <c r="AK199" s="33"/>
    </row>
    <row r="200" spans="1:37" s="34" customFormat="1" ht="16.149999999999999" customHeight="1" x14ac:dyDescent="0.25">
      <c r="A200" s="23">
        <f t="shared" si="14"/>
        <v>192</v>
      </c>
      <c r="B200" s="24" t="s">
        <v>44</v>
      </c>
      <c r="C200" s="23">
        <f>+[1]DEPURADO!A194</f>
        <v>20202839</v>
      </c>
      <c r="D200" s="23">
        <f>+[1]DEPURADO!B194</f>
        <v>20202839</v>
      </c>
      <c r="E200" s="25">
        <f>+[1]DEPURADO!C194</f>
        <v>44414.255555555603</v>
      </c>
      <c r="F200" s="26" t="str">
        <f>+IF([1]DEPURADO!D194&gt;1,[1]DEPURADO!D194," ")</f>
        <v xml:space="preserve"> </v>
      </c>
      <c r="G200" s="27">
        <f>[1]DEPURADO!F194</f>
        <v>36300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0</v>
      </c>
      <c r="O200" s="28">
        <f t="shared" si="16"/>
        <v>36300</v>
      </c>
      <c r="P200" s="24">
        <f>IF([1]DEPURADO!H194&gt;1,0,[1]DEPURADO!B194)</f>
        <v>0</v>
      </c>
      <c r="Q200" s="30">
        <f t="shared" si="17"/>
        <v>0</v>
      </c>
      <c r="R200" s="31">
        <f t="shared" si="18"/>
        <v>36300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NO RADICADA</v>
      </c>
      <c r="AJ200" s="32"/>
      <c r="AK200" s="33"/>
    </row>
    <row r="201" spans="1:37" s="34" customFormat="1" ht="16.149999999999999" customHeight="1" x14ac:dyDescent="0.25">
      <c r="A201" s="23">
        <f t="shared" si="14"/>
        <v>193</v>
      </c>
      <c r="B201" s="24" t="s">
        <v>44</v>
      </c>
      <c r="C201" s="23">
        <f>+[1]DEPURADO!A195</f>
        <v>20202881</v>
      </c>
      <c r="D201" s="23">
        <f>+[1]DEPURADO!B195</f>
        <v>20202881</v>
      </c>
      <c r="E201" s="25">
        <f>+[1]DEPURADO!C195</f>
        <v>44414.322916666701</v>
      </c>
      <c r="F201" s="26" t="str">
        <f>+IF([1]DEPURADO!D195&gt;1,[1]DEPURADO!D195," ")</f>
        <v xml:space="preserve"> </v>
      </c>
      <c r="G201" s="27">
        <f>[1]DEPURADO!F195</f>
        <v>19700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0</v>
      </c>
      <c r="O201" s="28">
        <f t="shared" si="16"/>
        <v>19700</v>
      </c>
      <c r="P201" s="24">
        <f>IF([1]DEPURADO!H195&gt;1,0,[1]DEPURADO!B195)</f>
        <v>0</v>
      </c>
      <c r="Q201" s="30">
        <f t="shared" si="17"/>
        <v>0</v>
      </c>
      <c r="R201" s="31">
        <f t="shared" si="18"/>
        <v>19700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NO RADICADA</v>
      </c>
      <c r="AJ201" s="32"/>
      <c r="AK201" s="33"/>
    </row>
    <row r="202" spans="1:37" s="34" customFormat="1" ht="16.149999999999999" customHeight="1" x14ac:dyDescent="0.25">
      <c r="A202" s="23">
        <f t="shared" si="14"/>
        <v>194</v>
      </c>
      <c r="B202" s="24" t="s">
        <v>44</v>
      </c>
      <c r="C202" s="23">
        <f>+[1]DEPURADO!A196</f>
        <v>20203567</v>
      </c>
      <c r="D202" s="23">
        <f>+[1]DEPURADO!B196</f>
        <v>20203567</v>
      </c>
      <c r="E202" s="25">
        <f>+[1]DEPURADO!C196</f>
        <v>44418.254166666702</v>
      </c>
      <c r="F202" s="26" t="str">
        <f>+IF([1]DEPURADO!D196&gt;1,[1]DEPURADO!D196," ")</f>
        <v xml:space="preserve"> </v>
      </c>
      <c r="G202" s="27">
        <f>[1]DEPURADO!F196</f>
        <v>182700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0</v>
      </c>
      <c r="O202" s="28">
        <f t="shared" si="16"/>
        <v>182700</v>
      </c>
      <c r="P202" s="24">
        <f>IF([1]DEPURADO!H196&gt;1,0,[1]DEPURADO!B196)</f>
        <v>0</v>
      </c>
      <c r="Q202" s="30">
        <f t="shared" si="17"/>
        <v>0</v>
      </c>
      <c r="R202" s="31">
        <f t="shared" si="18"/>
        <v>182700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NO RADICADA</v>
      </c>
      <c r="AJ202" s="32"/>
      <c r="AK202" s="33"/>
    </row>
    <row r="203" spans="1:37" s="34" customFormat="1" ht="16.149999999999999" customHeight="1" x14ac:dyDescent="0.25">
      <c r="A203" s="23">
        <f t="shared" ref="A203:A266" si="21">+A202+1</f>
        <v>195</v>
      </c>
      <c r="B203" s="24" t="s">
        <v>44</v>
      </c>
      <c r="C203" s="23">
        <f>+[1]DEPURADO!A197</f>
        <v>20203896</v>
      </c>
      <c r="D203" s="23">
        <f>+[1]DEPURADO!B197</f>
        <v>20203896</v>
      </c>
      <c r="E203" s="25">
        <f>+[1]DEPURADO!C197</f>
        <v>44419.326388888898</v>
      </c>
      <c r="F203" s="26" t="str">
        <f>+IF([1]DEPURADO!D197&gt;1,[1]DEPURADO!D197," ")</f>
        <v xml:space="preserve"> </v>
      </c>
      <c r="G203" s="27">
        <f>[1]DEPURADO!F197</f>
        <v>24800</v>
      </c>
      <c r="H203" s="28">
        <v>0</v>
      </c>
      <c r="I203" s="28">
        <f>+[1]DEPURADO!M197+[1]DEPURADO!N197</f>
        <v>0</v>
      </c>
      <c r="J203" s="28">
        <f>+[1]DEPURADO!R197</f>
        <v>0</v>
      </c>
      <c r="K203" s="29">
        <f>+[1]DEPURADO!P197+[1]DEPURADO!Q197</f>
        <v>0</v>
      </c>
      <c r="L203" s="28">
        <v>0</v>
      </c>
      <c r="M203" s="28">
        <v>0</v>
      </c>
      <c r="N203" s="28">
        <f t="shared" si="15"/>
        <v>0</v>
      </c>
      <c r="O203" s="28">
        <f t="shared" si="16"/>
        <v>24800</v>
      </c>
      <c r="P203" s="24">
        <f>IF([1]DEPURADO!H197&gt;1,0,[1]DEPURADO!B197)</f>
        <v>0</v>
      </c>
      <c r="Q203" s="30">
        <f t="shared" si="17"/>
        <v>0</v>
      </c>
      <c r="R203" s="31">
        <f t="shared" si="18"/>
        <v>24800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si="19"/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si="20"/>
        <v>0</v>
      </c>
      <c r="AH203" s="30">
        <v>0</v>
      </c>
      <c r="AI203" s="30" t="str">
        <f>+[1]DEPURADO!G197</f>
        <v>NO RADICADA</v>
      </c>
      <c r="AJ203" s="32"/>
      <c r="AK203" s="33"/>
    </row>
    <row r="204" spans="1:37" s="34" customFormat="1" ht="16.149999999999999" customHeight="1" x14ac:dyDescent="0.25">
      <c r="A204" s="23">
        <f t="shared" si="21"/>
        <v>196</v>
      </c>
      <c r="B204" s="24" t="s">
        <v>44</v>
      </c>
      <c r="C204" s="23">
        <f>+[1]DEPURADO!A198</f>
        <v>20204077</v>
      </c>
      <c r="D204" s="23">
        <f>+[1]DEPURADO!B198</f>
        <v>20204077</v>
      </c>
      <c r="E204" s="25">
        <f>+[1]DEPURADO!C198</f>
        <v>44420.3</v>
      </c>
      <c r="F204" s="26" t="str">
        <f>+IF([1]DEPURADO!D198&gt;1,[1]DEPURADO!D198," ")</f>
        <v xml:space="preserve"> </v>
      </c>
      <c r="G204" s="27">
        <f>[1]DEPURADO!F198</f>
        <v>19700</v>
      </c>
      <c r="H204" s="28">
        <v>0</v>
      </c>
      <c r="I204" s="28">
        <f>+[1]DEPURADO!M198+[1]DEPURADO!N198</f>
        <v>0</v>
      </c>
      <c r="J204" s="28">
        <f>+[1]DEPURADO!R198</f>
        <v>0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15"/>
        <v>0</v>
      </c>
      <c r="O204" s="28">
        <f t="shared" si="16"/>
        <v>19700</v>
      </c>
      <c r="P204" s="24">
        <f>IF([1]DEPURADO!H198&gt;1,0,[1]DEPURADO!B198)</f>
        <v>0</v>
      </c>
      <c r="Q204" s="30">
        <f t="shared" si="17"/>
        <v>0</v>
      </c>
      <c r="R204" s="31">
        <f t="shared" si="18"/>
        <v>19700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19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0"/>
        <v>0</v>
      </c>
      <c r="AH204" s="30">
        <v>0</v>
      </c>
      <c r="AI204" s="30" t="str">
        <f>+[1]DEPURADO!G198</f>
        <v>NO RADICADA</v>
      </c>
      <c r="AJ204" s="32"/>
      <c r="AK204" s="33"/>
    </row>
    <row r="205" spans="1:37" s="34" customFormat="1" ht="16.149999999999999" customHeight="1" x14ac:dyDescent="0.25">
      <c r="A205" s="23">
        <f t="shared" si="21"/>
        <v>197</v>
      </c>
      <c r="B205" s="24" t="s">
        <v>44</v>
      </c>
      <c r="C205" s="23">
        <f>+[1]DEPURADO!A199</f>
        <v>20204145</v>
      </c>
      <c r="D205" s="23">
        <f>+[1]DEPURADO!B199</f>
        <v>20204145</v>
      </c>
      <c r="E205" s="25">
        <f>+[1]DEPURADO!C199</f>
        <v>44420.415972222203</v>
      </c>
      <c r="F205" s="26" t="str">
        <f>+IF([1]DEPURADO!D199&gt;1,[1]DEPURADO!D199," ")</f>
        <v xml:space="preserve"> </v>
      </c>
      <c r="G205" s="27">
        <f>[1]DEPURADO!F199</f>
        <v>36300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ref="N205:N268" si="22">+SUM(J205:M205)</f>
        <v>0</v>
      </c>
      <c r="O205" s="28">
        <f t="shared" ref="O205:O268" si="23">+G205-I205-N205</f>
        <v>36300</v>
      </c>
      <c r="P205" s="24">
        <f>IF([1]DEPURADO!H199&gt;1,0,[1]DEPURADO!B199)</f>
        <v>0</v>
      </c>
      <c r="Q205" s="30">
        <f t="shared" ref="Q205:Q268" si="24">+IF(P205&gt;0,G205,0)</f>
        <v>0</v>
      </c>
      <c r="R205" s="31">
        <f t="shared" ref="R205:R268" si="25">IF(P205=0,G205,0)</f>
        <v>36300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ref="Z205:Z268" si="26">+X205-AE205+IF(X205-AE205&lt;-1,-X205+AE205,0)</f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ref="AG205:AG268" si="27">+G205-I205-N205-R205-Z205-AC205-AE205-S205-U205</f>
        <v>0</v>
      </c>
      <c r="AH205" s="30">
        <v>0</v>
      </c>
      <c r="AI205" s="30" t="str">
        <f>+[1]DEPURADO!G199</f>
        <v>NO RADICADA</v>
      </c>
      <c r="AJ205" s="32"/>
      <c r="AK205" s="33"/>
    </row>
    <row r="206" spans="1:37" s="34" customFormat="1" ht="16.149999999999999" customHeight="1" x14ac:dyDescent="0.25">
      <c r="A206" s="23">
        <f t="shared" si="21"/>
        <v>198</v>
      </c>
      <c r="B206" s="24" t="s">
        <v>44</v>
      </c>
      <c r="C206" s="23">
        <f>+[1]DEPURADO!A200</f>
        <v>20204432</v>
      </c>
      <c r="D206" s="23">
        <f>+[1]DEPURADO!B200</f>
        <v>20204432</v>
      </c>
      <c r="E206" s="25">
        <f>+[1]DEPURADO!C200</f>
        <v>44421.7</v>
      </c>
      <c r="F206" s="26" t="str">
        <f>+IF([1]DEPURADO!D200&gt;1,[1]DEPURADO!D200," ")</f>
        <v xml:space="preserve"> </v>
      </c>
      <c r="G206" s="27">
        <f>[1]DEPURADO!F200</f>
        <v>36300</v>
      </c>
      <c r="H206" s="28">
        <v>0</v>
      </c>
      <c r="I206" s="28">
        <f>+[1]DEPURADO!M200+[1]DEPURADO!N200</f>
        <v>0</v>
      </c>
      <c r="J206" s="28">
        <f>+[1]DEPURADO!R200</f>
        <v>0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0</v>
      </c>
      <c r="O206" s="28">
        <f t="shared" si="23"/>
        <v>36300</v>
      </c>
      <c r="P206" s="24">
        <f>IF([1]DEPURADO!H200&gt;1,0,[1]DEPURADO!B200)</f>
        <v>0</v>
      </c>
      <c r="Q206" s="30">
        <f t="shared" si="24"/>
        <v>0</v>
      </c>
      <c r="R206" s="31">
        <f t="shared" si="25"/>
        <v>36300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6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NO RADICADA</v>
      </c>
      <c r="AJ206" s="32"/>
      <c r="AK206" s="33"/>
    </row>
    <row r="207" spans="1:37" s="34" customFormat="1" ht="16.149999999999999" customHeight="1" x14ac:dyDescent="0.25">
      <c r="A207" s="23">
        <f t="shared" si="21"/>
        <v>199</v>
      </c>
      <c r="B207" s="24" t="s">
        <v>44</v>
      </c>
      <c r="C207" s="23">
        <f>+[1]DEPURADO!A201</f>
        <v>20204483</v>
      </c>
      <c r="D207" s="23">
        <f>+[1]DEPURADO!B201</f>
        <v>20204483</v>
      </c>
      <c r="E207" s="25">
        <f>+[1]DEPURADO!C201</f>
        <v>44422.341666666704</v>
      </c>
      <c r="F207" s="26">
        <f>+IF([1]DEPURADO!D201&gt;1,[1]DEPURADO!D201," ")</f>
        <v>44950.470474537004</v>
      </c>
      <c r="G207" s="27">
        <f>[1]DEPURADO!F201</f>
        <v>61255</v>
      </c>
      <c r="H207" s="28">
        <v>0</v>
      </c>
      <c r="I207" s="28">
        <f>+[1]DEPURADO!M201+[1]DEPURADO!N201</f>
        <v>0</v>
      </c>
      <c r="J207" s="28">
        <f>+[1]DEPURADO!R201</f>
        <v>0</v>
      </c>
      <c r="K207" s="29">
        <f>+[1]DEPURADO!P201+[1]DEPURADO!Q201</f>
        <v>61255</v>
      </c>
      <c r="L207" s="28">
        <v>0</v>
      </c>
      <c r="M207" s="28">
        <v>0</v>
      </c>
      <c r="N207" s="28">
        <f t="shared" si="22"/>
        <v>61255</v>
      </c>
      <c r="O207" s="28">
        <f t="shared" si="23"/>
        <v>0</v>
      </c>
      <c r="P207" s="24">
        <f>IF([1]DEPURADO!H201&gt;1,0,[1]DEPURADO!B201)</f>
        <v>20204483</v>
      </c>
      <c r="Q207" s="30">
        <f t="shared" si="24"/>
        <v>61255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6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CANCELADA</v>
      </c>
      <c r="AJ207" s="32"/>
      <c r="AK207" s="33"/>
    </row>
    <row r="208" spans="1:37" s="34" customFormat="1" ht="16.149999999999999" customHeight="1" x14ac:dyDescent="0.25">
      <c r="A208" s="23">
        <f t="shared" si="21"/>
        <v>200</v>
      </c>
      <c r="B208" s="24" t="s">
        <v>44</v>
      </c>
      <c r="C208" s="23">
        <f>+[1]DEPURADO!A202</f>
        <v>20204514</v>
      </c>
      <c r="D208" s="23">
        <f>+[1]DEPURADO!B202</f>
        <v>20204514</v>
      </c>
      <c r="E208" s="25">
        <f>+[1]DEPURADO!C202</f>
        <v>44422.376388888901</v>
      </c>
      <c r="F208" s="26" t="str">
        <f>+IF([1]DEPURADO!D202&gt;1,[1]DEPURADO!D202," ")</f>
        <v xml:space="preserve"> </v>
      </c>
      <c r="G208" s="27">
        <f>[1]DEPURADO!F202</f>
        <v>48900</v>
      </c>
      <c r="H208" s="28">
        <v>0</v>
      </c>
      <c r="I208" s="28">
        <f>+[1]DEPURADO!M202+[1]DEPURADO!N202</f>
        <v>0</v>
      </c>
      <c r="J208" s="28">
        <f>+[1]DEPURADO!R202</f>
        <v>0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0</v>
      </c>
      <c r="O208" s="28">
        <f t="shared" si="23"/>
        <v>48900</v>
      </c>
      <c r="P208" s="24">
        <f>IF([1]DEPURADO!H202&gt;1,0,[1]DEPURADO!B202)</f>
        <v>0</v>
      </c>
      <c r="Q208" s="30">
        <f t="shared" si="24"/>
        <v>0</v>
      </c>
      <c r="R208" s="31">
        <f t="shared" si="25"/>
        <v>48900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NO RADICADA</v>
      </c>
      <c r="AJ208" s="32"/>
      <c r="AK208" s="33"/>
    </row>
    <row r="209" spans="1:37" s="34" customFormat="1" ht="16.149999999999999" customHeight="1" x14ac:dyDescent="0.25">
      <c r="A209" s="23">
        <f t="shared" si="21"/>
        <v>201</v>
      </c>
      <c r="B209" s="24" t="s">
        <v>44</v>
      </c>
      <c r="C209" s="23">
        <f>+[1]DEPURADO!A203</f>
        <v>20204678</v>
      </c>
      <c r="D209" s="23">
        <f>+[1]DEPURADO!B203</f>
        <v>20204678</v>
      </c>
      <c r="E209" s="25">
        <f>+[1]DEPURADO!C203</f>
        <v>44424.719444444403</v>
      </c>
      <c r="F209" s="26">
        <f>+IF([1]DEPURADO!D203&gt;1,[1]DEPURADO!D203," ")</f>
        <v>44950.470474537004</v>
      </c>
      <c r="G209" s="27">
        <f>[1]DEPURADO!F203</f>
        <v>60402</v>
      </c>
      <c r="H209" s="28">
        <v>0</v>
      </c>
      <c r="I209" s="28">
        <f>+[1]DEPURADO!M203+[1]DEPURADO!N203</f>
        <v>0</v>
      </c>
      <c r="J209" s="28">
        <f>+[1]DEPURADO!R203</f>
        <v>42281</v>
      </c>
      <c r="K209" s="29">
        <f>+[1]DEPURADO!P203+[1]DEPURADO!Q203</f>
        <v>18121</v>
      </c>
      <c r="L209" s="28">
        <v>0</v>
      </c>
      <c r="M209" s="28">
        <v>0</v>
      </c>
      <c r="N209" s="28">
        <f t="shared" si="22"/>
        <v>60402</v>
      </c>
      <c r="O209" s="28">
        <f t="shared" si="23"/>
        <v>0</v>
      </c>
      <c r="P209" s="24">
        <f>IF([1]DEPURADO!H203&gt;1,0,[1]DEPURADO!B203)</f>
        <v>20204678</v>
      </c>
      <c r="Q209" s="30">
        <f t="shared" si="24"/>
        <v>60402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CANCELADA</v>
      </c>
      <c r="AJ209" s="32"/>
      <c r="AK209" s="33"/>
    </row>
    <row r="210" spans="1:37" s="34" customFormat="1" ht="16.149999999999999" customHeight="1" x14ac:dyDescent="0.25">
      <c r="A210" s="23">
        <f t="shared" si="21"/>
        <v>202</v>
      </c>
      <c r="B210" s="24" t="s">
        <v>44</v>
      </c>
      <c r="C210" s="23">
        <f>+[1]DEPURADO!A204</f>
        <v>20204911</v>
      </c>
      <c r="D210" s="23">
        <f>+[1]DEPURADO!B204</f>
        <v>20204911</v>
      </c>
      <c r="E210" s="25">
        <f>+[1]DEPURADO!C204</f>
        <v>44425.497916666704</v>
      </c>
      <c r="F210" s="26" t="str">
        <f>+IF([1]DEPURADO!D204&gt;1,[1]DEPURADO!D204," ")</f>
        <v xml:space="preserve"> </v>
      </c>
      <c r="G210" s="27">
        <f>[1]DEPURADO!F204</f>
        <v>32800</v>
      </c>
      <c r="H210" s="28">
        <v>0</v>
      </c>
      <c r="I210" s="28">
        <f>+[1]DEPURADO!M204+[1]DEPURADO!N204</f>
        <v>0</v>
      </c>
      <c r="J210" s="28">
        <f>+[1]DEPURADO!R204</f>
        <v>0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0</v>
      </c>
      <c r="O210" s="28">
        <f t="shared" si="23"/>
        <v>32800</v>
      </c>
      <c r="P210" s="24">
        <f>IF([1]DEPURADO!H204&gt;1,0,[1]DEPURADO!B204)</f>
        <v>0</v>
      </c>
      <c r="Q210" s="30">
        <f t="shared" si="24"/>
        <v>0</v>
      </c>
      <c r="R210" s="31">
        <f t="shared" si="25"/>
        <v>32800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NO RADICADA</v>
      </c>
      <c r="AJ210" s="32"/>
      <c r="AK210" s="33"/>
    </row>
    <row r="211" spans="1:37" s="34" customFormat="1" ht="16.149999999999999" customHeight="1" x14ac:dyDescent="0.25">
      <c r="A211" s="23">
        <f t="shared" si="21"/>
        <v>203</v>
      </c>
      <c r="B211" s="24" t="s">
        <v>44</v>
      </c>
      <c r="C211" s="23">
        <f>+[1]DEPURADO!A205</f>
        <v>20205150</v>
      </c>
      <c r="D211" s="23">
        <f>+[1]DEPURADO!B205</f>
        <v>20205150</v>
      </c>
      <c r="E211" s="25">
        <f>+[1]DEPURADO!C205</f>
        <v>44427.261805555601</v>
      </c>
      <c r="F211" s="26" t="str">
        <f>+IF([1]DEPURADO!D205&gt;1,[1]DEPURADO!D205," ")</f>
        <v xml:space="preserve"> </v>
      </c>
      <c r="G211" s="27">
        <f>[1]DEPURADO!F205</f>
        <v>120500</v>
      </c>
      <c r="H211" s="28">
        <v>0</v>
      </c>
      <c r="I211" s="28">
        <f>+[1]DEPURADO!M205+[1]DEPURADO!N205</f>
        <v>0</v>
      </c>
      <c r="J211" s="28">
        <f>+[1]DEPURADO!R205</f>
        <v>0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2"/>
        <v>0</v>
      </c>
      <c r="O211" s="28">
        <f t="shared" si="23"/>
        <v>120500</v>
      </c>
      <c r="P211" s="24">
        <f>IF([1]DEPURADO!H205&gt;1,0,[1]DEPURADO!B205)</f>
        <v>0</v>
      </c>
      <c r="Q211" s="30">
        <f t="shared" si="24"/>
        <v>0</v>
      </c>
      <c r="R211" s="31">
        <f t="shared" si="25"/>
        <v>120500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6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NO RADICADA</v>
      </c>
      <c r="AJ211" s="32"/>
      <c r="AK211" s="33"/>
    </row>
    <row r="212" spans="1:37" s="34" customFormat="1" ht="16.149999999999999" customHeight="1" x14ac:dyDescent="0.25">
      <c r="A212" s="23">
        <f t="shared" si="21"/>
        <v>204</v>
      </c>
      <c r="B212" s="24" t="s">
        <v>44</v>
      </c>
      <c r="C212" s="23">
        <f>+[1]DEPURADO!A206</f>
        <v>20205200</v>
      </c>
      <c r="D212" s="23">
        <f>+[1]DEPURADO!B206</f>
        <v>20205200</v>
      </c>
      <c r="E212" s="25">
        <f>+[1]DEPURADO!C206</f>
        <v>44427.336805555598</v>
      </c>
      <c r="F212" s="26" t="str">
        <f>+IF([1]DEPURADO!D206&gt;1,[1]DEPURADO!D206," ")</f>
        <v xml:space="preserve"> </v>
      </c>
      <c r="G212" s="27">
        <f>[1]DEPURADO!F206</f>
        <v>32800</v>
      </c>
      <c r="H212" s="28">
        <v>0</v>
      </c>
      <c r="I212" s="28">
        <f>+[1]DEPURADO!M206+[1]DEPURADO!N206</f>
        <v>0</v>
      </c>
      <c r="J212" s="28">
        <f>+[1]DEPURADO!R206</f>
        <v>0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0</v>
      </c>
      <c r="O212" s="28">
        <f t="shared" si="23"/>
        <v>32800</v>
      </c>
      <c r="P212" s="24">
        <f>IF([1]DEPURADO!H206&gt;1,0,[1]DEPURADO!B206)</f>
        <v>0</v>
      </c>
      <c r="Q212" s="30">
        <f t="shared" si="24"/>
        <v>0</v>
      </c>
      <c r="R212" s="31">
        <f t="shared" si="25"/>
        <v>32800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NO RADICADA</v>
      </c>
      <c r="AJ212" s="32"/>
      <c r="AK212" s="33"/>
    </row>
    <row r="213" spans="1:37" s="34" customFormat="1" ht="16.149999999999999" customHeight="1" x14ac:dyDescent="0.25">
      <c r="A213" s="23">
        <f t="shared" si="21"/>
        <v>205</v>
      </c>
      <c r="B213" s="24" t="s">
        <v>44</v>
      </c>
      <c r="C213" s="23">
        <f>+[1]DEPURADO!A207</f>
        <v>20205233</v>
      </c>
      <c r="D213" s="23">
        <f>+[1]DEPURADO!B207</f>
        <v>20205233</v>
      </c>
      <c r="E213" s="25">
        <f>+[1]DEPURADO!C207</f>
        <v>44427.374305555597</v>
      </c>
      <c r="F213" s="26" t="str">
        <f>+IF([1]DEPURADO!D207&gt;1,[1]DEPURADO!D207," ")</f>
        <v xml:space="preserve"> </v>
      </c>
      <c r="G213" s="27">
        <f>[1]DEPURADO!F207</f>
        <v>36300</v>
      </c>
      <c r="H213" s="28">
        <v>0</v>
      </c>
      <c r="I213" s="28">
        <f>+[1]DEPURADO!M207+[1]DEPURADO!N207</f>
        <v>0</v>
      </c>
      <c r="J213" s="28">
        <f>+[1]DEPURADO!R207</f>
        <v>0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0</v>
      </c>
      <c r="O213" s="28">
        <f t="shared" si="23"/>
        <v>36300</v>
      </c>
      <c r="P213" s="24">
        <f>IF([1]DEPURADO!H207&gt;1,0,[1]DEPURADO!B207)</f>
        <v>0</v>
      </c>
      <c r="Q213" s="30">
        <f t="shared" si="24"/>
        <v>0</v>
      </c>
      <c r="R213" s="31">
        <f t="shared" si="25"/>
        <v>36300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6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NO RADICADA</v>
      </c>
      <c r="AJ213" s="32"/>
      <c r="AK213" s="33"/>
    </row>
    <row r="214" spans="1:37" s="34" customFormat="1" ht="16.149999999999999" customHeight="1" x14ac:dyDescent="0.25">
      <c r="A214" s="23">
        <f t="shared" si="21"/>
        <v>206</v>
      </c>
      <c r="B214" s="24" t="s">
        <v>44</v>
      </c>
      <c r="C214" s="23">
        <f>+[1]DEPURADO!A208</f>
        <v>20205255</v>
      </c>
      <c r="D214" s="23">
        <f>+[1]DEPURADO!B208</f>
        <v>20205255</v>
      </c>
      <c r="E214" s="25">
        <f>+[1]DEPURADO!C208</f>
        <v>44427.395138888904</v>
      </c>
      <c r="F214" s="26">
        <f>+IF([1]DEPURADO!D208&gt;1,[1]DEPURADO!D208," ")</f>
        <v>44950.470474537004</v>
      </c>
      <c r="G214" s="27">
        <f>[1]DEPURADO!F208</f>
        <v>59700</v>
      </c>
      <c r="H214" s="28">
        <v>0</v>
      </c>
      <c r="I214" s="28">
        <f>+[1]DEPURADO!M208+[1]DEPURADO!N208</f>
        <v>0</v>
      </c>
      <c r="J214" s="28">
        <f>+[1]DEPURADO!R208</f>
        <v>0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0</v>
      </c>
      <c r="O214" s="28">
        <f t="shared" si="23"/>
        <v>59700</v>
      </c>
      <c r="P214" s="24">
        <f>IF([1]DEPURADO!H208&gt;1,0,[1]DEPURADO!B208)</f>
        <v>20205255</v>
      </c>
      <c r="Q214" s="30">
        <f t="shared" si="24"/>
        <v>59700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6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59700</v>
      </c>
      <c r="AH214" s="30">
        <v>0</v>
      </c>
      <c r="AI214" s="30" t="str">
        <f>+[1]DEPURADO!G208</f>
        <v>SALDO A FAVOR DEL PRESTADOR</v>
      </c>
      <c r="AJ214" s="32"/>
      <c r="AK214" s="33"/>
    </row>
    <row r="215" spans="1:37" s="34" customFormat="1" ht="16.149999999999999" customHeight="1" x14ac:dyDescent="0.25">
      <c r="A215" s="23">
        <f t="shared" si="21"/>
        <v>207</v>
      </c>
      <c r="B215" s="24" t="s">
        <v>44</v>
      </c>
      <c r="C215" s="23">
        <f>+[1]DEPURADO!A209</f>
        <v>20205356</v>
      </c>
      <c r="D215" s="23">
        <f>+[1]DEPURADO!B209</f>
        <v>20205356</v>
      </c>
      <c r="E215" s="25">
        <f>+[1]DEPURADO!C209</f>
        <v>44427.550694444399</v>
      </c>
      <c r="F215" s="26" t="str">
        <f>+IF([1]DEPURADO!D209&gt;1,[1]DEPURADO!D209," ")</f>
        <v xml:space="preserve"> </v>
      </c>
      <c r="G215" s="27">
        <f>[1]DEPURADO!F209</f>
        <v>24800</v>
      </c>
      <c r="H215" s="28">
        <v>0</v>
      </c>
      <c r="I215" s="28">
        <f>+[1]DEPURADO!M209+[1]DEPURADO!N209</f>
        <v>0</v>
      </c>
      <c r="J215" s="28">
        <f>+[1]DEPURADO!R209</f>
        <v>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0</v>
      </c>
      <c r="O215" s="28">
        <f t="shared" si="23"/>
        <v>24800</v>
      </c>
      <c r="P215" s="24">
        <f>IF([1]DEPURADO!H209&gt;1,0,[1]DEPURADO!B209)</f>
        <v>0</v>
      </c>
      <c r="Q215" s="30">
        <f t="shared" si="24"/>
        <v>0</v>
      </c>
      <c r="R215" s="31">
        <f t="shared" si="25"/>
        <v>24800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6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NO RADICADA</v>
      </c>
      <c r="AJ215" s="32"/>
      <c r="AK215" s="33"/>
    </row>
    <row r="216" spans="1:37" s="34" customFormat="1" ht="16.149999999999999" customHeight="1" x14ac:dyDescent="0.25">
      <c r="A216" s="23">
        <f t="shared" si="21"/>
        <v>208</v>
      </c>
      <c r="B216" s="24" t="s">
        <v>44</v>
      </c>
      <c r="C216" s="23">
        <f>+[1]DEPURADO!A210</f>
        <v>20205404</v>
      </c>
      <c r="D216" s="23">
        <f>+[1]DEPURADO!B210</f>
        <v>20205404</v>
      </c>
      <c r="E216" s="25">
        <f>+[1]DEPURADO!C210</f>
        <v>44428.292361111096</v>
      </c>
      <c r="F216" s="26" t="str">
        <f>+IF([1]DEPURADO!D210&gt;1,[1]DEPURADO!D210," ")</f>
        <v xml:space="preserve"> </v>
      </c>
      <c r="G216" s="27">
        <f>[1]DEPURADO!F210</f>
        <v>32800</v>
      </c>
      <c r="H216" s="28">
        <v>0</v>
      </c>
      <c r="I216" s="28">
        <f>+[1]DEPURADO!M210+[1]DEPURADO!N210</f>
        <v>0</v>
      </c>
      <c r="J216" s="28">
        <f>+[1]DEPURADO!R210</f>
        <v>0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0</v>
      </c>
      <c r="O216" s="28">
        <f t="shared" si="23"/>
        <v>32800</v>
      </c>
      <c r="P216" s="24">
        <f>IF([1]DEPURADO!H210&gt;1,0,[1]DEPURADO!B210)</f>
        <v>0</v>
      </c>
      <c r="Q216" s="30">
        <f t="shared" si="24"/>
        <v>0</v>
      </c>
      <c r="R216" s="31">
        <f t="shared" si="25"/>
        <v>32800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6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NO RADICADA</v>
      </c>
      <c r="AJ216" s="32"/>
      <c r="AK216" s="33"/>
    </row>
    <row r="217" spans="1:37" s="34" customFormat="1" ht="16.149999999999999" customHeight="1" x14ac:dyDescent="0.25">
      <c r="A217" s="23">
        <f t="shared" si="21"/>
        <v>209</v>
      </c>
      <c r="B217" s="24" t="s">
        <v>44</v>
      </c>
      <c r="C217" s="23">
        <f>+[1]DEPURADO!A211</f>
        <v>20205469</v>
      </c>
      <c r="D217" s="23">
        <f>+[1]DEPURADO!B211</f>
        <v>20205469</v>
      </c>
      <c r="E217" s="25">
        <f>+[1]DEPURADO!C211</f>
        <v>44428.415972222203</v>
      </c>
      <c r="F217" s="26" t="str">
        <f>+IF([1]DEPURADO!D211&gt;1,[1]DEPURADO!D211," ")</f>
        <v xml:space="preserve"> </v>
      </c>
      <c r="G217" s="27">
        <f>[1]DEPURADO!F211</f>
        <v>32800</v>
      </c>
      <c r="H217" s="28">
        <v>0</v>
      </c>
      <c r="I217" s="28">
        <f>+[1]DEPURADO!M211+[1]DEPURADO!N211</f>
        <v>0</v>
      </c>
      <c r="J217" s="28">
        <f>+[1]DEPURADO!R211</f>
        <v>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0</v>
      </c>
      <c r="O217" s="28">
        <f t="shared" si="23"/>
        <v>32800</v>
      </c>
      <c r="P217" s="24">
        <f>IF([1]DEPURADO!H211&gt;1,0,[1]DEPURADO!B211)</f>
        <v>0</v>
      </c>
      <c r="Q217" s="30">
        <f t="shared" si="24"/>
        <v>0</v>
      </c>
      <c r="R217" s="31">
        <f t="shared" si="25"/>
        <v>32800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6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NO RADICADA</v>
      </c>
      <c r="AJ217" s="32"/>
      <c r="AK217" s="33"/>
    </row>
    <row r="218" spans="1:37" s="34" customFormat="1" ht="16.149999999999999" customHeight="1" x14ac:dyDescent="0.25">
      <c r="A218" s="23">
        <f t="shared" si="21"/>
        <v>210</v>
      </c>
      <c r="B218" s="24" t="s">
        <v>44</v>
      </c>
      <c r="C218" s="23">
        <f>+[1]DEPURADO!A212</f>
        <v>20205496</v>
      </c>
      <c r="D218" s="23">
        <f>+[1]DEPURADO!B212</f>
        <v>20205496</v>
      </c>
      <c r="E218" s="25">
        <f>+[1]DEPURADO!C212</f>
        <v>44428.534027777801</v>
      </c>
      <c r="F218" s="26" t="str">
        <f>+IF([1]DEPURADO!D212&gt;1,[1]DEPURADO!D212," ")</f>
        <v xml:space="preserve"> </v>
      </c>
      <c r="G218" s="27">
        <f>[1]DEPURADO!F212</f>
        <v>19700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0</v>
      </c>
      <c r="O218" s="28">
        <f t="shared" si="23"/>
        <v>19700</v>
      </c>
      <c r="P218" s="24">
        <f>IF([1]DEPURADO!H212&gt;1,0,[1]DEPURADO!B212)</f>
        <v>0</v>
      </c>
      <c r="Q218" s="30">
        <f t="shared" si="24"/>
        <v>0</v>
      </c>
      <c r="R218" s="31">
        <f t="shared" si="25"/>
        <v>19700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6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NO RADICADA</v>
      </c>
      <c r="AJ218" s="32"/>
      <c r="AK218" s="33"/>
    </row>
    <row r="219" spans="1:37" s="34" customFormat="1" ht="16.149999999999999" customHeight="1" x14ac:dyDescent="0.25">
      <c r="A219" s="23">
        <f t="shared" si="21"/>
        <v>211</v>
      </c>
      <c r="B219" s="24" t="s">
        <v>44</v>
      </c>
      <c r="C219" s="23">
        <f>+[1]DEPURADO!A213</f>
        <v>20205626</v>
      </c>
      <c r="D219" s="23">
        <f>+[1]DEPURADO!B213</f>
        <v>20205626</v>
      </c>
      <c r="E219" s="25">
        <f>+[1]DEPURADO!C213</f>
        <v>44431.275000000001</v>
      </c>
      <c r="F219" s="26" t="str">
        <f>+IF([1]DEPURADO!D213&gt;1,[1]DEPURADO!D213," ")</f>
        <v xml:space="preserve"> </v>
      </c>
      <c r="G219" s="27">
        <f>[1]DEPURADO!F213</f>
        <v>16100</v>
      </c>
      <c r="H219" s="28">
        <v>0</v>
      </c>
      <c r="I219" s="28">
        <f>+[1]DEPURADO!M213+[1]DEPURADO!N213</f>
        <v>0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0</v>
      </c>
      <c r="O219" s="28">
        <f t="shared" si="23"/>
        <v>16100</v>
      </c>
      <c r="P219" s="24">
        <f>IF([1]DEPURADO!H213&gt;1,0,[1]DEPURADO!B213)</f>
        <v>0</v>
      </c>
      <c r="Q219" s="30">
        <f t="shared" si="24"/>
        <v>0</v>
      </c>
      <c r="R219" s="31">
        <f t="shared" si="25"/>
        <v>16100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NO RADICADA</v>
      </c>
      <c r="AJ219" s="32"/>
      <c r="AK219" s="33"/>
    </row>
    <row r="220" spans="1:37" s="34" customFormat="1" ht="16.149999999999999" customHeight="1" x14ac:dyDescent="0.25">
      <c r="A220" s="23">
        <f t="shared" si="21"/>
        <v>212</v>
      </c>
      <c r="B220" s="24" t="s">
        <v>44</v>
      </c>
      <c r="C220" s="23">
        <f>+[1]DEPURADO!A214</f>
        <v>20205699</v>
      </c>
      <c r="D220" s="23">
        <f>+[1]DEPURADO!B214</f>
        <v>20205699</v>
      </c>
      <c r="E220" s="25">
        <f>+[1]DEPURADO!C214</f>
        <v>44431.491666666698</v>
      </c>
      <c r="F220" s="26">
        <f>+IF([1]DEPURADO!D214&gt;1,[1]DEPURADO!D214," ")</f>
        <v>44950.470474537004</v>
      </c>
      <c r="G220" s="27">
        <f>[1]DEPURADO!F214</f>
        <v>59700</v>
      </c>
      <c r="H220" s="28">
        <v>0</v>
      </c>
      <c r="I220" s="28">
        <f>+[1]DEPURADO!M214+[1]DEPURADO!N214</f>
        <v>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0</v>
      </c>
      <c r="O220" s="28">
        <f t="shared" si="23"/>
        <v>59700</v>
      </c>
      <c r="P220" s="24">
        <f>IF([1]DEPURADO!H214&gt;1,0,[1]DEPURADO!B214)</f>
        <v>20205699</v>
      </c>
      <c r="Q220" s="30">
        <f t="shared" si="24"/>
        <v>59700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59700</v>
      </c>
      <c r="AH220" s="30">
        <v>0</v>
      </c>
      <c r="AI220" s="30" t="str">
        <f>+[1]DEPURADO!G214</f>
        <v>SALDO A FAVOR DEL PRESTADOR</v>
      </c>
      <c r="AJ220" s="32"/>
      <c r="AK220" s="33"/>
    </row>
    <row r="221" spans="1:37" s="34" customFormat="1" ht="16.149999999999999" customHeight="1" x14ac:dyDescent="0.25">
      <c r="A221" s="23">
        <f t="shared" si="21"/>
        <v>213</v>
      </c>
      <c r="B221" s="24" t="s">
        <v>44</v>
      </c>
      <c r="C221" s="23">
        <f>+[1]DEPURADO!A215</f>
        <v>20205732</v>
      </c>
      <c r="D221" s="23">
        <f>+[1]DEPURADO!B215</f>
        <v>20205732</v>
      </c>
      <c r="E221" s="25">
        <f>+[1]DEPURADO!C215</f>
        <v>44431.585416666698</v>
      </c>
      <c r="F221" s="26" t="str">
        <f>+IF([1]DEPURADO!D215&gt;1,[1]DEPURADO!D215," ")</f>
        <v xml:space="preserve"> </v>
      </c>
      <c r="G221" s="27">
        <f>[1]DEPURADO!F215</f>
        <v>52400</v>
      </c>
      <c r="H221" s="28">
        <v>0</v>
      </c>
      <c r="I221" s="28">
        <f>+[1]DEPURADO!M215+[1]DEPURADO!N215</f>
        <v>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0</v>
      </c>
      <c r="O221" s="28">
        <f t="shared" si="23"/>
        <v>52400</v>
      </c>
      <c r="P221" s="24">
        <f>IF([1]DEPURADO!H215&gt;1,0,[1]DEPURADO!B215)</f>
        <v>0</v>
      </c>
      <c r="Q221" s="30">
        <f t="shared" si="24"/>
        <v>0</v>
      </c>
      <c r="R221" s="31">
        <f t="shared" si="25"/>
        <v>52400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NO RADICADA</v>
      </c>
      <c r="AJ221" s="32"/>
      <c r="AK221" s="33"/>
    </row>
    <row r="222" spans="1:37" s="34" customFormat="1" ht="16.149999999999999" customHeight="1" x14ac:dyDescent="0.25">
      <c r="A222" s="23">
        <f t="shared" si="21"/>
        <v>214</v>
      </c>
      <c r="B222" s="24" t="s">
        <v>44</v>
      </c>
      <c r="C222" s="23">
        <f>+[1]DEPURADO!A216</f>
        <v>20205890</v>
      </c>
      <c r="D222" s="23">
        <f>+[1]DEPURADO!B216</f>
        <v>20205890</v>
      </c>
      <c r="E222" s="25">
        <f>+[1]DEPURADO!C216</f>
        <v>44432.266666666699</v>
      </c>
      <c r="F222" s="26" t="str">
        <f>+IF([1]DEPURADO!D216&gt;1,[1]DEPURADO!D216," ")</f>
        <v xml:space="preserve"> </v>
      </c>
      <c r="G222" s="27">
        <f>[1]DEPURADO!F216</f>
        <v>47700</v>
      </c>
      <c r="H222" s="28">
        <v>0</v>
      </c>
      <c r="I222" s="28">
        <f>+[1]DEPURADO!M216+[1]DEPURADO!N216</f>
        <v>0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0</v>
      </c>
      <c r="O222" s="28">
        <f t="shared" si="23"/>
        <v>47700</v>
      </c>
      <c r="P222" s="24">
        <f>IF([1]DEPURADO!H216&gt;1,0,[1]DEPURADO!B216)</f>
        <v>0</v>
      </c>
      <c r="Q222" s="30">
        <f t="shared" si="24"/>
        <v>0</v>
      </c>
      <c r="R222" s="31">
        <f t="shared" si="25"/>
        <v>47700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NO RADICADA</v>
      </c>
      <c r="AJ222" s="32"/>
      <c r="AK222" s="33"/>
    </row>
    <row r="223" spans="1:37" s="34" customFormat="1" ht="16.149999999999999" customHeight="1" x14ac:dyDescent="0.25">
      <c r="A223" s="23">
        <f t="shared" si="21"/>
        <v>215</v>
      </c>
      <c r="B223" s="24" t="s">
        <v>44</v>
      </c>
      <c r="C223" s="23">
        <f>+[1]DEPURADO!A217</f>
        <v>20205982</v>
      </c>
      <c r="D223" s="23">
        <f>+[1]DEPURADO!B217</f>
        <v>20205982</v>
      </c>
      <c r="E223" s="25">
        <f>+[1]DEPURADO!C217</f>
        <v>44432.603472222203</v>
      </c>
      <c r="F223" s="26" t="str">
        <f>+IF([1]DEPURADO!D217&gt;1,[1]DEPURADO!D217," ")</f>
        <v xml:space="preserve"> </v>
      </c>
      <c r="G223" s="27">
        <f>[1]DEPURADO!F217</f>
        <v>52400</v>
      </c>
      <c r="H223" s="28">
        <v>0</v>
      </c>
      <c r="I223" s="28">
        <f>+[1]DEPURADO!M217+[1]DEPURADO!N217</f>
        <v>0</v>
      </c>
      <c r="J223" s="28">
        <f>+[1]DEPURADO!R217</f>
        <v>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0</v>
      </c>
      <c r="O223" s="28">
        <f t="shared" si="23"/>
        <v>52400</v>
      </c>
      <c r="P223" s="24">
        <f>IF([1]DEPURADO!H217&gt;1,0,[1]DEPURADO!B217)</f>
        <v>0</v>
      </c>
      <c r="Q223" s="30">
        <f t="shared" si="24"/>
        <v>0</v>
      </c>
      <c r="R223" s="31">
        <f t="shared" si="25"/>
        <v>52400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NO RADICADA</v>
      </c>
      <c r="AJ223" s="32"/>
      <c r="AK223" s="33"/>
    </row>
    <row r="224" spans="1:37" s="34" customFormat="1" ht="16.149999999999999" customHeight="1" x14ac:dyDescent="0.25">
      <c r="A224" s="23">
        <f t="shared" si="21"/>
        <v>216</v>
      </c>
      <c r="B224" s="24" t="s">
        <v>44</v>
      </c>
      <c r="C224" s="23">
        <f>+[1]DEPURADO!A218</f>
        <v>20206256</v>
      </c>
      <c r="D224" s="23">
        <f>+[1]DEPURADO!B218</f>
        <v>20206256</v>
      </c>
      <c r="E224" s="25">
        <f>+[1]DEPURADO!C218</f>
        <v>44433.297222222202</v>
      </c>
      <c r="F224" s="26" t="str">
        <f>+IF([1]DEPURADO!D218&gt;1,[1]DEPURADO!D218," ")</f>
        <v xml:space="preserve"> </v>
      </c>
      <c r="G224" s="27">
        <f>[1]DEPURADO!F218</f>
        <v>32800</v>
      </c>
      <c r="H224" s="28">
        <v>0</v>
      </c>
      <c r="I224" s="28">
        <f>+[1]DEPURADO!M218+[1]DEPURADO!N218</f>
        <v>0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0</v>
      </c>
      <c r="O224" s="28">
        <f t="shared" si="23"/>
        <v>32800</v>
      </c>
      <c r="P224" s="24">
        <f>IF([1]DEPURADO!H218&gt;1,0,[1]DEPURADO!B218)</f>
        <v>0</v>
      </c>
      <c r="Q224" s="30">
        <f t="shared" si="24"/>
        <v>0</v>
      </c>
      <c r="R224" s="31">
        <f t="shared" si="25"/>
        <v>32800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NO RADICADA</v>
      </c>
      <c r="AJ224" s="32"/>
      <c r="AK224" s="33"/>
    </row>
    <row r="225" spans="1:37" s="34" customFormat="1" ht="16.149999999999999" customHeight="1" x14ac:dyDescent="0.25">
      <c r="A225" s="23">
        <f t="shared" si="21"/>
        <v>217</v>
      </c>
      <c r="B225" s="24" t="s">
        <v>44</v>
      </c>
      <c r="C225" s="23">
        <f>+[1]DEPURADO!A219</f>
        <v>20206495</v>
      </c>
      <c r="D225" s="23">
        <f>+[1]DEPURADO!B219</f>
        <v>20206495</v>
      </c>
      <c r="E225" s="25">
        <f>+[1]DEPURADO!C219</f>
        <v>44434.334027777797</v>
      </c>
      <c r="F225" s="26" t="str">
        <f>+IF([1]DEPURADO!D219&gt;1,[1]DEPURADO!D219," ")</f>
        <v xml:space="preserve"> </v>
      </c>
      <c r="G225" s="27">
        <f>[1]DEPURADO!F219</f>
        <v>36300</v>
      </c>
      <c r="H225" s="28">
        <v>0</v>
      </c>
      <c r="I225" s="28">
        <f>+[1]DEPURADO!M219+[1]DEPURADO!N219</f>
        <v>0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0</v>
      </c>
      <c r="O225" s="28">
        <f t="shared" si="23"/>
        <v>36300</v>
      </c>
      <c r="P225" s="24">
        <f>IF([1]DEPURADO!H219&gt;1,0,[1]DEPURADO!B219)</f>
        <v>0</v>
      </c>
      <c r="Q225" s="30">
        <f t="shared" si="24"/>
        <v>0</v>
      </c>
      <c r="R225" s="31">
        <f t="shared" si="25"/>
        <v>36300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NO RADICADA</v>
      </c>
      <c r="AJ225" s="32"/>
      <c r="AK225" s="33"/>
    </row>
    <row r="226" spans="1:37" s="34" customFormat="1" ht="16.149999999999999" customHeight="1" x14ac:dyDescent="0.25">
      <c r="A226" s="23">
        <f t="shared" si="21"/>
        <v>218</v>
      </c>
      <c r="B226" s="24" t="s">
        <v>44</v>
      </c>
      <c r="C226" s="23">
        <f>+[1]DEPURADO!A220</f>
        <v>20206547</v>
      </c>
      <c r="D226" s="23">
        <f>+[1]DEPURADO!B220</f>
        <v>20206547</v>
      </c>
      <c r="E226" s="25">
        <f>+[1]DEPURADO!C220</f>
        <v>44434.395138888904</v>
      </c>
      <c r="F226" s="26" t="str">
        <f>+IF([1]DEPURADO!D220&gt;1,[1]DEPURADO!D220," ")</f>
        <v xml:space="preserve"> </v>
      </c>
      <c r="G226" s="27">
        <f>[1]DEPURADO!F220</f>
        <v>19700</v>
      </c>
      <c r="H226" s="28">
        <v>0</v>
      </c>
      <c r="I226" s="28">
        <f>+[1]DEPURADO!M220+[1]DEPURADO!N220</f>
        <v>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0</v>
      </c>
      <c r="O226" s="28">
        <f t="shared" si="23"/>
        <v>19700</v>
      </c>
      <c r="P226" s="24">
        <f>IF([1]DEPURADO!H220&gt;1,0,[1]DEPURADO!B220)</f>
        <v>0</v>
      </c>
      <c r="Q226" s="30">
        <f t="shared" si="24"/>
        <v>0</v>
      </c>
      <c r="R226" s="31">
        <f t="shared" si="25"/>
        <v>19700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NO RADICADA</v>
      </c>
      <c r="AJ226" s="32"/>
      <c r="AK226" s="33"/>
    </row>
    <row r="227" spans="1:37" s="34" customFormat="1" ht="16.149999999999999" customHeight="1" x14ac:dyDescent="0.25">
      <c r="A227" s="23">
        <f t="shared" si="21"/>
        <v>219</v>
      </c>
      <c r="B227" s="24" t="s">
        <v>44</v>
      </c>
      <c r="C227" s="23">
        <f>+[1]DEPURADO!A221</f>
        <v>20206577</v>
      </c>
      <c r="D227" s="23">
        <f>+[1]DEPURADO!B221</f>
        <v>20206577</v>
      </c>
      <c r="E227" s="25">
        <f>+[1]DEPURADO!C221</f>
        <v>44434.4868055556</v>
      </c>
      <c r="F227" s="26">
        <f>+IF([1]DEPURADO!D221&gt;1,[1]DEPURADO!D221," ")</f>
        <v>44950.470474537004</v>
      </c>
      <c r="G227" s="27">
        <f>[1]DEPURADO!F221</f>
        <v>79856</v>
      </c>
      <c r="H227" s="28">
        <v>0</v>
      </c>
      <c r="I227" s="28">
        <f>+[1]DEPURADO!M221+[1]DEPURADO!N221</f>
        <v>0</v>
      </c>
      <c r="J227" s="28">
        <f>+[1]DEPURADO!R221</f>
        <v>0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0</v>
      </c>
      <c r="O227" s="28">
        <f t="shared" si="23"/>
        <v>79856</v>
      </c>
      <c r="P227" s="24">
        <f>IF([1]DEPURADO!H221&gt;1,0,[1]DEPURADO!B221)</f>
        <v>0</v>
      </c>
      <c r="Q227" s="30">
        <f t="shared" si="24"/>
        <v>0</v>
      </c>
      <c r="R227" s="31">
        <f t="shared" si="25"/>
        <v>79856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NO RADICADA</v>
      </c>
      <c r="AJ227" s="32"/>
      <c r="AK227" s="33"/>
    </row>
    <row r="228" spans="1:37" s="34" customFormat="1" ht="16.149999999999999" customHeight="1" x14ac:dyDescent="0.25">
      <c r="A228" s="23">
        <f t="shared" si="21"/>
        <v>220</v>
      </c>
      <c r="B228" s="24" t="s">
        <v>44</v>
      </c>
      <c r="C228" s="23">
        <f>+[1]DEPURADO!A222</f>
        <v>20206603</v>
      </c>
      <c r="D228" s="23">
        <f>+[1]DEPURADO!B222</f>
        <v>20206603</v>
      </c>
      <c r="E228" s="25">
        <f>+[1]DEPURADO!C222</f>
        <v>44434.552777777797</v>
      </c>
      <c r="F228" s="26" t="str">
        <f>+IF([1]DEPURADO!D222&gt;1,[1]DEPURADO!D222," ")</f>
        <v xml:space="preserve"> </v>
      </c>
      <c r="G228" s="27">
        <f>[1]DEPURADO!F222</f>
        <v>21300</v>
      </c>
      <c r="H228" s="28">
        <v>0</v>
      </c>
      <c r="I228" s="28">
        <f>+[1]DEPURADO!M222+[1]DEPURADO!N222</f>
        <v>0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0</v>
      </c>
      <c r="O228" s="28">
        <f t="shared" si="23"/>
        <v>21300</v>
      </c>
      <c r="P228" s="24">
        <f>IF([1]DEPURADO!H222&gt;1,0,[1]DEPURADO!B222)</f>
        <v>0</v>
      </c>
      <c r="Q228" s="30">
        <f t="shared" si="24"/>
        <v>0</v>
      </c>
      <c r="R228" s="31">
        <f t="shared" si="25"/>
        <v>21300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6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NO RADICADA</v>
      </c>
      <c r="AJ228" s="32"/>
      <c r="AK228" s="33"/>
    </row>
    <row r="229" spans="1:37" s="34" customFormat="1" ht="16.149999999999999" customHeight="1" x14ac:dyDescent="0.25">
      <c r="A229" s="23">
        <f t="shared" si="21"/>
        <v>221</v>
      </c>
      <c r="B229" s="24" t="s">
        <v>44</v>
      </c>
      <c r="C229" s="23">
        <f>+[1]DEPURADO!A223</f>
        <v>20206643</v>
      </c>
      <c r="D229" s="23">
        <f>+[1]DEPURADO!B223</f>
        <v>20206643</v>
      </c>
      <c r="E229" s="25">
        <f>+[1]DEPURADO!C223</f>
        <v>44434.652083333298</v>
      </c>
      <c r="F229" s="26" t="str">
        <f>+IF([1]DEPURADO!D223&gt;1,[1]DEPURADO!D223," ")</f>
        <v xml:space="preserve"> </v>
      </c>
      <c r="G229" s="27">
        <f>[1]DEPURADO!F223</f>
        <v>79600</v>
      </c>
      <c r="H229" s="28">
        <v>0</v>
      </c>
      <c r="I229" s="28">
        <f>+[1]DEPURADO!M223+[1]DEPURADO!N223</f>
        <v>0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0</v>
      </c>
      <c r="O229" s="28">
        <f t="shared" si="23"/>
        <v>79600</v>
      </c>
      <c r="P229" s="24">
        <f>IF([1]DEPURADO!H223&gt;1,0,[1]DEPURADO!B223)</f>
        <v>0</v>
      </c>
      <c r="Q229" s="30">
        <f t="shared" si="24"/>
        <v>0</v>
      </c>
      <c r="R229" s="31">
        <f t="shared" si="25"/>
        <v>79600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6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NO RADICADA</v>
      </c>
      <c r="AJ229" s="32"/>
      <c r="AK229" s="33"/>
    </row>
    <row r="230" spans="1:37" s="34" customFormat="1" ht="16.149999999999999" customHeight="1" x14ac:dyDescent="0.25">
      <c r="A230" s="23">
        <f t="shared" si="21"/>
        <v>222</v>
      </c>
      <c r="B230" s="24" t="s">
        <v>44</v>
      </c>
      <c r="C230" s="23">
        <f>+[1]DEPURADO!A224</f>
        <v>20206675</v>
      </c>
      <c r="D230" s="23">
        <f>+[1]DEPURADO!B224</f>
        <v>20206675</v>
      </c>
      <c r="E230" s="25">
        <f>+[1]DEPURADO!C224</f>
        <v>44434.702777777798</v>
      </c>
      <c r="F230" s="26" t="str">
        <f>+IF([1]DEPURADO!D224&gt;1,[1]DEPURADO!D224," ")</f>
        <v xml:space="preserve"> </v>
      </c>
      <c r="G230" s="27">
        <f>[1]DEPURADO!F224</f>
        <v>79600</v>
      </c>
      <c r="H230" s="28">
        <v>0</v>
      </c>
      <c r="I230" s="28">
        <f>+[1]DEPURADO!M224+[1]DEPURADO!N224</f>
        <v>0</v>
      </c>
      <c r="J230" s="28">
        <f>+[1]DEPURADO!R224</f>
        <v>0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0</v>
      </c>
      <c r="O230" s="28">
        <f t="shared" si="23"/>
        <v>79600</v>
      </c>
      <c r="P230" s="24">
        <f>IF([1]DEPURADO!H224&gt;1,0,[1]DEPURADO!B224)</f>
        <v>0</v>
      </c>
      <c r="Q230" s="30">
        <f t="shared" si="24"/>
        <v>0</v>
      </c>
      <c r="R230" s="31">
        <f t="shared" si="25"/>
        <v>79600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6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NO RADICADA</v>
      </c>
      <c r="AJ230" s="32"/>
      <c r="AK230" s="33"/>
    </row>
    <row r="231" spans="1:37" s="34" customFormat="1" ht="16.149999999999999" customHeight="1" x14ac:dyDescent="0.25">
      <c r="A231" s="23">
        <f t="shared" si="21"/>
        <v>223</v>
      </c>
      <c r="B231" s="24" t="s">
        <v>44</v>
      </c>
      <c r="C231" s="23">
        <f>+[1]DEPURADO!A225</f>
        <v>20206702</v>
      </c>
      <c r="D231" s="23">
        <f>+[1]DEPURADO!B225</f>
        <v>20206702</v>
      </c>
      <c r="E231" s="25">
        <f>+[1]DEPURADO!C225</f>
        <v>44435.3305555556</v>
      </c>
      <c r="F231" s="26">
        <f>+IF([1]DEPURADO!D225&gt;1,[1]DEPURADO!D225," ")</f>
        <v>44950.470474537004</v>
      </c>
      <c r="G231" s="27">
        <f>[1]DEPURADO!F225</f>
        <v>60340</v>
      </c>
      <c r="H231" s="28">
        <v>0</v>
      </c>
      <c r="I231" s="28">
        <f>+[1]DEPURADO!M225+[1]DEPURADO!N225</f>
        <v>0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0</v>
      </c>
      <c r="O231" s="28">
        <f t="shared" si="23"/>
        <v>60340</v>
      </c>
      <c r="P231" s="24">
        <f>IF([1]DEPURADO!H225&gt;1,0,[1]DEPURADO!B225)</f>
        <v>0</v>
      </c>
      <c r="Q231" s="30">
        <f t="shared" si="24"/>
        <v>0</v>
      </c>
      <c r="R231" s="31">
        <f t="shared" si="25"/>
        <v>60340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6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NO RADICADA</v>
      </c>
      <c r="AJ231" s="32"/>
      <c r="AK231" s="33"/>
    </row>
    <row r="232" spans="1:37" s="34" customFormat="1" ht="16.149999999999999" customHeight="1" x14ac:dyDescent="0.25">
      <c r="A232" s="23">
        <f t="shared" si="21"/>
        <v>224</v>
      </c>
      <c r="B232" s="24" t="s">
        <v>44</v>
      </c>
      <c r="C232" s="23">
        <f>+[1]DEPURADO!A226</f>
        <v>20207356</v>
      </c>
      <c r="D232" s="23">
        <f>+[1]DEPURADO!B226</f>
        <v>20207356</v>
      </c>
      <c r="E232" s="25">
        <f>+[1]DEPURADO!C226</f>
        <v>44439.365277777797</v>
      </c>
      <c r="F232" s="26" t="str">
        <f>+IF([1]DEPURADO!D226&gt;1,[1]DEPURADO!D226," ")</f>
        <v xml:space="preserve"> </v>
      </c>
      <c r="G232" s="27">
        <f>[1]DEPURADO!F226</f>
        <v>52400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2"/>
        <v>0</v>
      </c>
      <c r="O232" s="28">
        <f t="shared" si="23"/>
        <v>52400</v>
      </c>
      <c r="P232" s="24">
        <f>IF([1]DEPURADO!H226&gt;1,0,[1]DEPURADO!B226)</f>
        <v>0</v>
      </c>
      <c r="Q232" s="30">
        <f t="shared" si="24"/>
        <v>0</v>
      </c>
      <c r="R232" s="31">
        <f t="shared" si="25"/>
        <v>52400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NO RADICADA</v>
      </c>
      <c r="AJ232" s="32"/>
      <c r="AK232" s="33"/>
    </row>
    <row r="233" spans="1:37" s="34" customFormat="1" ht="16.149999999999999" customHeight="1" x14ac:dyDescent="0.25">
      <c r="A233" s="23">
        <f t="shared" si="21"/>
        <v>225</v>
      </c>
      <c r="B233" s="24" t="s">
        <v>44</v>
      </c>
      <c r="C233" s="23">
        <f>+[1]DEPURADO!A227</f>
        <v>20207482</v>
      </c>
      <c r="D233" s="23">
        <f>+[1]DEPURADO!B227</f>
        <v>20207482</v>
      </c>
      <c r="E233" s="25">
        <f>+[1]DEPURADO!C227</f>
        <v>44440.011805555601</v>
      </c>
      <c r="F233" s="26">
        <f>+IF([1]DEPURADO!D227&gt;1,[1]DEPURADO!D227," ")</f>
        <v>44488.645949074104</v>
      </c>
      <c r="G233" s="27">
        <f>[1]DEPURADO!F227</f>
        <v>199394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0</v>
      </c>
      <c r="L233" s="28">
        <v>0</v>
      </c>
      <c r="M233" s="28">
        <v>0</v>
      </c>
      <c r="N233" s="28">
        <f t="shared" si="22"/>
        <v>0</v>
      </c>
      <c r="O233" s="28">
        <f t="shared" si="23"/>
        <v>199394</v>
      </c>
      <c r="P233" s="24">
        <f>IF([1]DEPURADO!H227&gt;1,0,[1]DEPURADO!B227)</f>
        <v>0</v>
      </c>
      <c r="Q233" s="30">
        <f t="shared" si="24"/>
        <v>0</v>
      </c>
      <c r="R233" s="31">
        <f t="shared" si="25"/>
        <v>199394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NO RADICADA</v>
      </c>
      <c r="AJ233" s="32"/>
      <c r="AK233" s="33"/>
    </row>
    <row r="234" spans="1:37" s="34" customFormat="1" ht="16.149999999999999" customHeight="1" x14ac:dyDescent="0.25">
      <c r="A234" s="23">
        <f t="shared" si="21"/>
        <v>226</v>
      </c>
      <c r="B234" s="24" t="s">
        <v>44</v>
      </c>
      <c r="C234" s="23">
        <f>+[1]DEPURADO!A228</f>
        <v>20207739</v>
      </c>
      <c r="D234" s="23">
        <f>+[1]DEPURADO!B228</f>
        <v>20207739</v>
      </c>
      <c r="E234" s="25">
        <f>+[1]DEPURADO!C228</f>
        <v>44441.537499999999</v>
      </c>
      <c r="F234" s="26">
        <f>+IF([1]DEPURADO!D228&gt;1,[1]DEPURADO!D228," ")</f>
        <v>44488.645995370403</v>
      </c>
      <c r="G234" s="27">
        <f>[1]DEPURADO!F228</f>
        <v>59700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2"/>
        <v>0</v>
      </c>
      <c r="O234" s="28">
        <f t="shared" si="23"/>
        <v>59700</v>
      </c>
      <c r="P234" s="24">
        <f>IF([1]DEPURADO!H228&gt;1,0,[1]DEPURADO!B228)</f>
        <v>0</v>
      </c>
      <c r="Q234" s="30">
        <f t="shared" si="24"/>
        <v>0</v>
      </c>
      <c r="R234" s="31">
        <f t="shared" si="25"/>
        <v>59700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6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NO RADICADA</v>
      </c>
      <c r="AJ234" s="32"/>
      <c r="AK234" s="33"/>
    </row>
    <row r="235" spans="1:37" s="34" customFormat="1" ht="16.149999999999999" customHeight="1" x14ac:dyDescent="0.25">
      <c r="A235" s="23">
        <f t="shared" si="21"/>
        <v>227</v>
      </c>
      <c r="B235" s="24" t="s">
        <v>44</v>
      </c>
      <c r="C235" s="23">
        <f>+[1]DEPURADO!A229</f>
        <v>20208154</v>
      </c>
      <c r="D235" s="23">
        <f>+[1]DEPURADO!B229</f>
        <v>20208154</v>
      </c>
      <c r="E235" s="25">
        <f>+[1]DEPURADO!C229</f>
        <v>44442.969444444403</v>
      </c>
      <c r="F235" s="26">
        <f>+IF([1]DEPURADO!D229&gt;1,[1]DEPURADO!D229," ")</f>
        <v>44488.645995370403</v>
      </c>
      <c r="G235" s="27">
        <f>[1]DEPURADO!F229</f>
        <v>71944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2"/>
        <v>0</v>
      </c>
      <c r="O235" s="28">
        <f t="shared" si="23"/>
        <v>71944</v>
      </c>
      <c r="P235" s="24">
        <f>IF([1]DEPURADO!H229&gt;1,0,[1]DEPURADO!B229)</f>
        <v>0</v>
      </c>
      <c r="Q235" s="30">
        <f t="shared" si="24"/>
        <v>0</v>
      </c>
      <c r="R235" s="31">
        <f t="shared" si="25"/>
        <v>71944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6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NO RADICADA</v>
      </c>
      <c r="AJ235" s="32"/>
      <c r="AK235" s="33"/>
    </row>
    <row r="236" spans="1:37" s="34" customFormat="1" ht="16.149999999999999" customHeight="1" x14ac:dyDescent="0.25">
      <c r="A236" s="23">
        <f t="shared" si="21"/>
        <v>228</v>
      </c>
      <c r="B236" s="24" t="s">
        <v>44</v>
      </c>
      <c r="C236" s="23">
        <f>+[1]DEPURADO!A230</f>
        <v>20208409</v>
      </c>
      <c r="D236" s="23">
        <f>+[1]DEPURADO!B230</f>
        <v>20208409</v>
      </c>
      <c r="E236" s="25">
        <f>+[1]DEPURADO!C230</f>
        <v>44445.592361111099</v>
      </c>
      <c r="F236" s="26">
        <f>+IF([1]DEPURADO!D230&gt;1,[1]DEPURADO!D230," ")</f>
        <v>44488.645173611098</v>
      </c>
      <c r="G236" s="27">
        <f>[1]DEPURADO!F230</f>
        <v>21300</v>
      </c>
      <c r="H236" s="28">
        <v>0</v>
      </c>
      <c r="I236" s="28">
        <f>+[1]DEPURADO!M230+[1]DEPURADO!N230</f>
        <v>0</v>
      </c>
      <c r="J236" s="28">
        <f>+[1]DEPURADO!R230</f>
        <v>0</v>
      </c>
      <c r="K236" s="29">
        <f>+[1]DEPURADO!P230+[1]DEPURADO!Q230</f>
        <v>0</v>
      </c>
      <c r="L236" s="28">
        <v>0</v>
      </c>
      <c r="M236" s="28">
        <v>0</v>
      </c>
      <c r="N236" s="28">
        <f t="shared" si="22"/>
        <v>0</v>
      </c>
      <c r="O236" s="28">
        <f t="shared" si="23"/>
        <v>21300</v>
      </c>
      <c r="P236" s="24">
        <f>IF([1]DEPURADO!H230&gt;1,0,[1]DEPURADO!B230)</f>
        <v>0</v>
      </c>
      <c r="Q236" s="30">
        <f t="shared" si="24"/>
        <v>0</v>
      </c>
      <c r="R236" s="31">
        <f t="shared" si="25"/>
        <v>21300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6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NO RADICADA</v>
      </c>
      <c r="AJ236" s="32"/>
      <c r="AK236" s="33"/>
    </row>
    <row r="237" spans="1:37" s="34" customFormat="1" ht="16.149999999999999" customHeight="1" x14ac:dyDescent="0.25">
      <c r="A237" s="23">
        <f t="shared" si="21"/>
        <v>229</v>
      </c>
      <c r="B237" s="24" t="s">
        <v>44</v>
      </c>
      <c r="C237" s="23">
        <f>+[1]DEPURADO!A231</f>
        <v>20208908</v>
      </c>
      <c r="D237" s="23">
        <f>+[1]DEPURADO!B231</f>
        <v>20208908</v>
      </c>
      <c r="E237" s="25">
        <f>+[1]DEPURADO!C231</f>
        <v>44447.508333333302</v>
      </c>
      <c r="F237" s="26">
        <f>+IF([1]DEPURADO!D231&gt;1,[1]DEPURADO!D231," ")</f>
        <v>44488.645995370403</v>
      </c>
      <c r="G237" s="27">
        <f>[1]DEPURADO!F231</f>
        <v>61058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2"/>
        <v>0</v>
      </c>
      <c r="O237" s="28">
        <f t="shared" si="23"/>
        <v>61058</v>
      </c>
      <c r="P237" s="24">
        <f>IF([1]DEPURADO!H231&gt;1,0,[1]DEPURADO!B231)</f>
        <v>0</v>
      </c>
      <c r="Q237" s="30">
        <f t="shared" si="24"/>
        <v>0</v>
      </c>
      <c r="R237" s="31">
        <f t="shared" si="25"/>
        <v>61058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6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NO RADICADA</v>
      </c>
      <c r="AJ237" s="32"/>
      <c r="AK237" s="33"/>
    </row>
    <row r="238" spans="1:37" s="34" customFormat="1" ht="16.149999999999999" customHeight="1" x14ac:dyDescent="0.25">
      <c r="A238" s="23">
        <f t="shared" si="21"/>
        <v>230</v>
      </c>
      <c r="B238" s="24" t="s">
        <v>44</v>
      </c>
      <c r="C238" s="23">
        <f>+[1]DEPURADO!A232</f>
        <v>20209236</v>
      </c>
      <c r="D238" s="23">
        <f>+[1]DEPURADO!B232</f>
        <v>20209236</v>
      </c>
      <c r="E238" s="25">
        <f>+[1]DEPURADO!C232</f>
        <v>44449.054861111101</v>
      </c>
      <c r="F238" s="26">
        <f>+IF([1]DEPURADO!D232&gt;1,[1]DEPURADO!D232," ")</f>
        <v>44488.644791666702</v>
      </c>
      <c r="G238" s="27">
        <f>[1]DEPURADO!F232</f>
        <v>252766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2"/>
        <v>0</v>
      </c>
      <c r="O238" s="28">
        <f t="shared" si="23"/>
        <v>252766</v>
      </c>
      <c r="P238" s="24">
        <f>IF([1]DEPURADO!H232&gt;1,0,[1]DEPURADO!B232)</f>
        <v>0</v>
      </c>
      <c r="Q238" s="30">
        <f t="shared" si="24"/>
        <v>0</v>
      </c>
      <c r="R238" s="31">
        <f t="shared" si="25"/>
        <v>252766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6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NO RADICADA</v>
      </c>
      <c r="AJ238" s="32"/>
      <c r="AK238" s="33"/>
    </row>
    <row r="239" spans="1:37" s="34" customFormat="1" ht="16.149999999999999" customHeight="1" x14ac:dyDescent="0.25">
      <c r="A239" s="23">
        <f t="shared" si="21"/>
        <v>231</v>
      </c>
      <c r="B239" s="24" t="s">
        <v>44</v>
      </c>
      <c r="C239" s="23">
        <f>+[1]DEPURADO!A233</f>
        <v>20209697</v>
      </c>
      <c r="D239" s="23">
        <f>+[1]DEPURADO!B233</f>
        <v>20209697</v>
      </c>
      <c r="E239" s="25">
        <f>+[1]DEPURADO!C233</f>
        <v>44451.8659722222</v>
      </c>
      <c r="F239" s="26">
        <f>+IF([1]DEPURADO!D233&gt;1,[1]DEPURADO!D233," ")</f>
        <v>44488.645995370403</v>
      </c>
      <c r="G239" s="27">
        <f>[1]DEPURADO!F233</f>
        <v>88956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0</v>
      </c>
      <c r="O239" s="28">
        <f t="shared" si="23"/>
        <v>88956</v>
      </c>
      <c r="P239" s="24">
        <f>IF([1]DEPURADO!H233&gt;1,0,[1]DEPURADO!B233)</f>
        <v>0</v>
      </c>
      <c r="Q239" s="30">
        <f t="shared" si="24"/>
        <v>0</v>
      </c>
      <c r="R239" s="31">
        <f t="shared" si="25"/>
        <v>88956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6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NO RADICADA</v>
      </c>
      <c r="AJ239" s="32"/>
      <c r="AK239" s="33"/>
    </row>
    <row r="240" spans="1:37" s="34" customFormat="1" ht="16.149999999999999" customHeight="1" x14ac:dyDescent="0.25">
      <c r="A240" s="23">
        <f t="shared" si="21"/>
        <v>232</v>
      </c>
      <c r="B240" s="24" t="s">
        <v>46</v>
      </c>
      <c r="C240" s="23">
        <f>+[1]DEPURADO!A234</f>
        <v>20210012</v>
      </c>
      <c r="D240" s="23">
        <f>+[1]DEPURADO!B234</f>
        <v>20210012</v>
      </c>
      <c r="E240" s="25">
        <f>+[1]DEPURADO!C234</f>
        <v>44453.540972222203</v>
      </c>
      <c r="F240" s="26">
        <f>+IF([1]DEPURADO!D234&gt;1,[1]DEPURADO!D234," ")</f>
        <v>44488.642928240697</v>
      </c>
      <c r="G240" s="27">
        <f>[1]DEPURADO!F234</f>
        <v>2703522</v>
      </c>
      <c r="H240" s="28">
        <v>0</v>
      </c>
      <c r="I240" s="28">
        <f>+[1]DEPURADO!M234+[1]DEPURADO!N234</f>
        <v>0</v>
      </c>
      <c r="J240" s="28">
        <f>+[1]DEPURADO!R234</f>
        <v>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0</v>
      </c>
      <c r="O240" s="28">
        <f t="shared" si="23"/>
        <v>2703522</v>
      </c>
      <c r="P240" s="24">
        <f>IF([1]DEPURADO!H234&gt;1,0,[1]DEPURADO!B234)</f>
        <v>0</v>
      </c>
      <c r="Q240" s="30">
        <f t="shared" si="24"/>
        <v>0</v>
      </c>
      <c r="R240" s="31">
        <f t="shared" si="25"/>
        <v>2703522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6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NO RADICADA</v>
      </c>
      <c r="AJ240" s="32"/>
      <c r="AK240" s="33"/>
    </row>
    <row r="241" spans="1:37" s="34" customFormat="1" ht="16.149999999999999" customHeight="1" x14ac:dyDescent="0.25">
      <c r="A241" s="23">
        <f t="shared" si="21"/>
        <v>233</v>
      </c>
      <c r="B241" s="24" t="s">
        <v>44</v>
      </c>
      <c r="C241" s="23">
        <f>+[1]DEPURADO!A235</f>
        <v>20210084</v>
      </c>
      <c r="D241" s="23">
        <f>+[1]DEPURADO!B235</f>
        <v>20210084</v>
      </c>
      <c r="E241" s="25">
        <f>+[1]DEPURADO!C235</f>
        <v>44453.666666666701</v>
      </c>
      <c r="F241" s="26">
        <f>+IF([1]DEPURADO!D235&gt;1,[1]DEPURADO!D235," ")</f>
        <v>44488.644791666702</v>
      </c>
      <c r="G241" s="27">
        <f>[1]DEPURADO!F235</f>
        <v>59700</v>
      </c>
      <c r="H241" s="28">
        <v>0</v>
      </c>
      <c r="I241" s="28">
        <f>+[1]DEPURADO!M235+[1]DEPURADO!N235</f>
        <v>0</v>
      </c>
      <c r="J241" s="28">
        <f>+[1]DEPURADO!R235</f>
        <v>0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2"/>
        <v>0</v>
      </c>
      <c r="O241" s="28">
        <f t="shared" si="23"/>
        <v>59700</v>
      </c>
      <c r="P241" s="24">
        <f>IF([1]DEPURADO!H235&gt;1,0,[1]DEPURADO!B235)</f>
        <v>0</v>
      </c>
      <c r="Q241" s="30">
        <f t="shared" si="24"/>
        <v>0</v>
      </c>
      <c r="R241" s="31">
        <f t="shared" si="25"/>
        <v>59700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NO RADICADA</v>
      </c>
      <c r="AJ241" s="32"/>
      <c r="AK241" s="33"/>
    </row>
    <row r="242" spans="1:37" s="34" customFormat="1" ht="16.149999999999999" customHeight="1" x14ac:dyDescent="0.25">
      <c r="A242" s="23">
        <f t="shared" si="21"/>
        <v>234</v>
      </c>
      <c r="B242" s="24" t="s">
        <v>44</v>
      </c>
      <c r="C242" s="23">
        <f>+[1]DEPURADO!A236</f>
        <v>20210134</v>
      </c>
      <c r="D242" s="23">
        <f>+[1]DEPURADO!B236</f>
        <v>20210134</v>
      </c>
      <c r="E242" s="25">
        <f>+[1]DEPURADO!C236</f>
        <v>44453.733333333301</v>
      </c>
      <c r="F242" s="26">
        <f>+IF([1]DEPURADO!D236&gt;1,[1]DEPURADO!D236," ")</f>
        <v>44488.644791666702</v>
      </c>
      <c r="G242" s="27">
        <f>[1]DEPURADO!F236</f>
        <v>59700</v>
      </c>
      <c r="H242" s="28">
        <v>0</v>
      </c>
      <c r="I242" s="28">
        <f>+[1]DEPURADO!M236+[1]DEPURADO!N236</f>
        <v>0</v>
      </c>
      <c r="J242" s="28">
        <f>+[1]DEPURADO!R236</f>
        <v>0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2"/>
        <v>0</v>
      </c>
      <c r="O242" s="28">
        <f t="shared" si="23"/>
        <v>59700</v>
      </c>
      <c r="P242" s="24">
        <f>IF([1]DEPURADO!H236&gt;1,0,[1]DEPURADO!B236)</f>
        <v>0</v>
      </c>
      <c r="Q242" s="30">
        <f t="shared" si="24"/>
        <v>0</v>
      </c>
      <c r="R242" s="31">
        <f t="shared" si="25"/>
        <v>59700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6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NO RADICADA</v>
      </c>
      <c r="AJ242" s="32"/>
      <c r="AK242" s="33"/>
    </row>
    <row r="243" spans="1:37" s="34" customFormat="1" ht="16.149999999999999" customHeight="1" x14ac:dyDescent="0.25">
      <c r="A243" s="23">
        <f t="shared" si="21"/>
        <v>235</v>
      </c>
      <c r="B243" s="24" t="s">
        <v>44</v>
      </c>
      <c r="C243" s="23">
        <f>+[1]DEPURADO!A237</f>
        <v>20210163</v>
      </c>
      <c r="D243" s="23">
        <f>+[1]DEPURADO!B237</f>
        <v>20210163</v>
      </c>
      <c r="E243" s="25">
        <f>+[1]DEPURADO!C237</f>
        <v>44453.965972222199</v>
      </c>
      <c r="F243" s="26">
        <f>+IF([1]DEPURADO!D237&gt;1,[1]DEPURADO!D237," ")</f>
        <v>44488.645995370403</v>
      </c>
      <c r="G243" s="27">
        <f>[1]DEPURADO!F237</f>
        <v>61656</v>
      </c>
      <c r="H243" s="28">
        <v>0</v>
      </c>
      <c r="I243" s="28">
        <f>+[1]DEPURADO!M237+[1]DEPURADO!N237</f>
        <v>0</v>
      </c>
      <c r="J243" s="28">
        <f>+[1]DEPURADO!R237</f>
        <v>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2"/>
        <v>0</v>
      </c>
      <c r="O243" s="28">
        <f t="shared" si="23"/>
        <v>61656</v>
      </c>
      <c r="P243" s="24">
        <f>IF([1]DEPURADO!H237&gt;1,0,[1]DEPURADO!B237)</f>
        <v>0</v>
      </c>
      <c r="Q243" s="30">
        <f t="shared" si="24"/>
        <v>0</v>
      </c>
      <c r="R243" s="31">
        <f t="shared" si="25"/>
        <v>61656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NO RADICADA</v>
      </c>
      <c r="AJ243" s="32"/>
      <c r="AK243" s="33"/>
    </row>
    <row r="244" spans="1:37" s="34" customFormat="1" ht="16.149999999999999" customHeight="1" x14ac:dyDescent="0.25">
      <c r="A244" s="23">
        <f t="shared" si="21"/>
        <v>236</v>
      </c>
      <c r="B244" s="24" t="s">
        <v>46</v>
      </c>
      <c r="C244" s="23">
        <f>+[1]DEPURADO!A238</f>
        <v>20210454</v>
      </c>
      <c r="D244" s="23">
        <f>+[1]DEPURADO!B238</f>
        <v>20210454</v>
      </c>
      <c r="E244" s="25">
        <f>+[1]DEPURADO!C238</f>
        <v>44455.399305555598</v>
      </c>
      <c r="F244" s="26">
        <f>+IF([1]DEPURADO!D238&gt;1,[1]DEPURADO!D238," ")</f>
        <v>44488.644791666702</v>
      </c>
      <c r="G244" s="27">
        <f>[1]DEPURADO!F238</f>
        <v>115961</v>
      </c>
      <c r="H244" s="28">
        <v>0</v>
      </c>
      <c r="I244" s="28">
        <f>+[1]DEPURADO!M238+[1]DEPURADO!N238</f>
        <v>0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0</v>
      </c>
      <c r="O244" s="28">
        <f t="shared" si="23"/>
        <v>115961</v>
      </c>
      <c r="P244" s="24">
        <f>IF([1]DEPURADO!H238&gt;1,0,[1]DEPURADO!B238)</f>
        <v>0</v>
      </c>
      <c r="Q244" s="30">
        <f t="shared" si="24"/>
        <v>0</v>
      </c>
      <c r="R244" s="31">
        <f t="shared" si="25"/>
        <v>115961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6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NO RADICADA</v>
      </c>
      <c r="AJ244" s="32"/>
      <c r="AK244" s="33"/>
    </row>
    <row r="245" spans="1:37" s="34" customFormat="1" ht="16.149999999999999" customHeight="1" x14ac:dyDescent="0.25">
      <c r="A245" s="23">
        <f t="shared" si="21"/>
        <v>237</v>
      </c>
      <c r="B245" s="24" t="s">
        <v>44</v>
      </c>
      <c r="C245" s="23">
        <f>+[1]DEPURADO!A239</f>
        <v>20210466</v>
      </c>
      <c r="D245" s="23">
        <f>+[1]DEPURADO!B239</f>
        <v>20210466</v>
      </c>
      <c r="E245" s="25">
        <f>+[1]DEPURADO!C239</f>
        <v>44455.404166666704</v>
      </c>
      <c r="F245" s="26">
        <f>+IF([1]DEPURADO!D239&gt;1,[1]DEPURADO!D239," ")</f>
        <v>44488.645995370403</v>
      </c>
      <c r="G245" s="27">
        <f>[1]DEPURADO!F239</f>
        <v>59700</v>
      </c>
      <c r="H245" s="28">
        <v>0</v>
      </c>
      <c r="I245" s="28">
        <f>+[1]DEPURADO!M239+[1]DEPURADO!N239</f>
        <v>0</v>
      </c>
      <c r="J245" s="28">
        <f>+[1]DEPURADO!R239</f>
        <v>0</v>
      </c>
      <c r="K245" s="29">
        <f>+[1]DEPURADO!P239+[1]DEPURADO!Q239</f>
        <v>0</v>
      </c>
      <c r="L245" s="28">
        <v>0</v>
      </c>
      <c r="M245" s="28">
        <v>0</v>
      </c>
      <c r="N245" s="28">
        <f t="shared" si="22"/>
        <v>0</v>
      </c>
      <c r="O245" s="28">
        <f t="shared" si="23"/>
        <v>59700</v>
      </c>
      <c r="P245" s="24">
        <f>IF([1]DEPURADO!H239&gt;1,0,[1]DEPURADO!B239)</f>
        <v>0</v>
      </c>
      <c r="Q245" s="30">
        <f t="shared" si="24"/>
        <v>0</v>
      </c>
      <c r="R245" s="31">
        <f t="shared" si="25"/>
        <v>59700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6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NO RADICADA</v>
      </c>
      <c r="AJ245" s="32"/>
      <c r="AK245" s="33"/>
    </row>
    <row r="246" spans="1:37" s="34" customFormat="1" ht="16.149999999999999" customHeight="1" x14ac:dyDescent="0.25">
      <c r="A246" s="23">
        <f t="shared" si="21"/>
        <v>238</v>
      </c>
      <c r="B246" s="24" t="s">
        <v>44</v>
      </c>
      <c r="C246" s="23">
        <f>+[1]DEPURADO!A240</f>
        <v>20210588</v>
      </c>
      <c r="D246" s="23">
        <f>+[1]DEPURADO!B240</f>
        <v>20210588</v>
      </c>
      <c r="E246" s="25">
        <f>+[1]DEPURADO!C240</f>
        <v>44456.265277777798</v>
      </c>
      <c r="F246" s="26">
        <f>+IF([1]DEPURADO!D240&gt;1,[1]DEPURADO!D240," ")</f>
        <v>44488.6460069444</v>
      </c>
      <c r="G246" s="27">
        <f>[1]DEPURADO!F240</f>
        <v>218691</v>
      </c>
      <c r="H246" s="28">
        <v>0</v>
      </c>
      <c r="I246" s="28">
        <f>+[1]DEPURADO!M240+[1]DEPURADO!N240</f>
        <v>0</v>
      </c>
      <c r="J246" s="28">
        <f>+[1]DEPURADO!R240</f>
        <v>0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2"/>
        <v>0</v>
      </c>
      <c r="O246" s="28">
        <f t="shared" si="23"/>
        <v>218691</v>
      </c>
      <c r="P246" s="24">
        <f>IF([1]DEPURADO!H240&gt;1,0,[1]DEPURADO!B240)</f>
        <v>0</v>
      </c>
      <c r="Q246" s="30">
        <f t="shared" si="24"/>
        <v>0</v>
      </c>
      <c r="R246" s="31">
        <f t="shared" si="25"/>
        <v>218691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0</v>
      </c>
      <c r="Y246" s="23" t="s">
        <v>45</v>
      </c>
      <c r="Z246" s="31">
        <f t="shared" si="26"/>
        <v>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NO RADICADA</v>
      </c>
      <c r="AJ246" s="32"/>
      <c r="AK246" s="33"/>
    </row>
    <row r="247" spans="1:37" s="34" customFormat="1" ht="16.149999999999999" customHeight="1" x14ac:dyDescent="0.25">
      <c r="A247" s="23">
        <f t="shared" si="21"/>
        <v>239</v>
      </c>
      <c r="B247" s="24" t="s">
        <v>44</v>
      </c>
      <c r="C247" s="23">
        <f>+[1]DEPURADO!A241</f>
        <v>20210706</v>
      </c>
      <c r="D247" s="23">
        <f>+[1]DEPURADO!B241</f>
        <v>20210706</v>
      </c>
      <c r="E247" s="25">
        <f>+[1]DEPURADO!C241</f>
        <v>44456.844444444403</v>
      </c>
      <c r="F247" s="26">
        <f>+IF([1]DEPURADO!D241&gt;1,[1]DEPURADO!D241," ")</f>
        <v>44488.6460069444</v>
      </c>
      <c r="G247" s="27">
        <f>[1]DEPURADO!F241</f>
        <v>59700</v>
      </c>
      <c r="H247" s="28">
        <v>0</v>
      </c>
      <c r="I247" s="28">
        <f>+[1]DEPURADO!M241+[1]DEPURADO!N241</f>
        <v>0</v>
      </c>
      <c r="J247" s="28">
        <f>+[1]DEPURADO!R241</f>
        <v>0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2"/>
        <v>0</v>
      </c>
      <c r="O247" s="28">
        <f t="shared" si="23"/>
        <v>59700</v>
      </c>
      <c r="P247" s="24">
        <f>IF([1]DEPURADO!H241&gt;1,0,[1]DEPURADO!B241)</f>
        <v>0</v>
      </c>
      <c r="Q247" s="30">
        <f t="shared" si="24"/>
        <v>0</v>
      </c>
      <c r="R247" s="31">
        <f t="shared" si="25"/>
        <v>59700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6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NO RADICADA</v>
      </c>
      <c r="AJ247" s="32"/>
      <c r="AK247" s="33"/>
    </row>
    <row r="248" spans="1:37" s="34" customFormat="1" ht="16.149999999999999" customHeight="1" x14ac:dyDescent="0.25">
      <c r="A248" s="23">
        <f t="shared" si="21"/>
        <v>240</v>
      </c>
      <c r="B248" s="24" t="s">
        <v>44</v>
      </c>
      <c r="C248" s="23">
        <f>+[1]DEPURADO!A242</f>
        <v>20210793</v>
      </c>
      <c r="D248" s="23">
        <f>+[1]DEPURADO!B242</f>
        <v>20210793</v>
      </c>
      <c r="E248" s="25">
        <f>+[1]DEPURADO!C242</f>
        <v>44458.370833333298</v>
      </c>
      <c r="F248" s="26">
        <f>+IF([1]DEPURADO!D242&gt;1,[1]DEPURADO!D242," ")</f>
        <v>44488.6460069444</v>
      </c>
      <c r="G248" s="27">
        <f>[1]DEPURADO!F242</f>
        <v>59700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0</v>
      </c>
      <c r="L248" s="28">
        <v>0</v>
      </c>
      <c r="M248" s="28">
        <v>0</v>
      </c>
      <c r="N248" s="28">
        <f t="shared" si="22"/>
        <v>0</v>
      </c>
      <c r="O248" s="28">
        <f t="shared" si="23"/>
        <v>59700</v>
      </c>
      <c r="P248" s="24">
        <f>IF([1]DEPURADO!H242&gt;1,0,[1]DEPURADO!B242)</f>
        <v>0</v>
      </c>
      <c r="Q248" s="30">
        <f t="shared" si="24"/>
        <v>0</v>
      </c>
      <c r="R248" s="31">
        <f t="shared" si="25"/>
        <v>59700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6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NO RADICADA</v>
      </c>
      <c r="AJ248" s="32"/>
      <c r="AK248" s="33"/>
    </row>
    <row r="249" spans="1:37" s="34" customFormat="1" ht="16.149999999999999" customHeight="1" x14ac:dyDescent="0.25">
      <c r="A249" s="23">
        <f t="shared" si="21"/>
        <v>241</v>
      </c>
      <c r="B249" s="24" t="s">
        <v>44</v>
      </c>
      <c r="C249" s="23">
        <f>+[1]DEPURADO!A243</f>
        <v>20210828</v>
      </c>
      <c r="D249" s="23">
        <f>+[1]DEPURADO!B243</f>
        <v>20210828</v>
      </c>
      <c r="E249" s="25">
        <f>+[1]DEPURADO!C243</f>
        <v>44459.160416666702</v>
      </c>
      <c r="F249" s="26">
        <f>+IF([1]DEPURADO!D243&gt;1,[1]DEPURADO!D243," ")</f>
        <v>44488.645520833299</v>
      </c>
      <c r="G249" s="27">
        <f>[1]DEPURADO!F243</f>
        <v>80832</v>
      </c>
      <c r="H249" s="28">
        <v>0</v>
      </c>
      <c r="I249" s="28">
        <f>+[1]DEPURADO!M243+[1]DEPURADO!N243</f>
        <v>0</v>
      </c>
      <c r="J249" s="28">
        <f>+[1]DEPURADO!R243</f>
        <v>0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2"/>
        <v>0</v>
      </c>
      <c r="O249" s="28">
        <f t="shared" si="23"/>
        <v>80832</v>
      </c>
      <c r="P249" s="24">
        <f>IF([1]DEPURADO!H243&gt;1,0,[1]DEPURADO!B243)</f>
        <v>0</v>
      </c>
      <c r="Q249" s="30">
        <f t="shared" si="24"/>
        <v>0</v>
      </c>
      <c r="R249" s="31">
        <f t="shared" si="25"/>
        <v>80832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6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NO RADICADA</v>
      </c>
      <c r="AJ249" s="32"/>
      <c r="AK249" s="33"/>
    </row>
    <row r="250" spans="1:37" s="34" customFormat="1" ht="16.149999999999999" customHeight="1" x14ac:dyDescent="0.25">
      <c r="A250" s="23">
        <f t="shared" si="21"/>
        <v>242</v>
      </c>
      <c r="B250" s="24" t="s">
        <v>44</v>
      </c>
      <c r="C250" s="23">
        <f>+[1]DEPURADO!A244</f>
        <v>20210829</v>
      </c>
      <c r="D250" s="23">
        <f>+[1]DEPURADO!B244</f>
        <v>20210829</v>
      </c>
      <c r="E250" s="25">
        <f>+[1]DEPURADO!C244</f>
        <v>44459.161805555603</v>
      </c>
      <c r="F250" s="26">
        <f>+IF([1]DEPURADO!D244&gt;1,[1]DEPURADO!D244," ")</f>
        <v>44488.6460069444</v>
      </c>
      <c r="G250" s="27">
        <f>[1]DEPURADO!F244</f>
        <v>196632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2"/>
        <v>0</v>
      </c>
      <c r="O250" s="28">
        <f t="shared" si="23"/>
        <v>196632</v>
      </c>
      <c r="P250" s="24">
        <f>IF([1]DEPURADO!H244&gt;1,0,[1]DEPURADO!B244)</f>
        <v>0</v>
      </c>
      <c r="Q250" s="30">
        <f t="shared" si="24"/>
        <v>0</v>
      </c>
      <c r="R250" s="31">
        <f t="shared" si="25"/>
        <v>196632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6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NO RADICADA</v>
      </c>
      <c r="AJ250" s="32"/>
      <c r="AK250" s="33"/>
    </row>
    <row r="251" spans="1:37" s="34" customFormat="1" ht="16.149999999999999" customHeight="1" x14ac:dyDescent="0.25">
      <c r="A251" s="23">
        <f t="shared" si="21"/>
        <v>243</v>
      </c>
      <c r="B251" s="24" t="s">
        <v>44</v>
      </c>
      <c r="C251" s="23">
        <f>+[1]DEPURADO!A245</f>
        <v>20210914</v>
      </c>
      <c r="D251" s="23">
        <f>+[1]DEPURADO!B245</f>
        <v>20210914</v>
      </c>
      <c r="E251" s="25">
        <f>+[1]DEPURADO!C245</f>
        <v>44459.341666666704</v>
      </c>
      <c r="F251" s="26">
        <f>+IF([1]DEPURADO!D245&gt;1,[1]DEPURADO!D245," ")</f>
        <v>44488.6460069444</v>
      </c>
      <c r="G251" s="27">
        <f>[1]DEPURADO!F245</f>
        <v>59700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0</v>
      </c>
      <c r="L251" s="28">
        <v>0</v>
      </c>
      <c r="M251" s="28">
        <v>0</v>
      </c>
      <c r="N251" s="28">
        <f t="shared" si="22"/>
        <v>0</v>
      </c>
      <c r="O251" s="28">
        <f t="shared" si="23"/>
        <v>59700</v>
      </c>
      <c r="P251" s="24">
        <f>IF([1]DEPURADO!H245&gt;1,0,[1]DEPURADO!B245)</f>
        <v>0</v>
      </c>
      <c r="Q251" s="30">
        <f t="shared" si="24"/>
        <v>0</v>
      </c>
      <c r="R251" s="31">
        <f t="shared" si="25"/>
        <v>59700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0</v>
      </c>
      <c r="Y251" s="23" t="s">
        <v>45</v>
      </c>
      <c r="Z251" s="31">
        <f t="shared" si="26"/>
        <v>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NO RADICADA</v>
      </c>
      <c r="AJ251" s="32"/>
      <c r="AK251" s="33"/>
    </row>
    <row r="252" spans="1:37" s="34" customFormat="1" ht="16.149999999999999" customHeight="1" x14ac:dyDescent="0.25">
      <c r="A252" s="23">
        <f t="shared" si="21"/>
        <v>244</v>
      </c>
      <c r="B252" s="24" t="s">
        <v>44</v>
      </c>
      <c r="C252" s="23">
        <f>+[1]DEPURADO!A246</f>
        <v>20210948</v>
      </c>
      <c r="D252" s="23">
        <f>+[1]DEPURADO!B246</f>
        <v>20210948</v>
      </c>
      <c r="E252" s="25">
        <f>+[1]DEPURADO!C246</f>
        <v>44459.378472222197</v>
      </c>
      <c r="F252" s="26">
        <f>+IF([1]DEPURADO!D246&gt;1,[1]DEPURADO!D246," ")</f>
        <v>44488.6460069444</v>
      </c>
      <c r="G252" s="27">
        <f>[1]DEPURADO!F246</f>
        <v>61481</v>
      </c>
      <c r="H252" s="28">
        <v>0</v>
      </c>
      <c r="I252" s="28">
        <f>+[1]DEPURADO!M246+[1]DEPURADO!N246</f>
        <v>0</v>
      </c>
      <c r="J252" s="28">
        <f>+[1]DEPURADO!R246</f>
        <v>0</v>
      </c>
      <c r="K252" s="29">
        <f>+[1]DEPURADO!P246+[1]DEPURADO!Q246</f>
        <v>0</v>
      </c>
      <c r="L252" s="28">
        <v>0</v>
      </c>
      <c r="M252" s="28">
        <v>0</v>
      </c>
      <c r="N252" s="28">
        <f t="shared" si="22"/>
        <v>0</v>
      </c>
      <c r="O252" s="28">
        <f t="shared" si="23"/>
        <v>61481</v>
      </c>
      <c r="P252" s="24">
        <f>IF([1]DEPURADO!H246&gt;1,0,[1]DEPURADO!B246)</f>
        <v>0</v>
      </c>
      <c r="Q252" s="30">
        <f t="shared" si="24"/>
        <v>0</v>
      </c>
      <c r="R252" s="31">
        <f t="shared" si="25"/>
        <v>61481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6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NO RADICADA</v>
      </c>
      <c r="AJ252" s="32"/>
      <c r="AK252" s="33"/>
    </row>
    <row r="253" spans="1:37" s="34" customFormat="1" ht="16.149999999999999" customHeight="1" x14ac:dyDescent="0.25">
      <c r="A253" s="23">
        <f t="shared" si="21"/>
        <v>245</v>
      </c>
      <c r="B253" s="24" t="s">
        <v>46</v>
      </c>
      <c r="C253" s="23">
        <f>+[1]DEPURADO!A247</f>
        <v>20211085</v>
      </c>
      <c r="D253" s="23">
        <f>+[1]DEPURADO!B247</f>
        <v>20211085</v>
      </c>
      <c r="E253" s="25">
        <f>+[1]DEPURADO!C247</f>
        <v>44460.159027777801</v>
      </c>
      <c r="F253" s="26">
        <f>+IF([1]DEPURADO!D247&gt;1,[1]DEPURADO!D247," ")</f>
        <v>44488.644791666702</v>
      </c>
      <c r="G253" s="27">
        <f>[1]DEPURADO!F247</f>
        <v>100552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0</v>
      </c>
      <c r="L253" s="28">
        <v>0</v>
      </c>
      <c r="M253" s="28">
        <v>0</v>
      </c>
      <c r="N253" s="28">
        <f t="shared" si="22"/>
        <v>0</v>
      </c>
      <c r="O253" s="28">
        <f t="shared" si="23"/>
        <v>100552</v>
      </c>
      <c r="P253" s="24">
        <f>IF([1]DEPURADO!H247&gt;1,0,[1]DEPURADO!B247)</f>
        <v>0</v>
      </c>
      <c r="Q253" s="30">
        <f t="shared" si="24"/>
        <v>0</v>
      </c>
      <c r="R253" s="31">
        <f t="shared" si="25"/>
        <v>100552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6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NO RADICADA</v>
      </c>
      <c r="AJ253" s="32"/>
      <c r="AK253" s="33"/>
    </row>
    <row r="254" spans="1:37" s="34" customFormat="1" ht="16.149999999999999" customHeight="1" x14ac:dyDescent="0.25">
      <c r="A254" s="23">
        <f t="shared" si="21"/>
        <v>246</v>
      </c>
      <c r="B254" s="24" t="s">
        <v>44</v>
      </c>
      <c r="C254" s="23">
        <f>+[1]DEPURADO!A248</f>
        <v>20211134</v>
      </c>
      <c r="D254" s="23">
        <f>+[1]DEPURADO!B248</f>
        <v>20211134</v>
      </c>
      <c r="E254" s="25">
        <f>+[1]DEPURADO!C248</f>
        <v>44461.814583333296</v>
      </c>
      <c r="F254" s="26">
        <f>+IF([1]DEPURADO!D248&gt;1,[1]DEPURADO!D248," ")</f>
        <v>44488.6460069444</v>
      </c>
      <c r="G254" s="27">
        <f>[1]DEPURADO!F248</f>
        <v>88030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0</v>
      </c>
      <c r="L254" s="28">
        <v>0</v>
      </c>
      <c r="M254" s="28">
        <v>0</v>
      </c>
      <c r="N254" s="28">
        <f t="shared" si="22"/>
        <v>0</v>
      </c>
      <c r="O254" s="28">
        <f t="shared" si="23"/>
        <v>88030</v>
      </c>
      <c r="P254" s="24">
        <f>IF([1]DEPURADO!H248&gt;1,0,[1]DEPURADO!B248)</f>
        <v>0</v>
      </c>
      <c r="Q254" s="30">
        <f t="shared" si="24"/>
        <v>0</v>
      </c>
      <c r="R254" s="31">
        <f t="shared" si="25"/>
        <v>88030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6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NO RADICADA</v>
      </c>
      <c r="AJ254" s="32"/>
      <c r="AK254" s="33"/>
    </row>
    <row r="255" spans="1:37" s="34" customFormat="1" ht="16.149999999999999" customHeight="1" x14ac:dyDescent="0.25">
      <c r="A255" s="23">
        <f t="shared" si="21"/>
        <v>247</v>
      </c>
      <c r="B255" s="24" t="s">
        <v>44</v>
      </c>
      <c r="C255" s="23">
        <f>+[1]DEPURADO!A249</f>
        <v>20211448</v>
      </c>
      <c r="D255" s="23">
        <f>+[1]DEPURADO!B249</f>
        <v>20211448</v>
      </c>
      <c r="E255" s="25">
        <f>+[1]DEPURADO!C249</f>
        <v>44462.445138888899</v>
      </c>
      <c r="F255" s="26">
        <f>+IF([1]DEPURADO!D249&gt;1,[1]DEPURADO!D249," ")</f>
        <v>44488.6460069444</v>
      </c>
      <c r="G255" s="27">
        <f>[1]DEPURADO!F249</f>
        <v>59700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2"/>
        <v>0</v>
      </c>
      <c r="O255" s="28">
        <f t="shared" si="23"/>
        <v>59700</v>
      </c>
      <c r="P255" s="24">
        <f>IF([1]DEPURADO!H249&gt;1,0,[1]DEPURADO!B249)</f>
        <v>0</v>
      </c>
      <c r="Q255" s="30">
        <f t="shared" si="24"/>
        <v>0</v>
      </c>
      <c r="R255" s="31">
        <f t="shared" si="25"/>
        <v>59700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6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NO RADICADA</v>
      </c>
      <c r="AJ255" s="32"/>
      <c r="AK255" s="33"/>
    </row>
    <row r="256" spans="1:37" s="34" customFormat="1" ht="16.149999999999999" customHeight="1" x14ac:dyDescent="0.25">
      <c r="A256" s="23">
        <f t="shared" si="21"/>
        <v>248</v>
      </c>
      <c r="B256" s="24" t="s">
        <v>44</v>
      </c>
      <c r="C256" s="23">
        <f>+[1]DEPURADO!A250</f>
        <v>20211606</v>
      </c>
      <c r="D256" s="23">
        <f>+[1]DEPURADO!B250</f>
        <v>20211606</v>
      </c>
      <c r="E256" s="25">
        <f>+[1]DEPURADO!C250</f>
        <v>44462.644444444399</v>
      </c>
      <c r="F256" s="26">
        <f>+IF([1]DEPURADO!D250&gt;1,[1]DEPURADO!D250," ")</f>
        <v>44488.6460069444</v>
      </c>
      <c r="G256" s="27">
        <f>[1]DEPURADO!F250</f>
        <v>138961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2"/>
        <v>0</v>
      </c>
      <c r="O256" s="28">
        <f t="shared" si="23"/>
        <v>138961</v>
      </c>
      <c r="P256" s="24">
        <f>IF([1]DEPURADO!H250&gt;1,0,[1]DEPURADO!B250)</f>
        <v>0</v>
      </c>
      <c r="Q256" s="30">
        <f t="shared" si="24"/>
        <v>0</v>
      </c>
      <c r="R256" s="31">
        <f t="shared" si="25"/>
        <v>138961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6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NO RADICADA</v>
      </c>
      <c r="AJ256" s="32"/>
      <c r="AK256" s="33"/>
    </row>
    <row r="257" spans="1:37" s="34" customFormat="1" ht="16.149999999999999" customHeight="1" x14ac:dyDescent="0.25">
      <c r="A257" s="23">
        <f t="shared" si="21"/>
        <v>249</v>
      </c>
      <c r="B257" s="24" t="s">
        <v>44</v>
      </c>
      <c r="C257" s="23">
        <f>+[1]DEPURADO!A251</f>
        <v>20211669</v>
      </c>
      <c r="D257" s="23">
        <f>+[1]DEPURADO!B251</f>
        <v>20211669</v>
      </c>
      <c r="E257" s="25">
        <f>+[1]DEPURADO!C251</f>
        <v>44462.8930555556</v>
      </c>
      <c r="F257" s="26">
        <f>+IF([1]DEPURADO!D251&gt;1,[1]DEPURADO!D251," ")</f>
        <v>44488.6460069444</v>
      </c>
      <c r="G257" s="27">
        <f>[1]DEPURADO!F251</f>
        <v>91460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0</v>
      </c>
      <c r="L257" s="28">
        <v>0</v>
      </c>
      <c r="M257" s="28">
        <v>0</v>
      </c>
      <c r="N257" s="28">
        <f t="shared" si="22"/>
        <v>0</v>
      </c>
      <c r="O257" s="28">
        <f t="shared" si="23"/>
        <v>91460</v>
      </c>
      <c r="P257" s="24">
        <f>IF([1]DEPURADO!H251&gt;1,0,[1]DEPURADO!B251)</f>
        <v>0</v>
      </c>
      <c r="Q257" s="30">
        <f t="shared" si="24"/>
        <v>0</v>
      </c>
      <c r="R257" s="31">
        <f t="shared" si="25"/>
        <v>91460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6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NO RADICADA</v>
      </c>
      <c r="AJ257" s="32"/>
      <c r="AK257" s="33"/>
    </row>
    <row r="258" spans="1:37" s="34" customFormat="1" ht="16.149999999999999" customHeight="1" x14ac:dyDescent="0.25">
      <c r="A258" s="23">
        <f t="shared" si="21"/>
        <v>250</v>
      </c>
      <c r="B258" s="24" t="s">
        <v>44</v>
      </c>
      <c r="C258" s="23">
        <f>+[1]DEPURADO!A252</f>
        <v>20211964</v>
      </c>
      <c r="D258" s="23">
        <f>+[1]DEPURADO!B252</f>
        <v>20211964</v>
      </c>
      <c r="E258" s="25">
        <f>+[1]DEPURADO!C252</f>
        <v>44464.6743055556</v>
      </c>
      <c r="F258" s="26">
        <f>+IF([1]DEPURADO!D252&gt;1,[1]DEPURADO!D252," ")</f>
        <v>44488.6460069444</v>
      </c>
      <c r="G258" s="27">
        <f>[1]DEPURADO!F252</f>
        <v>59700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2"/>
        <v>0</v>
      </c>
      <c r="O258" s="28">
        <f t="shared" si="23"/>
        <v>59700</v>
      </c>
      <c r="P258" s="24">
        <f>IF([1]DEPURADO!H252&gt;1,0,[1]DEPURADO!B252)</f>
        <v>0</v>
      </c>
      <c r="Q258" s="30">
        <f t="shared" si="24"/>
        <v>0</v>
      </c>
      <c r="R258" s="31">
        <f t="shared" si="25"/>
        <v>59700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6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NO RADICADA</v>
      </c>
      <c r="AJ258" s="32"/>
      <c r="AK258" s="33"/>
    </row>
    <row r="259" spans="1:37" s="34" customFormat="1" ht="16.149999999999999" customHeight="1" x14ac:dyDescent="0.25">
      <c r="A259" s="23">
        <f t="shared" si="21"/>
        <v>251</v>
      </c>
      <c r="B259" s="24" t="s">
        <v>44</v>
      </c>
      <c r="C259" s="23">
        <f>+[1]DEPURADO!A253</f>
        <v>20212700</v>
      </c>
      <c r="D259" s="23">
        <f>+[1]DEPURADO!B253</f>
        <v>20212700</v>
      </c>
      <c r="E259" s="25">
        <f>+[1]DEPURADO!C253</f>
        <v>44468.852083333302</v>
      </c>
      <c r="F259" s="26">
        <f>+IF([1]DEPURADO!D253&gt;1,[1]DEPURADO!D253," ")</f>
        <v>44488.6460069444</v>
      </c>
      <c r="G259" s="27">
        <f>[1]DEPURADO!F253</f>
        <v>59700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0</v>
      </c>
      <c r="L259" s="28">
        <v>0</v>
      </c>
      <c r="M259" s="28">
        <v>0</v>
      </c>
      <c r="N259" s="28">
        <f t="shared" si="22"/>
        <v>0</v>
      </c>
      <c r="O259" s="28">
        <f t="shared" si="23"/>
        <v>59700</v>
      </c>
      <c r="P259" s="24">
        <f>IF([1]DEPURADO!H253&gt;1,0,[1]DEPURADO!B253)</f>
        <v>0</v>
      </c>
      <c r="Q259" s="30">
        <f t="shared" si="24"/>
        <v>0</v>
      </c>
      <c r="R259" s="31">
        <f t="shared" si="25"/>
        <v>59700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6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NO RADICADA</v>
      </c>
      <c r="AJ259" s="32"/>
      <c r="AK259" s="33"/>
    </row>
    <row r="260" spans="1:37" s="34" customFormat="1" ht="16.149999999999999" customHeight="1" x14ac:dyDescent="0.25">
      <c r="A260" s="23">
        <f t="shared" si="21"/>
        <v>252</v>
      </c>
      <c r="B260" s="24" t="s">
        <v>44</v>
      </c>
      <c r="C260" s="23">
        <f>+[1]DEPURADO!A254</f>
        <v>20212803</v>
      </c>
      <c r="D260" s="23">
        <f>+[1]DEPURADO!B254</f>
        <v>20212803</v>
      </c>
      <c r="E260" s="25">
        <f>+[1]DEPURADO!C254</f>
        <v>44469.411805555603</v>
      </c>
      <c r="F260" s="26">
        <f>+IF([1]DEPURADO!D254&gt;1,[1]DEPURADO!D254," ")</f>
        <v>44488.6460069444</v>
      </c>
      <c r="G260" s="27">
        <f>[1]DEPURADO!F254</f>
        <v>59700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2"/>
        <v>0</v>
      </c>
      <c r="O260" s="28">
        <f t="shared" si="23"/>
        <v>59700</v>
      </c>
      <c r="P260" s="24">
        <f>IF([1]DEPURADO!H254&gt;1,0,[1]DEPURADO!B254)</f>
        <v>0</v>
      </c>
      <c r="Q260" s="30">
        <f t="shared" si="24"/>
        <v>0</v>
      </c>
      <c r="R260" s="31">
        <f t="shared" si="25"/>
        <v>59700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6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NO RADICADA</v>
      </c>
      <c r="AJ260" s="32"/>
      <c r="AK260" s="33"/>
    </row>
    <row r="261" spans="1:37" s="34" customFormat="1" ht="16.149999999999999" customHeight="1" x14ac:dyDescent="0.25">
      <c r="A261" s="23">
        <f t="shared" si="21"/>
        <v>253</v>
      </c>
      <c r="B261" s="24" t="s">
        <v>44</v>
      </c>
      <c r="C261" s="23">
        <f>+[1]DEPURADO!A255</f>
        <v>20212848</v>
      </c>
      <c r="D261" s="23">
        <f>+[1]DEPURADO!B255</f>
        <v>20212848</v>
      </c>
      <c r="E261" s="25">
        <f>+[1]DEPURADO!C255</f>
        <v>44469.670138888898</v>
      </c>
      <c r="F261" s="26">
        <f>+IF([1]DEPURADO!D255&gt;1,[1]DEPURADO!D255," ")</f>
        <v>44488.6460069444</v>
      </c>
      <c r="G261" s="27">
        <f>[1]DEPURADO!F255</f>
        <v>59700</v>
      </c>
      <c r="H261" s="28">
        <v>0</v>
      </c>
      <c r="I261" s="28">
        <f>+[1]DEPURADO!M255+[1]DEPURADO!N255</f>
        <v>0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0</v>
      </c>
      <c r="O261" s="28">
        <f t="shared" si="23"/>
        <v>59700</v>
      </c>
      <c r="P261" s="24">
        <f>IF([1]DEPURADO!H255&gt;1,0,[1]DEPURADO!B255)</f>
        <v>0</v>
      </c>
      <c r="Q261" s="30">
        <f t="shared" si="24"/>
        <v>0</v>
      </c>
      <c r="R261" s="31">
        <f t="shared" si="25"/>
        <v>59700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6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NO RADICADA</v>
      </c>
      <c r="AJ261" s="32"/>
      <c r="AK261" s="33"/>
    </row>
    <row r="262" spans="1:37" s="34" customFormat="1" ht="16.149999999999999" customHeight="1" x14ac:dyDescent="0.25">
      <c r="A262" s="23">
        <f t="shared" si="21"/>
        <v>254</v>
      </c>
      <c r="B262" s="24" t="s">
        <v>46</v>
      </c>
      <c r="C262" s="23">
        <f>+[1]DEPURADO!A256</f>
        <v>20212860</v>
      </c>
      <c r="D262" s="23">
        <f>+[1]DEPURADO!B256</f>
        <v>20212860</v>
      </c>
      <c r="E262" s="25">
        <f>+[1]DEPURADO!C256</f>
        <v>44469.683333333298</v>
      </c>
      <c r="F262" s="26">
        <f>+IF([1]DEPURADO!D256&gt;1,[1]DEPURADO!D256," ")</f>
        <v>44488.6460069444</v>
      </c>
      <c r="G262" s="27">
        <f>[1]DEPURADO!F256</f>
        <v>59700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2"/>
        <v>0</v>
      </c>
      <c r="O262" s="28">
        <f t="shared" si="23"/>
        <v>59700</v>
      </c>
      <c r="P262" s="24">
        <f>IF([1]DEPURADO!H256&gt;1,0,[1]DEPURADO!B256)</f>
        <v>0</v>
      </c>
      <c r="Q262" s="30">
        <f t="shared" si="24"/>
        <v>0</v>
      </c>
      <c r="R262" s="31">
        <f t="shared" si="25"/>
        <v>59700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6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NO RADICADA</v>
      </c>
      <c r="AJ262" s="32"/>
      <c r="AK262" s="33"/>
    </row>
    <row r="263" spans="1:37" s="34" customFormat="1" ht="16.149999999999999" customHeight="1" x14ac:dyDescent="0.25">
      <c r="A263" s="23">
        <f t="shared" si="21"/>
        <v>255</v>
      </c>
      <c r="B263" s="24" t="s">
        <v>46</v>
      </c>
      <c r="C263" s="23">
        <f>+[1]DEPURADO!A257</f>
        <v>20212861</v>
      </c>
      <c r="D263" s="23">
        <f>+[1]DEPURADO!B257</f>
        <v>20212861</v>
      </c>
      <c r="E263" s="25">
        <f>+[1]DEPURADO!C257</f>
        <v>44469.684027777803</v>
      </c>
      <c r="F263" s="26">
        <f>+IF([1]DEPURADO!D257&gt;1,[1]DEPURADO!D257," ")</f>
        <v>44488.6460069444</v>
      </c>
      <c r="G263" s="27">
        <f>[1]DEPURADO!F257</f>
        <v>59700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2"/>
        <v>0</v>
      </c>
      <c r="O263" s="28">
        <f t="shared" si="23"/>
        <v>59700</v>
      </c>
      <c r="P263" s="24">
        <f>IF([1]DEPURADO!H257&gt;1,0,[1]DEPURADO!B257)</f>
        <v>0</v>
      </c>
      <c r="Q263" s="30">
        <f t="shared" si="24"/>
        <v>0</v>
      </c>
      <c r="R263" s="31">
        <f t="shared" si="25"/>
        <v>59700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6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NO RADICADA</v>
      </c>
      <c r="AJ263" s="32"/>
      <c r="AK263" s="33"/>
    </row>
    <row r="264" spans="1:37" s="34" customFormat="1" ht="16.149999999999999" customHeight="1" x14ac:dyDescent="0.25">
      <c r="A264" s="23">
        <f t="shared" si="21"/>
        <v>256</v>
      </c>
      <c r="B264" s="24" t="s">
        <v>44</v>
      </c>
      <c r="C264" s="23">
        <f>+[1]DEPURADO!A258</f>
        <v>20213027</v>
      </c>
      <c r="D264" s="23">
        <f>+[1]DEPURADO!B258</f>
        <v>20213027</v>
      </c>
      <c r="E264" s="25">
        <f>+[1]DEPURADO!C258</f>
        <v>44470.515277777798</v>
      </c>
      <c r="F264" s="26">
        <f>+IF([1]DEPURADO!D258&gt;1,[1]DEPURADO!D258," ")</f>
        <v>44519.488252314797</v>
      </c>
      <c r="G264" s="27">
        <f>[1]DEPURADO!F258</f>
        <v>270662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0</v>
      </c>
      <c r="L264" s="28">
        <v>0</v>
      </c>
      <c r="M264" s="28">
        <v>0</v>
      </c>
      <c r="N264" s="28">
        <f t="shared" si="22"/>
        <v>0</v>
      </c>
      <c r="O264" s="28">
        <f t="shared" si="23"/>
        <v>270662</v>
      </c>
      <c r="P264" s="24">
        <f>IF([1]DEPURADO!H258&gt;1,0,[1]DEPURADO!B258)</f>
        <v>0</v>
      </c>
      <c r="Q264" s="30">
        <f t="shared" si="24"/>
        <v>0</v>
      </c>
      <c r="R264" s="31">
        <f t="shared" si="25"/>
        <v>270662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NO RADICADA</v>
      </c>
      <c r="AJ264" s="32"/>
      <c r="AK264" s="33"/>
    </row>
    <row r="265" spans="1:37" s="34" customFormat="1" ht="16.149999999999999" customHeight="1" x14ac:dyDescent="0.25">
      <c r="A265" s="23">
        <f t="shared" si="21"/>
        <v>257</v>
      </c>
      <c r="B265" s="24" t="s">
        <v>46</v>
      </c>
      <c r="C265" s="23">
        <f>+[1]DEPURADO!A259</f>
        <v>20213077</v>
      </c>
      <c r="D265" s="23">
        <f>+[1]DEPURADO!B259</f>
        <v>20213077</v>
      </c>
      <c r="E265" s="25">
        <f>+[1]DEPURADO!C259</f>
        <v>44470.788888888899</v>
      </c>
      <c r="F265" s="26">
        <f>+IF([1]DEPURADO!D259&gt;1,[1]DEPURADO!D259," ")</f>
        <v>44519.488252314797</v>
      </c>
      <c r="G265" s="27">
        <f>[1]DEPURADO!F259</f>
        <v>59700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59700</v>
      </c>
      <c r="P265" s="24">
        <f>IF([1]DEPURADO!H259&gt;1,0,[1]DEPURADO!B259)</f>
        <v>0</v>
      </c>
      <c r="Q265" s="30">
        <f t="shared" si="24"/>
        <v>0</v>
      </c>
      <c r="R265" s="31">
        <f t="shared" si="25"/>
        <v>59700</v>
      </c>
      <c r="S265" s="31">
        <f>+[1]DEPURADO!J259</f>
        <v>0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6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NO RADICADA</v>
      </c>
      <c r="AJ265" s="32"/>
      <c r="AK265" s="33"/>
    </row>
    <row r="266" spans="1:37" s="34" customFormat="1" ht="16.149999999999999" customHeight="1" x14ac:dyDescent="0.25">
      <c r="A266" s="23">
        <f t="shared" si="21"/>
        <v>258</v>
      </c>
      <c r="B266" s="24" t="s">
        <v>46</v>
      </c>
      <c r="C266" s="23">
        <f>+[1]DEPURADO!A260</f>
        <v>20213109</v>
      </c>
      <c r="D266" s="23">
        <f>+[1]DEPURADO!B260</f>
        <v>20213109</v>
      </c>
      <c r="E266" s="25">
        <f>+[1]DEPURADO!C260</f>
        <v>44471.508333333302</v>
      </c>
      <c r="F266" s="26">
        <f>+IF([1]DEPURADO!D260&gt;1,[1]DEPURADO!D260," ")</f>
        <v>44519.487928240698</v>
      </c>
      <c r="G266" s="27">
        <f>[1]DEPURADO!F260</f>
        <v>59700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0</v>
      </c>
      <c r="L266" s="28">
        <v>0</v>
      </c>
      <c r="M266" s="28">
        <v>0</v>
      </c>
      <c r="N266" s="28">
        <f t="shared" si="22"/>
        <v>0</v>
      </c>
      <c r="O266" s="28">
        <f t="shared" si="23"/>
        <v>59700</v>
      </c>
      <c r="P266" s="24">
        <f>IF([1]DEPURADO!H260&gt;1,0,[1]DEPURADO!B260)</f>
        <v>0</v>
      </c>
      <c r="Q266" s="30">
        <f t="shared" si="24"/>
        <v>0</v>
      </c>
      <c r="R266" s="31">
        <f t="shared" si="25"/>
        <v>59700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NO RADICADA</v>
      </c>
      <c r="AJ266" s="32"/>
      <c r="AK266" s="33"/>
    </row>
    <row r="267" spans="1:37" s="34" customFormat="1" ht="16.149999999999999" customHeight="1" x14ac:dyDescent="0.25">
      <c r="A267" s="23">
        <f t="shared" ref="A267:A330" si="28">+A266+1</f>
        <v>259</v>
      </c>
      <c r="B267" s="24" t="s">
        <v>46</v>
      </c>
      <c r="C267" s="23">
        <f>+[1]DEPURADO!A261</f>
        <v>20213217</v>
      </c>
      <c r="D267" s="23">
        <f>+[1]DEPURADO!B261</f>
        <v>20213217</v>
      </c>
      <c r="E267" s="25">
        <f>+[1]DEPURADO!C261</f>
        <v>44473.222916666702</v>
      </c>
      <c r="F267" s="26">
        <f>+IF([1]DEPURADO!D261&gt;1,[1]DEPURADO!D261," ")</f>
        <v>44519.487928240698</v>
      </c>
      <c r="G267" s="27">
        <f>[1]DEPURADO!F261</f>
        <v>244958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si="22"/>
        <v>0</v>
      </c>
      <c r="O267" s="28">
        <f t="shared" si="23"/>
        <v>244958</v>
      </c>
      <c r="P267" s="24">
        <f>IF([1]DEPURADO!H261&gt;1,0,[1]DEPURADO!B261)</f>
        <v>0</v>
      </c>
      <c r="Q267" s="30">
        <f t="shared" si="24"/>
        <v>0</v>
      </c>
      <c r="R267" s="31">
        <f t="shared" si="25"/>
        <v>244958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si="26"/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si="27"/>
        <v>0</v>
      </c>
      <c r="AH267" s="30">
        <v>0</v>
      </c>
      <c r="AI267" s="30" t="str">
        <f>+[1]DEPURADO!G261</f>
        <v>NO RADICADA</v>
      </c>
      <c r="AJ267" s="32"/>
      <c r="AK267" s="33"/>
    </row>
    <row r="268" spans="1:37" s="34" customFormat="1" ht="16.149999999999999" customHeight="1" x14ac:dyDescent="0.25">
      <c r="A268" s="23">
        <f t="shared" si="28"/>
        <v>260</v>
      </c>
      <c r="B268" s="24" t="s">
        <v>46</v>
      </c>
      <c r="C268" s="23">
        <f>+[1]DEPURADO!A262</f>
        <v>20213442</v>
      </c>
      <c r="D268" s="23">
        <f>+[1]DEPURADO!B262</f>
        <v>20213442</v>
      </c>
      <c r="E268" s="25">
        <f>+[1]DEPURADO!C262</f>
        <v>44473.706250000003</v>
      </c>
      <c r="F268" s="26">
        <f>+IF([1]DEPURADO!D262&gt;1,[1]DEPURADO!D262," ")</f>
        <v>44519.487928240698</v>
      </c>
      <c r="G268" s="27">
        <f>[1]DEPURADO!F262</f>
        <v>59700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2"/>
        <v>0</v>
      </c>
      <c r="O268" s="28">
        <f t="shared" si="23"/>
        <v>59700</v>
      </c>
      <c r="P268" s="24">
        <f>IF([1]DEPURADO!H262&gt;1,0,[1]DEPURADO!B262)</f>
        <v>0</v>
      </c>
      <c r="Q268" s="30">
        <f t="shared" si="24"/>
        <v>0</v>
      </c>
      <c r="R268" s="31">
        <f t="shared" si="25"/>
        <v>59700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26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27"/>
        <v>0</v>
      </c>
      <c r="AH268" s="30">
        <v>0</v>
      </c>
      <c r="AI268" s="30" t="str">
        <f>+[1]DEPURADO!G262</f>
        <v>NO RADICADA</v>
      </c>
      <c r="AJ268" s="32"/>
      <c r="AK268" s="33"/>
    </row>
    <row r="269" spans="1:37" s="34" customFormat="1" ht="16.149999999999999" customHeight="1" x14ac:dyDescent="0.25">
      <c r="A269" s="23">
        <f t="shared" si="28"/>
        <v>261</v>
      </c>
      <c r="B269" s="24" t="s">
        <v>46</v>
      </c>
      <c r="C269" s="23">
        <f>+[1]DEPURADO!A263</f>
        <v>20213467</v>
      </c>
      <c r="D269" s="23">
        <f>+[1]DEPURADO!B263</f>
        <v>20213467</v>
      </c>
      <c r="E269" s="25">
        <f>+[1]DEPURADO!C263</f>
        <v>44473.728472222203</v>
      </c>
      <c r="F269" s="26">
        <f>+IF([1]DEPURADO!D263&gt;1,[1]DEPURADO!D263," ")</f>
        <v>44519.488263888903</v>
      </c>
      <c r="G269" s="27">
        <f>[1]DEPURADO!F263</f>
        <v>545875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ref="N269:N332" si="29">+SUM(J269:M269)</f>
        <v>0</v>
      </c>
      <c r="O269" s="28">
        <f t="shared" ref="O269:O332" si="30">+G269-I269-N269</f>
        <v>545875</v>
      </c>
      <c r="P269" s="24">
        <f>IF([1]DEPURADO!H263&gt;1,0,[1]DEPURADO!B263)</f>
        <v>0</v>
      </c>
      <c r="Q269" s="30">
        <f t="shared" ref="Q269:Q332" si="31">+IF(P269&gt;0,G269,0)</f>
        <v>0</v>
      </c>
      <c r="R269" s="31">
        <f t="shared" ref="R269:R332" si="32">IF(P269=0,G269,0)</f>
        <v>545875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ref="Z269:Z332" si="33">+X269-AE269+IF(X269-AE269&lt;-1,-X269+AE269,0)</f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ref="AG269:AG332" si="34">+G269-I269-N269-R269-Z269-AC269-AE269-S269-U269</f>
        <v>0</v>
      </c>
      <c r="AH269" s="30">
        <v>0</v>
      </c>
      <c r="AI269" s="30" t="str">
        <f>+[1]DEPURADO!G263</f>
        <v>NO RADICADA</v>
      </c>
      <c r="AJ269" s="32"/>
      <c r="AK269" s="33"/>
    </row>
    <row r="270" spans="1:37" s="34" customFormat="1" ht="16.149999999999999" customHeight="1" x14ac:dyDescent="0.25">
      <c r="A270" s="23">
        <f t="shared" si="28"/>
        <v>262</v>
      </c>
      <c r="B270" s="24" t="s">
        <v>46</v>
      </c>
      <c r="C270" s="23">
        <f>+[1]DEPURADO!A264</f>
        <v>20213475</v>
      </c>
      <c r="D270" s="23">
        <f>+[1]DEPURADO!B264</f>
        <v>20213475</v>
      </c>
      <c r="E270" s="25">
        <f>+[1]DEPURADO!C264</f>
        <v>44473.751388888901</v>
      </c>
      <c r="F270" s="26">
        <f>+IF([1]DEPURADO!D264&gt;1,[1]DEPURADO!D264," ")</f>
        <v>44519.488263888903</v>
      </c>
      <c r="G270" s="27">
        <f>[1]DEPURADO!F264</f>
        <v>93323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0</v>
      </c>
      <c r="L270" s="28">
        <v>0</v>
      </c>
      <c r="M270" s="28">
        <v>0</v>
      </c>
      <c r="N270" s="28">
        <f t="shared" si="29"/>
        <v>0</v>
      </c>
      <c r="O270" s="28">
        <f t="shared" si="30"/>
        <v>93323</v>
      </c>
      <c r="P270" s="24">
        <f>IF([1]DEPURADO!H264&gt;1,0,[1]DEPURADO!B264)</f>
        <v>0</v>
      </c>
      <c r="Q270" s="30">
        <f t="shared" si="31"/>
        <v>0</v>
      </c>
      <c r="R270" s="31">
        <f t="shared" si="32"/>
        <v>93323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NO RADICADA</v>
      </c>
      <c r="AJ270" s="32"/>
      <c r="AK270" s="33"/>
    </row>
    <row r="271" spans="1:37" s="34" customFormat="1" ht="16.149999999999999" customHeight="1" x14ac:dyDescent="0.25">
      <c r="A271" s="23">
        <f t="shared" si="28"/>
        <v>263</v>
      </c>
      <c r="B271" s="24" t="s">
        <v>44</v>
      </c>
      <c r="C271" s="23">
        <f>+[1]DEPURADO!A265</f>
        <v>20213519</v>
      </c>
      <c r="D271" s="23">
        <f>+[1]DEPURADO!B265</f>
        <v>20213519</v>
      </c>
      <c r="E271" s="25">
        <f>+[1]DEPURADO!C265</f>
        <v>44474.105555555601</v>
      </c>
      <c r="F271" s="26">
        <f>+IF([1]DEPURADO!D265&gt;1,[1]DEPURADO!D265," ")</f>
        <v>44519.488263888903</v>
      </c>
      <c r="G271" s="27">
        <f>[1]DEPURADO!F265</f>
        <v>59700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0</v>
      </c>
      <c r="L271" s="28">
        <v>0</v>
      </c>
      <c r="M271" s="28">
        <v>0</v>
      </c>
      <c r="N271" s="28">
        <f t="shared" si="29"/>
        <v>0</v>
      </c>
      <c r="O271" s="28">
        <f t="shared" si="30"/>
        <v>59700</v>
      </c>
      <c r="P271" s="24">
        <f>IF([1]DEPURADO!H265&gt;1,0,[1]DEPURADO!B265)</f>
        <v>0</v>
      </c>
      <c r="Q271" s="30">
        <f t="shared" si="31"/>
        <v>0</v>
      </c>
      <c r="R271" s="31">
        <f t="shared" si="32"/>
        <v>59700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3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NO RADICADA</v>
      </c>
      <c r="AJ271" s="32"/>
      <c r="AK271" s="33"/>
    </row>
    <row r="272" spans="1:37" s="34" customFormat="1" ht="16.149999999999999" customHeight="1" x14ac:dyDescent="0.25">
      <c r="A272" s="23">
        <f t="shared" si="28"/>
        <v>264</v>
      </c>
      <c r="B272" s="24" t="s">
        <v>44</v>
      </c>
      <c r="C272" s="23">
        <f>+[1]DEPURADO!A266</f>
        <v>20213640</v>
      </c>
      <c r="D272" s="23">
        <f>+[1]DEPURADO!B266</f>
        <v>20213640</v>
      </c>
      <c r="E272" s="25">
        <f>+[1]DEPURADO!C266</f>
        <v>44474.869444444397</v>
      </c>
      <c r="F272" s="26">
        <f>+IF([1]DEPURADO!D266&gt;1,[1]DEPURADO!D266," ")</f>
        <v>44519.488263888903</v>
      </c>
      <c r="G272" s="27">
        <f>[1]DEPURADO!F266</f>
        <v>59700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9"/>
        <v>0</v>
      </c>
      <c r="O272" s="28">
        <f t="shared" si="30"/>
        <v>59700</v>
      </c>
      <c r="P272" s="24">
        <f>IF([1]DEPURADO!H266&gt;1,0,[1]DEPURADO!B266)</f>
        <v>0</v>
      </c>
      <c r="Q272" s="30">
        <f t="shared" si="31"/>
        <v>0</v>
      </c>
      <c r="R272" s="31">
        <f t="shared" si="32"/>
        <v>59700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3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NO RADICADA</v>
      </c>
      <c r="AJ272" s="32"/>
      <c r="AK272" s="33"/>
    </row>
    <row r="273" spans="1:37" s="34" customFormat="1" ht="16.149999999999999" customHeight="1" x14ac:dyDescent="0.25">
      <c r="A273" s="23">
        <f t="shared" si="28"/>
        <v>265</v>
      </c>
      <c r="B273" s="24" t="s">
        <v>44</v>
      </c>
      <c r="C273" s="23">
        <f>+[1]DEPURADO!A267</f>
        <v>20213649</v>
      </c>
      <c r="D273" s="23">
        <f>+[1]DEPURADO!B267</f>
        <v>20213649</v>
      </c>
      <c r="E273" s="25">
        <f>+[1]DEPURADO!C267</f>
        <v>44474.938888888901</v>
      </c>
      <c r="F273" s="26">
        <f>+IF([1]DEPURADO!D267&gt;1,[1]DEPURADO!D267," ")</f>
        <v>44519.488263888903</v>
      </c>
      <c r="G273" s="27">
        <f>[1]DEPURADO!F267</f>
        <v>107832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9"/>
        <v>0</v>
      </c>
      <c r="O273" s="28">
        <f t="shared" si="30"/>
        <v>107832</v>
      </c>
      <c r="P273" s="24">
        <f>IF([1]DEPURADO!H267&gt;1,0,[1]DEPURADO!B267)</f>
        <v>0</v>
      </c>
      <c r="Q273" s="30">
        <f t="shared" si="31"/>
        <v>0</v>
      </c>
      <c r="R273" s="31">
        <f t="shared" si="32"/>
        <v>107832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3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NO RADICADA</v>
      </c>
      <c r="AJ273" s="32"/>
      <c r="AK273" s="33"/>
    </row>
    <row r="274" spans="1:37" s="34" customFormat="1" ht="16.149999999999999" customHeight="1" x14ac:dyDescent="0.25">
      <c r="A274" s="23">
        <f t="shared" si="28"/>
        <v>266</v>
      </c>
      <c r="B274" s="24" t="s">
        <v>46</v>
      </c>
      <c r="C274" s="23">
        <f>+[1]DEPURADO!A268</f>
        <v>20214226</v>
      </c>
      <c r="D274" s="23">
        <f>+[1]DEPURADO!B268</f>
        <v>20214226</v>
      </c>
      <c r="E274" s="25">
        <f>+[1]DEPURADO!C268</f>
        <v>44477.531944444403</v>
      </c>
      <c r="F274" s="26">
        <f>+IF([1]DEPURADO!D268&gt;1,[1]DEPURADO!D268," ")</f>
        <v>44519.488263888903</v>
      </c>
      <c r="G274" s="27">
        <f>[1]DEPURADO!F268</f>
        <v>63213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9"/>
        <v>0</v>
      </c>
      <c r="O274" s="28">
        <f t="shared" si="30"/>
        <v>63213</v>
      </c>
      <c r="P274" s="24">
        <f>IF([1]DEPURADO!H268&gt;1,0,[1]DEPURADO!B268)</f>
        <v>0</v>
      </c>
      <c r="Q274" s="30">
        <f t="shared" si="31"/>
        <v>0</v>
      </c>
      <c r="R274" s="31">
        <f t="shared" si="32"/>
        <v>63213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3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NO RADICADA</v>
      </c>
      <c r="AJ274" s="32"/>
      <c r="AK274" s="33"/>
    </row>
    <row r="275" spans="1:37" s="34" customFormat="1" ht="16.149999999999999" customHeight="1" x14ac:dyDescent="0.25">
      <c r="A275" s="23">
        <f t="shared" si="28"/>
        <v>267</v>
      </c>
      <c r="B275" s="24" t="s">
        <v>44</v>
      </c>
      <c r="C275" s="23">
        <f>+[1]DEPURADO!A269</f>
        <v>20214433</v>
      </c>
      <c r="D275" s="23">
        <f>+[1]DEPURADO!B269</f>
        <v>20214433</v>
      </c>
      <c r="E275" s="25">
        <f>+[1]DEPURADO!C269</f>
        <v>44479.114583333299</v>
      </c>
      <c r="F275" s="26">
        <f>+IF([1]DEPURADO!D269&gt;1,[1]DEPURADO!D269," ")</f>
        <v>44519.487928240698</v>
      </c>
      <c r="G275" s="27">
        <f>[1]DEPURADO!F269</f>
        <v>59700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9"/>
        <v>0</v>
      </c>
      <c r="O275" s="28">
        <f t="shared" si="30"/>
        <v>59700</v>
      </c>
      <c r="P275" s="24">
        <f>IF([1]DEPURADO!H269&gt;1,0,[1]DEPURADO!B269)</f>
        <v>0</v>
      </c>
      <c r="Q275" s="30">
        <f t="shared" si="31"/>
        <v>0</v>
      </c>
      <c r="R275" s="31">
        <f t="shared" si="32"/>
        <v>59700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3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NO RADICADA</v>
      </c>
      <c r="AJ275" s="32"/>
      <c r="AK275" s="33"/>
    </row>
    <row r="276" spans="1:37" s="34" customFormat="1" ht="16.149999999999999" customHeight="1" x14ac:dyDescent="0.25">
      <c r="A276" s="23">
        <f t="shared" si="28"/>
        <v>268</v>
      </c>
      <c r="B276" s="24" t="s">
        <v>46</v>
      </c>
      <c r="C276" s="23">
        <f>+[1]DEPURADO!A270</f>
        <v>20214926</v>
      </c>
      <c r="D276" s="23">
        <f>+[1]DEPURADO!B270</f>
        <v>20214926</v>
      </c>
      <c r="E276" s="25">
        <f>+[1]DEPURADO!C270</f>
        <v>44482.500694444403</v>
      </c>
      <c r="F276" s="26">
        <f>+IF([1]DEPURADO!D270&gt;1,[1]DEPURADO!D270," ")</f>
        <v>44519.488263888903</v>
      </c>
      <c r="G276" s="27">
        <f>[1]DEPURADO!F270</f>
        <v>64698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9"/>
        <v>0</v>
      </c>
      <c r="O276" s="28">
        <f t="shared" si="30"/>
        <v>64698</v>
      </c>
      <c r="P276" s="24">
        <f>IF([1]DEPURADO!H270&gt;1,0,[1]DEPURADO!B270)</f>
        <v>0</v>
      </c>
      <c r="Q276" s="30">
        <f t="shared" si="31"/>
        <v>0</v>
      </c>
      <c r="R276" s="31">
        <f t="shared" si="32"/>
        <v>64698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3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NO RADICADA</v>
      </c>
      <c r="AJ276" s="32"/>
      <c r="AK276" s="33"/>
    </row>
    <row r="277" spans="1:37" s="34" customFormat="1" ht="16.149999999999999" customHeight="1" x14ac:dyDescent="0.25">
      <c r="A277" s="23">
        <f t="shared" si="28"/>
        <v>269</v>
      </c>
      <c r="B277" s="24" t="s">
        <v>46</v>
      </c>
      <c r="C277" s="23">
        <f>+[1]DEPURADO!A271</f>
        <v>20215118</v>
      </c>
      <c r="D277" s="23">
        <f>+[1]DEPURADO!B271</f>
        <v>20215118</v>
      </c>
      <c r="E277" s="25">
        <f>+[1]DEPURADO!C271</f>
        <v>44483.592361111099</v>
      </c>
      <c r="F277" s="26">
        <f>+IF([1]DEPURADO!D271&gt;1,[1]DEPURADO!D271," ")</f>
        <v>44519.488263888903</v>
      </c>
      <c r="G277" s="27">
        <f>[1]DEPURADO!F271</f>
        <v>59700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0</v>
      </c>
      <c r="L277" s="28">
        <v>0</v>
      </c>
      <c r="M277" s="28">
        <v>0</v>
      </c>
      <c r="N277" s="28">
        <f t="shared" si="29"/>
        <v>0</v>
      </c>
      <c r="O277" s="28">
        <f t="shared" si="30"/>
        <v>59700</v>
      </c>
      <c r="P277" s="24">
        <f>IF([1]DEPURADO!H271&gt;1,0,[1]DEPURADO!B271)</f>
        <v>0</v>
      </c>
      <c r="Q277" s="30">
        <f t="shared" si="31"/>
        <v>0</v>
      </c>
      <c r="R277" s="31">
        <f t="shared" si="32"/>
        <v>59700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NO RADICADA</v>
      </c>
      <c r="AJ277" s="32"/>
      <c r="AK277" s="33"/>
    </row>
    <row r="278" spans="1:37" s="34" customFormat="1" ht="16.149999999999999" customHeight="1" x14ac:dyDescent="0.25">
      <c r="A278" s="23">
        <f t="shared" si="28"/>
        <v>270</v>
      </c>
      <c r="B278" s="24" t="s">
        <v>44</v>
      </c>
      <c r="C278" s="23">
        <f>+[1]DEPURADO!A272</f>
        <v>20215322</v>
      </c>
      <c r="D278" s="23">
        <f>+[1]DEPURADO!B272</f>
        <v>20215322</v>
      </c>
      <c r="E278" s="25">
        <f>+[1]DEPURADO!C272</f>
        <v>44485.379166666702</v>
      </c>
      <c r="F278" s="26">
        <f>+IF([1]DEPURADO!D272&gt;1,[1]DEPURADO!D272," ")</f>
        <v>44519.488263888903</v>
      </c>
      <c r="G278" s="27">
        <f>[1]DEPURADO!F272</f>
        <v>332764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9"/>
        <v>0</v>
      </c>
      <c r="O278" s="28">
        <f t="shared" si="30"/>
        <v>332764</v>
      </c>
      <c r="P278" s="24">
        <f>IF([1]DEPURADO!H272&gt;1,0,[1]DEPURADO!B272)</f>
        <v>0</v>
      </c>
      <c r="Q278" s="30">
        <f t="shared" si="31"/>
        <v>0</v>
      </c>
      <c r="R278" s="31">
        <f t="shared" si="32"/>
        <v>332764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3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NO RADICADA</v>
      </c>
      <c r="AJ278" s="32"/>
      <c r="AK278" s="33"/>
    </row>
    <row r="279" spans="1:37" s="34" customFormat="1" ht="16.149999999999999" customHeight="1" x14ac:dyDescent="0.25">
      <c r="A279" s="23">
        <f t="shared" si="28"/>
        <v>271</v>
      </c>
      <c r="B279" s="24" t="s">
        <v>44</v>
      </c>
      <c r="C279" s="23">
        <f>+[1]DEPURADO!A273</f>
        <v>20215337</v>
      </c>
      <c r="D279" s="23">
        <f>+[1]DEPURADO!B273</f>
        <v>20215337</v>
      </c>
      <c r="E279" s="25">
        <f>+[1]DEPURADO!C273</f>
        <v>44485.517361111102</v>
      </c>
      <c r="F279" s="26">
        <f>+IF([1]DEPURADO!D273&gt;1,[1]DEPURADO!D273," ")</f>
        <v>44519.488263888903</v>
      </c>
      <c r="G279" s="27">
        <f>[1]DEPURADO!F273</f>
        <v>59700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0</v>
      </c>
      <c r="L279" s="28">
        <v>0</v>
      </c>
      <c r="M279" s="28">
        <v>0</v>
      </c>
      <c r="N279" s="28">
        <f t="shared" si="29"/>
        <v>0</v>
      </c>
      <c r="O279" s="28">
        <f t="shared" si="30"/>
        <v>59700</v>
      </c>
      <c r="P279" s="24">
        <f>IF([1]DEPURADO!H273&gt;1,0,[1]DEPURADO!B273)</f>
        <v>0</v>
      </c>
      <c r="Q279" s="30">
        <f t="shared" si="31"/>
        <v>0</v>
      </c>
      <c r="R279" s="31">
        <f t="shared" si="32"/>
        <v>59700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NO RADICADA</v>
      </c>
      <c r="AJ279" s="32"/>
      <c r="AK279" s="33"/>
    </row>
    <row r="280" spans="1:37" s="34" customFormat="1" ht="16.149999999999999" customHeight="1" x14ac:dyDescent="0.25">
      <c r="A280" s="23">
        <f t="shared" si="28"/>
        <v>272</v>
      </c>
      <c r="B280" s="24" t="s">
        <v>44</v>
      </c>
      <c r="C280" s="23">
        <f>+[1]DEPURADO!A274</f>
        <v>20215649</v>
      </c>
      <c r="D280" s="23">
        <f>+[1]DEPURADO!B274</f>
        <v>20215649</v>
      </c>
      <c r="E280" s="25">
        <f>+[1]DEPURADO!C274</f>
        <v>44488.602083333302</v>
      </c>
      <c r="F280" s="26">
        <f>+IF([1]DEPURADO!D274&gt;1,[1]DEPURADO!D274," ")</f>
        <v>44519.487928240698</v>
      </c>
      <c r="G280" s="27">
        <f>[1]DEPURADO!F274</f>
        <v>76583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9"/>
        <v>0</v>
      </c>
      <c r="O280" s="28">
        <f t="shared" si="30"/>
        <v>76583</v>
      </c>
      <c r="P280" s="24">
        <f>IF([1]DEPURADO!H274&gt;1,0,[1]DEPURADO!B274)</f>
        <v>0</v>
      </c>
      <c r="Q280" s="30">
        <f t="shared" si="31"/>
        <v>0</v>
      </c>
      <c r="R280" s="31">
        <f t="shared" si="32"/>
        <v>76583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3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NO RADICADA</v>
      </c>
      <c r="AJ280" s="32"/>
      <c r="AK280" s="33"/>
    </row>
    <row r="281" spans="1:37" s="34" customFormat="1" ht="16.149999999999999" customHeight="1" x14ac:dyDescent="0.25">
      <c r="A281" s="23">
        <f t="shared" si="28"/>
        <v>273</v>
      </c>
      <c r="B281" s="24" t="s">
        <v>46</v>
      </c>
      <c r="C281" s="23">
        <f>+[1]DEPURADO!A275</f>
        <v>20215651</v>
      </c>
      <c r="D281" s="23">
        <f>+[1]DEPURADO!B275</f>
        <v>20215651</v>
      </c>
      <c r="E281" s="25">
        <f>+[1]DEPURADO!C275</f>
        <v>44488.603472222203</v>
      </c>
      <c r="F281" s="26">
        <f>+IF([1]DEPURADO!D275&gt;1,[1]DEPURADO!D275," ")</f>
        <v>44519.487928240698</v>
      </c>
      <c r="G281" s="27">
        <f>[1]DEPURADO!F275</f>
        <v>61077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0</v>
      </c>
      <c r="L281" s="28">
        <v>0</v>
      </c>
      <c r="M281" s="28">
        <v>0</v>
      </c>
      <c r="N281" s="28">
        <f t="shared" si="29"/>
        <v>0</v>
      </c>
      <c r="O281" s="28">
        <f t="shared" si="30"/>
        <v>61077</v>
      </c>
      <c r="P281" s="24">
        <f>IF([1]DEPURADO!H275&gt;1,0,[1]DEPURADO!B275)</f>
        <v>0</v>
      </c>
      <c r="Q281" s="30">
        <f t="shared" si="31"/>
        <v>0</v>
      </c>
      <c r="R281" s="31">
        <f t="shared" si="32"/>
        <v>61077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NO RADICADA</v>
      </c>
      <c r="AJ281" s="32"/>
      <c r="AK281" s="33"/>
    </row>
    <row r="282" spans="1:37" s="34" customFormat="1" ht="16.149999999999999" customHeight="1" x14ac:dyDescent="0.25">
      <c r="A282" s="23">
        <f t="shared" si="28"/>
        <v>274</v>
      </c>
      <c r="B282" s="24" t="s">
        <v>46</v>
      </c>
      <c r="C282" s="23">
        <f>+[1]DEPURADO!A276</f>
        <v>20216213</v>
      </c>
      <c r="D282" s="23">
        <f>+[1]DEPURADO!B276</f>
        <v>20216213</v>
      </c>
      <c r="E282" s="25">
        <f>+[1]DEPURADO!C276</f>
        <v>44491.484722222202</v>
      </c>
      <c r="F282" s="26">
        <f>+IF([1]DEPURADO!D276&gt;1,[1]DEPURADO!D276," ")</f>
        <v>44519.488263888903</v>
      </c>
      <c r="G282" s="27">
        <f>[1]DEPURADO!F276</f>
        <v>267577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0</v>
      </c>
      <c r="L282" s="28">
        <v>0</v>
      </c>
      <c r="M282" s="28">
        <v>0</v>
      </c>
      <c r="N282" s="28">
        <f t="shared" si="29"/>
        <v>0</v>
      </c>
      <c r="O282" s="28">
        <f t="shared" si="30"/>
        <v>267577</v>
      </c>
      <c r="P282" s="24">
        <f>IF([1]DEPURADO!H276&gt;1,0,[1]DEPURADO!B276)</f>
        <v>0</v>
      </c>
      <c r="Q282" s="30">
        <f t="shared" si="31"/>
        <v>0</v>
      </c>
      <c r="R282" s="31">
        <f t="shared" si="32"/>
        <v>267577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NO RADICADA</v>
      </c>
      <c r="AJ282" s="32"/>
      <c r="AK282" s="33"/>
    </row>
    <row r="283" spans="1:37" s="34" customFormat="1" ht="16.149999999999999" customHeight="1" x14ac:dyDescent="0.25">
      <c r="A283" s="23">
        <f t="shared" si="28"/>
        <v>275</v>
      </c>
      <c r="B283" s="24" t="s">
        <v>46</v>
      </c>
      <c r="C283" s="23">
        <f>+[1]DEPURADO!A277</f>
        <v>20216844</v>
      </c>
      <c r="D283" s="23">
        <f>+[1]DEPURADO!B277</f>
        <v>20216844</v>
      </c>
      <c r="E283" s="25">
        <f>+[1]DEPURADO!C277</f>
        <v>44495.761111111096</v>
      </c>
      <c r="F283" s="26">
        <f>+IF([1]DEPURADO!D277&gt;1,[1]DEPURADO!D277," ")</f>
        <v>44519.488263888903</v>
      </c>
      <c r="G283" s="27">
        <f>[1]DEPURADO!F277</f>
        <v>61617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0</v>
      </c>
      <c r="L283" s="28">
        <v>0</v>
      </c>
      <c r="M283" s="28">
        <v>0</v>
      </c>
      <c r="N283" s="28">
        <f t="shared" si="29"/>
        <v>0</v>
      </c>
      <c r="O283" s="28">
        <f t="shared" si="30"/>
        <v>61617</v>
      </c>
      <c r="P283" s="24">
        <f>IF([1]DEPURADO!H277&gt;1,0,[1]DEPURADO!B277)</f>
        <v>0</v>
      </c>
      <c r="Q283" s="30">
        <f t="shared" si="31"/>
        <v>0</v>
      </c>
      <c r="R283" s="31">
        <f t="shared" si="32"/>
        <v>61617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NO RADICADA</v>
      </c>
      <c r="AJ283" s="32"/>
      <c r="AK283" s="33"/>
    </row>
    <row r="284" spans="1:37" s="34" customFormat="1" ht="16.149999999999999" customHeight="1" x14ac:dyDescent="0.25">
      <c r="A284" s="23">
        <f t="shared" si="28"/>
        <v>276</v>
      </c>
      <c r="B284" s="24" t="s">
        <v>44</v>
      </c>
      <c r="C284" s="23">
        <f>+[1]DEPURADO!A278</f>
        <v>20217008</v>
      </c>
      <c r="D284" s="23">
        <f>+[1]DEPURADO!B278</f>
        <v>20217008</v>
      </c>
      <c r="E284" s="25">
        <f>+[1]DEPURADO!C278</f>
        <v>44496.531944444403</v>
      </c>
      <c r="F284" s="26">
        <f>+IF([1]DEPURADO!D278&gt;1,[1]DEPURADO!D278," ")</f>
        <v>44519.488263888903</v>
      </c>
      <c r="G284" s="27">
        <f>[1]DEPURADO!F278</f>
        <v>284676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9"/>
        <v>0</v>
      </c>
      <c r="O284" s="28">
        <f t="shared" si="30"/>
        <v>284676</v>
      </c>
      <c r="P284" s="24">
        <f>IF([1]DEPURADO!H278&gt;1,0,[1]DEPURADO!B278)</f>
        <v>0</v>
      </c>
      <c r="Q284" s="30">
        <f t="shared" si="31"/>
        <v>0</v>
      </c>
      <c r="R284" s="31">
        <f t="shared" si="32"/>
        <v>284676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3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NO RADICADA</v>
      </c>
      <c r="AJ284" s="32"/>
      <c r="AK284" s="33"/>
    </row>
    <row r="285" spans="1:37" s="34" customFormat="1" ht="16.149999999999999" customHeight="1" x14ac:dyDescent="0.25">
      <c r="A285" s="23">
        <f t="shared" si="28"/>
        <v>277</v>
      </c>
      <c r="B285" s="24" t="s">
        <v>44</v>
      </c>
      <c r="C285" s="23">
        <f>+[1]DEPURADO!A279</f>
        <v>20217289</v>
      </c>
      <c r="D285" s="23">
        <f>+[1]DEPURADO!B279</f>
        <v>20217289</v>
      </c>
      <c r="E285" s="25">
        <f>+[1]DEPURADO!C279</f>
        <v>44498.427083333299</v>
      </c>
      <c r="F285" s="26">
        <f>+IF([1]DEPURADO!D279&gt;1,[1]DEPURADO!D279," ")</f>
        <v>44519.487928240698</v>
      </c>
      <c r="G285" s="27">
        <f>[1]DEPURADO!F279</f>
        <v>334917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0</v>
      </c>
      <c r="L285" s="28">
        <v>0</v>
      </c>
      <c r="M285" s="28">
        <v>0</v>
      </c>
      <c r="N285" s="28">
        <f t="shared" si="29"/>
        <v>0</v>
      </c>
      <c r="O285" s="28">
        <f t="shared" si="30"/>
        <v>334917</v>
      </c>
      <c r="P285" s="24">
        <f>IF([1]DEPURADO!H279&gt;1,0,[1]DEPURADO!B279)</f>
        <v>0</v>
      </c>
      <c r="Q285" s="30">
        <f t="shared" si="31"/>
        <v>0</v>
      </c>
      <c r="R285" s="31">
        <f t="shared" si="32"/>
        <v>334917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NO RADICADA</v>
      </c>
      <c r="AJ285" s="32"/>
      <c r="AK285" s="33"/>
    </row>
    <row r="286" spans="1:37" s="34" customFormat="1" ht="16.149999999999999" customHeight="1" x14ac:dyDescent="0.25">
      <c r="A286" s="23">
        <f t="shared" si="28"/>
        <v>278</v>
      </c>
      <c r="B286" s="24" t="s">
        <v>44</v>
      </c>
      <c r="C286" s="23">
        <f>+[1]DEPURADO!A280</f>
        <v>20217290</v>
      </c>
      <c r="D286" s="23">
        <f>+[1]DEPURADO!B280</f>
        <v>20217290</v>
      </c>
      <c r="E286" s="25">
        <f>+[1]DEPURADO!C280</f>
        <v>44498.4284722222</v>
      </c>
      <c r="F286" s="26">
        <f>+IF([1]DEPURADO!D280&gt;1,[1]DEPURADO!D280," ")</f>
        <v>44519.488263888903</v>
      </c>
      <c r="G286" s="27">
        <f>[1]DEPURADO!F280</f>
        <v>723253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9"/>
        <v>0</v>
      </c>
      <c r="O286" s="28">
        <f t="shared" si="30"/>
        <v>723253</v>
      </c>
      <c r="P286" s="24">
        <f>IF([1]DEPURADO!H280&gt;1,0,[1]DEPURADO!B280)</f>
        <v>0</v>
      </c>
      <c r="Q286" s="30">
        <f t="shared" si="31"/>
        <v>0</v>
      </c>
      <c r="R286" s="31">
        <f t="shared" si="32"/>
        <v>723253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3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NO RADICADA</v>
      </c>
      <c r="AJ286" s="32"/>
      <c r="AK286" s="33"/>
    </row>
    <row r="287" spans="1:37" s="34" customFormat="1" ht="16.149999999999999" customHeight="1" x14ac:dyDescent="0.25">
      <c r="A287" s="23">
        <f t="shared" si="28"/>
        <v>279</v>
      </c>
      <c r="B287" s="24" t="s">
        <v>44</v>
      </c>
      <c r="C287" s="23">
        <f>+[1]DEPURADO!A281</f>
        <v>20217406</v>
      </c>
      <c r="D287" s="23">
        <f>+[1]DEPURADO!B281</f>
        <v>20217406</v>
      </c>
      <c r="E287" s="25">
        <f>+[1]DEPURADO!C281</f>
        <v>44498.896527777797</v>
      </c>
      <c r="F287" s="26">
        <f>+IF([1]DEPURADO!D281&gt;1,[1]DEPURADO!D281," ")</f>
        <v>44519.488263888903</v>
      </c>
      <c r="G287" s="27">
        <f>[1]DEPURADO!F281</f>
        <v>59700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0</v>
      </c>
      <c r="L287" s="28">
        <v>0</v>
      </c>
      <c r="M287" s="28">
        <v>0</v>
      </c>
      <c r="N287" s="28">
        <f t="shared" si="29"/>
        <v>0</v>
      </c>
      <c r="O287" s="28">
        <f t="shared" si="30"/>
        <v>59700</v>
      </c>
      <c r="P287" s="24">
        <f>IF([1]DEPURADO!H281&gt;1,0,[1]DEPURADO!B281)</f>
        <v>0</v>
      </c>
      <c r="Q287" s="30">
        <f t="shared" si="31"/>
        <v>0</v>
      </c>
      <c r="R287" s="31">
        <f t="shared" si="32"/>
        <v>59700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NO RADICADA</v>
      </c>
      <c r="AJ287" s="32"/>
      <c r="AK287" s="33"/>
    </row>
    <row r="288" spans="1:37" s="34" customFormat="1" ht="16.149999999999999" customHeight="1" x14ac:dyDescent="0.25">
      <c r="A288" s="23">
        <f t="shared" si="28"/>
        <v>280</v>
      </c>
      <c r="B288" s="24" t="s">
        <v>44</v>
      </c>
      <c r="C288" s="23">
        <f>+[1]DEPURADO!A282</f>
        <v>20217407</v>
      </c>
      <c r="D288" s="23">
        <f>+[1]DEPURADO!B282</f>
        <v>20217407</v>
      </c>
      <c r="E288" s="25">
        <f>+[1]DEPURADO!C282</f>
        <v>44498.8972222222</v>
      </c>
      <c r="F288" s="26">
        <f>+IF([1]DEPURADO!D282&gt;1,[1]DEPURADO!D282," ")</f>
        <v>44519.487199074101</v>
      </c>
      <c r="G288" s="27">
        <f>[1]DEPURADO!F282</f>
        <v>216994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216994</v>
      </c>
      <c r="P288" s="24">
        <f>IF([1]DEPURADO!H282&gt;1,0,[1]DEPURADO!B282)</f>
        <v>0</v>
      </c>
      <c r="Q288" s="30">
        <f t="shared" si="31"/>
        <v>0</v>
      </c>
      <c r="R288" s="31">
        <f t="shared" si="32"/>
        <v>216994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3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NO RADICADA</v>
      </c>
      <c r="AJ288" s="32"/>
      <c r="AK288" s="33"/>
    </row>
    <row r="289" spans="1:37" s="34" customFormat="1" ht="16.149999999999999" customHeight="1" x14ac:dyDescent="0.25">
      <c r="A289" s="23">
        <f t="shared" si="28"/>
        <v>281</v>
      </c>
      <c r="B289" s="24" t="s">
        <v>44</v>
      </c>
      <c r="C289" s="23">
        <f>+[1]DEPURADO!A283</f>
        <v>20217504</v>
      </c>
      <c r="D289" s="23">
        <f>+[1]DEPURADO!B283</f>
        <v>20217504</v>
      </c>
      <c r="E289" s="25">
        <f>+[1]DEPURADO!C283</f>
        <v>44499.848611111098</v>
      </c>
      <c r="F289" s="26">
        <f>+IF([1]DEPURADO!D283&gt;1,[1]DEPURADO!D283," ")</f>
        <v>44519.488275463002</v>
      </c>
      <c r="G289" s="27">
        <f>[1]DEPURADO!F283</f>
        <v>59700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9"/>
        <v>0</v>
      </c>
      <c r="O289" s="28">
        <f t="shared" si="30"/>
        <v>59700</v>
      </c>
      <c r="P289" s="24">
        <f>IF([1]DEPURADO!H283&gt;1,0,[1]DEPURADO!B283)</f>
        <v>0</v>
      </c>
      <c r="Q289" s="30">
        <f t="shared" si="31"/>
        <v>0</v>
      </c>
      <c r="R289" s="31">
        <f t="shared" si="32"/>
        <v>59700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3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NO RADICADA</v>
      </c>
      <c r="AJ289" s="32"/>
      <c r="AK289" s="33"/>
    </row>
    <row r="290" spans="1:37" s="34" customFormat="1" ht="16.149999999999999" customHeight="1" x14ac:dyDescent="0.25">
      <c r="A290" s="23">
        <f t="shared" si="28"/>
        <v>282</v>
      </c>
      <c r="B290" s="24" t="s">
        <v>44</v>
      </c>
      <c r="C290" s="23">
        <f>+[1]DEPURADO!A284</f>
        <v>20217595</v>
      </c>
      <c r="D290" s="23">
        <f>+[1]DEPURADO!B284</f>
        <v>20217595</v>
      </c>
      <c r="E290" s="25">
        <f>+[1]DEPURADO!C284</f>
        <v>44500.706944444399</v>
      </c>
      <c r="F290" s="26">
        <f>+IF([1]DEPURADO!D284&gt;1,[1]DEPURADO!D284," ")</f>
        <v>44519.488275463002</v>
      </c>
      <c r="G290" s="27">
        <f>[1]DEPURADO!F284</f>
        <v>140598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140598</v>
      </c>
      <c r="P290" s="24">
        <f>IF([1]DEPURADO!H284&gt;1,0,[1]DEPURADO!B284)</f>
        <v>0</v>
      </c>
      <c r="Q290" s="30">
        <f t="shared" si="31"/>
        <v>0</v>
      </c>
      <c r="R290" s="31">
        <f t="shared" si="32"/>
        <v>140598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3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NO RADICADA</v>
      </c>
      <c r="AJ290" s="32"/>
      <c r="AK290" s="33"/>
    </row>
    <row r="291" spans="1:37" s="34" customFormat="1" ht="16.149999999999999" customHeight="1" x14ac:dyDescent="0.25">
      <c r="A291" s="23">
        <f t="shared" si="28"/>
        <v>283</v>
      </c>
      <c r="B291" s="24" t="s">
        <v>46</v>
      </c>
      <c r="C291" s="23">
        <f>+[1]DEPURADO!A285</f>
        <v>20217688</v>
      </c>
      <c r="D291" s="23">
        <f>+[1]DEPURADO!B285</f>
        <v>20217688</v>
      </c>
      <c r="E291" s="25">
        <f>+[1]DEPURADO!C285</f>
        <v>44501.665972222203</v>
      </c>
      <c r="F291" s="26">
        <f>+IF([1]DEPURADO!D285&gt;1,[1]DEPURADO!D285," ")</f>
        <v>44900.298055555599</v>
      </c>
      <c r="G291" s="27">
        <f>[1]DEPURADO!F285</f>
        <v>68114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9"/>
        <v>0</v>
      </c>
      <c r="O291" s="28">
        <f t="shared" si="30"/>
        <v>68114</v>
      </c>
      <c r="P291" s="24">
        <f>IF([1]DEPURADO!H285&gt;1,0,[1]DEPURADO!B285)</f>
        <v>0</v>
      </c>
      <c r="Q291" s="30">
        <f t="shared" si="31"/>
        <v>0</v>
      </c>
      <c r="R291" s="31">
        <f t="shared" si="32"/>
        <v>68114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3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NO RADICADA</v>
      </c>
      <c r="AJ291" s="32"/>
      <c r="AK291" s="33"/>
    </row>
    <row r="292" spans="1:37" s="34" customFormat="1" ht="16.149999999999999" customHeight="1" x14ac:dyDescent="0.25">
      <c r="A292" s="23">
        <f t="shared" si="28"/>
        <v>284</v>
      </c>
      <c r="B292" s="24" t="s">
        <v>44</v>
      </c>
      <c r="C292" s="23">
        <f>+[1]DEPURADO!A286</f>
        <v>20217743</v>
      </c>
      <c r="D292" s="23">
        <f>+[1]DEPURADO!B286</f>
        <v>20217743</v>
      </c>
      <c r="E292" s="25">
        <f>+[1]DEPURADO!C286</f>
        <v>44501.9</v>
      </c>
      <c r="F292" s="26" t="str">
        <f>+IF([1]DEPURADO!D286&gt;1,[1]DEPURADO!D286," ")</f>
        <v xml:space="preserve"> </v>
      </c>
      <c r="G292" s="27">
        <f>[1]DEPURADO!F286</f>
        <v>70390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0</v>
      </c>
      <c r="L292" s="28">
        <v>0</v>
      </c>
      <c r="M292" s="28">
        <v>0</v>
      </c>
      <c r="N292" s="28">
        <f t="shared" si="29"/>
        <v>0</v>
      </c>
      <c r="O292" s="28">
        <f t="shared" si="30"/>
        <v>70390</v>
      </c>
      <c r="P292" s="24">
        <f>IF([1]DEPURADO!H286&gt;1,0,[1]DEPURADO!B286)</f>
        <v>0</v>
      </c>
      <c r="Q292" s="30">
        <f t="shared" si="31"/>
        <v>0</v>
      </c>
      <c r="R292" s="31">
        <f t="shared" si="32"/>
        <v>70390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3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NO RADICADA</v>
      </c>
      <c r="AJ292" s="32"/>
      <c r="AK292" s="33"/>
    </row>
    <row r="293" spans="1:37" s="34" customFormat="1" ht="16.149999999999999" customHeight="1" x14ac:dyDescent="0.25">
      <c r="A293" s="23">
        <f t="shared" si="28"/>
        <v>285</v>
      </c>
      <c r="B293" s="24" t="s">
        <v>44</v>
      </c>
      <c r="C293" s="23">
        <f>+[1]DEPURADO!A287</f>
        <v>20218113</v>
      </c>
      <c r="D293" s="23">
        <f>+[1]DEPURADO!B287</f>
        <v>20218113</v>
      </c>
      <c r="E293" s="25">
        <f>+[1]DEPURADO!C287</f>
        <v>44503.943055555603</v>
      </c>
      <c r="F293" s="26" t="str">
        <f>+IF([1]DEPURADO!D287&gt;1,[1]DEPURADO!D287," ")</f>
        <v xml:space="preserve"> </v>
      </c>
      <c r="G293" s="27">
        <f>[1]DEPURADO!F287</f>
        <v>132100</v>
      </c>
      <c r="H293" s="28">
        <v>0</v>
      </c>
      <c r="I293" s="28">
        <f>+[1]DEPURADO!M287+[1]DEPURADO!N287</f>
        <v>0</v>
      </c>
      <c r="J293" s="28">
        <f>+[1]DEPURADO!R287</f>
        <v>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9"/>
        <v>0</v>
      </c>
      <c r="O293" s="28">
        <f t="shared" si="30"/>
        <v>132100</v>
      </c>
      <c r="P293" s="24">
        <f>IF([1]DEPURADO!H287&gt;1,0,[1]DEPURADO!B287)</f>
        <v>0</v>
      </c>
      <c r="Q293" s="30">
        <f t="shared" si="31"/>
        <v>0</v>
      </c>
      <c r="R293" s="31">
        <f t="shared" si="32"/>
        <v>132100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3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NO RADICADA</v>
      </c>
      <c r="AJ293" s="32"/>
      <c r="AK293" s="33"/>
    </row>
    <row r="294" spans="1:37" s="34" customFormat="1" ht="16.149999999999999" customHeight="1" x14ac:dyDescent="0.25">
      <c r="A294" s="23">
        <f t="shared" si="28"/>
        <v>286</v>
      </c>
      <c r="B294" s="24" t="s">
        <v>44</v>
      </c>
      <c r="C294" s="23">
        <f>+[1]DEPURADO!A288</f>
        <v>20218409</v>
      </c>
      <c r="D294" s="23">
        <f>+[1]DEPURADO!B288</f>
        <v>20218409</v>
      </c>
      <c r="E294" s="25">
        <f>+[1]DEPURADO!C288</f>
        <v>44505.470138888901</v>
      </c>
      <c r="F294" s="26" t="str">
        <f>+IF([1]DEPURADO!D288&gt;1,[1]DEPURADO!D288," ")</f>
        <v xml:space="preserve"> </v>
      </c>
      <c r="G294" s="27">
        <f>[1]DEPURADO!F288</f>
        <v>195240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0</v>
      </c>
      <c r="L294" s="28">
        <v>0</v>
      </c>
      <c r="M294" s="28">
        <v>0</v>
      </c>
      <c r="N294" s="28">
        <f t="shared" si="29"/>
        <v>0</v>
      </c>
      <c r="O294" s="28">
        <f t="shared" si="30"/>
        <v>195240</v>
      </c>
      <c r="P294" s="24">
        <f>IF([1]DEPURADO!H288&gt;1,0,[1]DEPURADO!B288)</f>
        <v>0</v>
      </c>
      <c r="Q294" s="30">
        <f t="shared" si="31"/>
        <v>0</v>
      </c>
      <c r="R294" s="31">
        <f t="shared" si="32"/>
        <v>195240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NO RADICADA</v>
      </c>
      <c r="AJ294" s="32"/>
      <c r="AK294" s="33"/>
    </row>
    <row r="295" spans="1:37" s="34" customFormat="1" ht="16.149999999999999" customHeight="1" x14ac:dyDescent="0.25">
      <c r="A295" s="23">
        <f t="shared" si="28"/>
        <v>287</v>
      </c>
      <c r="B295" s="24" t="s">
        <v>44</v>
      </c>
      <c r="C295" s="23">
        <f>+[1]DEPURADO!A289</f>
        <v>20218578</v>
      </c>
      <c r="D295" s="23">
        <f>+[1]DEPURADO!B289</f>
        <v>20218578</v>
      </c>
      <c r="E295" s="25">
        <f>+[1]DEPURADO!C289</f>
        <v>44507.206250000003</v>
      </c>
      <c r="F295" s="26" t="str">
        <f>+IF([1]DEPURADO!D289&gt;1,[1]DEPURADO!D289," ")</f>
        <v xml:space="preserve"> </v>
      </c>
      <c r="G295" s="27">
        <f>[1]DEPURADO!F289</f>
        <v>87000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0</v>
      </c>
      <c r="L295" s="28">
        <v>0</v>
      </c>
      <c r="M295" s="28">
        <v>0</v>
      </c>
      <c r="N295" s="28">
        <f t="shared" si="29"/>
        <v>0</v>
      </c>
      <c r="O295" s="28">
        <f t="shared" si="30"/>
        <v>87000</v>
      </c>
      <c r="P295" s="24">
        <f>IF([1]DEPURADO!H289&gt;1,0,[1]DEPURADO!B289)</f>
        <v>0</v>
      </c>
      <c r="Q295" s="30">
        <f t="shared" si="31"/>
        <v>0</v>
      </c>
      <c r="R295" s="31">
        <f t="shared" si="32"/>
        <v>87000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NO RADICADA</v>
      </c>
      <c r="AJ295" s="32"/>
      <c r="AK295" s="33"/>
    </row>
    <row r="296" spans="1:37" s="34" customFormat="1" ht="16.149999999999999" customHeight="1" x14ac:dyDescent="0.25">
      <c r="A296" s="23">
        <f t="shared" si="28"/>
        <v>288</v>
      </c>
      <c r="B296" s="24" t="s">
        <v>44</v>
      </c>
      <c r="C296" s="23">
        <f>+[1]DEPURADO!A290</f>
        <v>20219452</v>
      </c>
      <c r="D296" s="23">
        <f>+[1]DEPURADO!B290</f>
        <v>20219452</v>
      </c>
      <c r="E296" s="25">
        <f>+[1]DEPURADO!C290</f>
        <v>44511.448611111096</v>
      </c>
      <c r="F296" s="26">
        <f>+IF([1]DEPURADO!D290&gt;1,[1]DEPURADO!D290," ")</f>
        <v>44785.480555555601</v>
      </c>
      <c r="G296" s="27">
        <f>[1]DEPURADO!F290</f>
        <v>174200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0</v>
      </c>
      <c r="L296" s="28">
        <v>0</v>
      </c>
      <c r="M296" s="28">
        <v>0</v>
      </c>
      <c r="N296" s="28">
        <f t="shared" si="29"/>
        <v>0</v>
      </c>
      <c r="O296" s="28">
        <f t="shared" si="30"/>
        <v>174200</v>
      </c>
      <c r="P296" s="24">
        <f>IF([1]DEPURADO!H290&gt;1,0,[1]DEPURADO!B290)</f>
        <v>20219452</v>
      </c>
      <c r="Q296" s="30">
        <f t="shared" si="31"/>
        <v>174200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174200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174200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GLOSA POR CONCILIAR</v>
      </c>
      <c r="AJ296" s="32"/>
      <c r="AK296" s="33"/>
    </row>
    <row r="297" spans="1:37" s="34" customFormat="1" ht="16.149999999999999" customHeight="1" x14ac:dyDescent="0.25">
      <c r="A297" s="23">
        <f t="shared" si="28"/>
        <v>289</v>
      </c>
      <c r="B297" s="24" t="s">
        <v>44</v>
      </c>
      <c r="C297" s="23">
        <f>+[1]DEPURADO!A291</f>
        <v>20219511</v>
      </c>
      <c r="D297" s="23">
        <f>+[1]DEPURADO!B291</f>
        <v>20219511</v>
      </c>
      <c r="E297" s="25">
        <f>+[1]DEPURADO!C291</f>
        <v>44511.6965277778</v>
      </c>
      <c r="F297" s="26" t="str">
        <f>+IF([1]DEPURADO!D291&gt;1,[1]DEPURADO!D291," ")</f>
        <v xml:space="preserve"> </v>
      </c>
      <c r="G297" s="27">
        <f>[1]DEPURADO!F291</f>
        <v>59700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0</v>
      </c>
      <c r="L297" s="28">
        <v>0</v>
      </c>
      <c r="M297" s="28">
        <v>0</v>
      </c>
      <c r="N297" s="28">
        <f t="shared" si="29"/>
        <v>0</v>
      </c>
      <c r="O297" s="28">
        <f t="shared" si="30"/>
        <v>59700</v>
      </c>
      <c r="P297" s="24">
        <f>IF([1]DEPURADO!H291&gt;1,0,[1]DEPURADO!B291)</f>
        <v>0</v>
      </c>
      <c r="Q297" s="30">
        <f t="shared" si="31"/>
        <v>0</v>
      </c>
      <c r="R297" s="31">
        <f t="shared" si="32"/>
        <v>59700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NO RADICADA</v>
      </c>
      <c r="AJ297" s="32"/>
      <c r="AK297" s="33"/>
    </row>
    <row r="298" spans="1:37" s="34" customFormat="1" ht="16.149999999999999" customHeight="1" x14ac:dyDescent="0.25">
      <c r="A298" s="23">
        <f t="shared" si="28"/>
        <v>290</v>
      </c>
      <c r="B298" s="24" t="s">
        <v>44</v>
      </c>
      <c r="C298" s="23">
        <f>+[1]DEPURADO!A292</f>
        <v>20219834</v>
      </c>
      <c r="D298" s="23">
        <f>+[1]DEPURADO!B292</f>
        <v>20219834</v>
      </c>
      <c r="E298" s="25">
        <f>+[1]DEPURADO!C292</f>
        <v>44512.862500000003</v>
      </c>
      <c r="F298" s="26">
        <f>+IF([1]DEPURADO!D292&gt;1,[1]DEPURADO!D292," ")</f>
        <v>44900.298055555599</v>
      </c>
      <c r="G298" s="27">
        <f>[1]DEPURADO!F292</f>
        <v>5970</v>
      </c>
      <c r="H298" s="28">
        <v>0</v>
      </c>
      <c r="I298" s="28">
        <f>+[1]DEPURADO!M292+[1]DEPURADO!N292</f>
        <v>0</v>
      </c>
      <c r="J298" s="28">
        <f>+[1]DEPURADO!R292</f>
        <v>5970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9"/>
        <v>5970</v>
      </c>
      <c r="O298" s="28">
        <f t="shared" si="30"/>
        <v>0</v>
      </c>
      <c r="P298" s="24">
        <f>IF([1]DEPURADO!H292&gt;1,0,[1]DEPURADO!B292)</f>
        <v>20219834</v>
      </c>
      <c r="Q298" s="30">
        <f t="shared" si="31"/>
        <v>5970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3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CANCELADA</v>
      </c>
      <c r="AJ298" s="32"/>
      <c r="AK298" s="33"/>
    </row>
    <row r="299" spans="1:37" s="34" customFormat="1" ht="16.149999999999999" customHeight="1" x14ac:dyDescent="0.25">
      <c r="A299" s="23">
        <f t="shared" si="28"/>
        <v>291</v>
      </c>
      <c r="B299" s="24" t="s">
        <v>46</v>
      </c>
      <c r="C299" s="23">
        <f>+[1]DEPURADO!A293</f>
        <v>20220043</v>
      </c>
      <c r="D299" s="23">
        <f>+[1]DEPURADO!B293</f>
        <v>20220043</v>
      </c>
      <c r="E299" s="25">
        <f>+[1]DEPURADO!C293</f>
        <v>44515.357638888898</v>
      </c>
      <c r="F299" s="26" t="str">
        <f>+IF([1]DEPURADO!D293&gt;1,[1]DEPURADO!D293," ")</f>
        <v xml:space="preserve"> </v>
      </c>
      <c r="G299" s="27">
        <f>[1]DEPURADO!F293</f>
        <v>61355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9"/>
        <v>0</v>
      </c>
      <c r="O299" s="28">
        <f t="shared" si="30"/>
        <v>61355</v>
      </c>
      <c r="P299" s="24">
        <f>IF([1]DEPURADO!H293&gt;1,0,[1]DEPURADO!B293)</f>
        <v>0</v>
      </c>
      <c r="Q299" s="30">
        <f t="shared" si="31"/>
        <v>0</v>
      </c>
      <c r="R299" s="31">
        <f t="shared" si="32"/>
        <v>61355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3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NO RADICADA</v>
      </c>
      <c r="AJ299" s="32"/>
      <c r="AK299" s="33"/>
    </row>
    <row r="300" spans="1:37" s="34" customFormat="1" ht="16.149999999999999" customHeight="1" x14ac:dyDescent="0.25">
      <c r="A300" s="23">
        <f t="shared" si="28"/>
        <v>292</v>
      </c>
      <c r="B300" s="24" t="s">
        <v>44</v>
      </c>
      <c r="C300" s="23">
        <f>+[1]DEPURADO!A294</f>
        <v>20220084</v>
      </c>
      <c r="D300" s="23">
        <f>+[1]DEPURADO!B294</f>
        <v>20220084</v>
      </c>
      <c r="E300" s="25">
        <f>+[1]DEPURADO!C294</f>
        <v>44515.786111111098</v>
      </c>
      <c r="F300" s="26" t="str">
        <f>+IF([1]DEPURADO!D294&gt;1,[1]DEPURADO!D294," ")</f>
        <v xml:space="preserve"> </v>
      </c>
      <c r="G300" s="27">
        <f>[1]DEPURADO!F294</f>
        <v>59700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9"/>
        <v>0</v>
      </c>
      <c r="O300" s="28">
        <f t="shared" si="30"/>
        <v>59700</v>
      </c>
      <c r="P300" s="24">
        <f>IF([1]DEPURADO!H294&gt;1,0,[1]DEPURADO!B294)</f>
        <v>0</v>
      </c>
      <c r="Q300" s="30">
        <f t="shared" si="31"/>
        <v>0</v>
      </c>
      <c r="R300" s="31">
        <f t="shared" si="32"/>
        <v>59700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3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NO RADICADA</v>
      </c>
      <c r="AJ300" s="32"/>
      <c r="AK300" s="33"/>
    </row>
    <row r="301" spans="1:37" s="34" customFormat="1" ht="16.149999999999999" customHeight="1" x14ac:dyDescent="0.25">
      <c r="A301" s="23">
        <f t="shared" si="28"/>
        <v>293</v>
      </c>
      <c r="B301" s="24" t="s">
        <v>44</v>
      </c>
      <c r="C301" s="23">
        <f>+[1]DEPURADO!A295</f>
        <v>20220086</v>
      </c>
      <c r="D301" s="23">
        <f>+[1]DEPURADO!B295</f>
        <v>20220086</v>
      </c>
      <c r="E301" s="25">
        <f>+[1]DEPURADO!C295</f>
        <v>44515.798611111102</v>
      </c>
      <c r="F301" s="26" t="str">
        <f>+IF([1]DEPURADO!D295&gt;1,[1]DEPURADO!D295," ")</f>
        <v xml:space="preserve"> </v>
      </c>
      <c r="G301" s="27">
        <f>[1]DEPURADO!F295</f>
        <v>184170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9"/>
        <v>0</v>
      </c>
      <c r="O301" s="28">
        <f t="shared" si="30"/>
        <v>184170</v>
      </c>
      <c r="P301" s="24">
        <f>IF([1]DEPURADO!H295&gt;1,0,[1]DEPURADO!B295)</f>
        <v>0</v>
      </c>
      <c r="Q301" s="30">
        <f t="shared" si="31"/>
        <v>0</v>
      </c>
      <c r="R301" s="31">
        <f t="shared" si="32"/>
        <v>184170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3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NO RADICADA</v>
      </c>
      <c r="AJ301" s="32"/>
      <c r="AK301" s="33"/>
    </row>
    <row r="302" spans="1:37" s="34" customFormat="1" ht="16.149999999999999" customHeight="1" x14ac:dyDescent="0.25">
      <c r="A302" s="23">
        <f t="shared" si="28"/>
        <v>294</v>
      </c>
      <c r="B302" s="24" t="s">
        <v>44</v>
      </c>
      <c r="C302" s="23">
        <f>+[1]DEPURADO!A296</f>
        <v>20220771</v>
      </c>
      <c r="D302" s="23">
        <f>+[1]DEPURADO!B296</f>
        <v>20220771</v>
      </c>
      <c r="E302" s="25">
        <f>+[1]DEPURADO!C296</f>
        <v>44519.317361111098</v>
      </c>
      <c r="F302" s="26">
        <f>+IF([1]DEPURADO!D296&gt;1,[1]DEPURADO!D296," ")</f>
        <v>44950.470983796302</v>
      </c>
      <c r="G302" s="27">
        <f>[1]DEPURADO!F296</f>
        <v>48900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9"/>
        <v>0</v>
      </c>
      <c r="O302" s="28">
        <f t="shared" si="30"/>
        <v>48900</v>
      </c>
      <c r="P302" s="24">
        <f>IF([1]DEPURADO!H296&gt;1,0,[1]DEPURADO!B296)</f>
        <v>20220771</v>
      </c>
      <c r="Q302" s="30">
        <f t="shared" si="31"/>
        <v>48900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3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48900</v>
      </c>
      <c r="AH302" s="30">
        <v>0</v>
      </c>
      <c r="AI302" s="30" t="str">
        <f>+[1]DEPURADO!G296</f>
        <v>SALDO A FAVOR DEL PRESTADOR</v>
      </c>
      <c r="AJ302" s="32"/>
      <c r="AK302" s="33"/>
    </row>
    <row r="303" spans="1:37" s="34" customFormat="1" ht="16.149999999999999" customHeight="1" x14ac:dyDescent="0.25">
      <c r="A303" s="23">
        <f t="shared" si="28"/>
        <v>295</v>
      </c>
      <c r="B303" s="24" t="s">
        <v>44</v>
      </c>
      <c r="C303" s="23">
        <f>+[1]DEPURADO!A297</f>
        <v>20220895</v>
      </c>
      <c r="D303" s="23">
        <f>+[1]DEPURADO!B297</f>
        <v>20220895</v>
      </c>
      <c r="E303" s="25">
        <f>+[1]DEPURADO!C297</f>
        <v>44519.90625</v>
      </c>
      <c r="F303" s="26" t="str">
        <f>+IF([1]DEPURADO!D297&gt;1,[1]DEPURADO!D297," ")</f>
        <v xml:space="preserve"> </v>
      </c>
      <c r="G303" s="27">
        <f>[1]DEPURADO!F297</f>
        <v>59700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9"/>
        <v>0</v>
      </c>
      <c r="O303" s="28">
        <f t="shared" si="30"/>
        <v>59700</v>
      </c>
      <c r="P303" s="24">
        <f>IF([1]DEPURADO!H297&gt;1,0,[1]DEPURADO!B297)</f>
        <v>0</v>
      </c>
      <c r="Q303" s="30">
        <f t="shared" si="31"/>
        <v>0</v>
      </c>
      <c r="R303" s="31">
        <f t="shared" si="32"/>
        <v>59700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0</v>
      </c>
      <c r="Y303" s="23" t="s">
        <v>45</v>
      </c>
      <c r="Z303" s="31">
        <f t="shared" si="33"/>
        <v>0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NO RADICADA</v>
      </c>
      <c r="AJ303" s="32"/>
      <c r="AK303" s="33"/>
    </row>
    <row r="304" spans="1:37" s="34" customFormat="1" ht="16.149999999999999" customHeight="1" x14ac:dyDescent="0.25">
      <c r="A304" s="23">
        <f t="shared" si="28"/>
        <v>296</v>
      </c>
      <c r="B304" s="24" t="s">
        <v>44</v>
      </c>
      <c r="C304" s="23">
        <f>+[1]DEPURADO!A298</f>
        <v>20221013</v>
      </c>
      <c r="D304" s="23">
        <f>+[1]DEPURADO!B298</f>
        <v>20221013</v>
      </c>
      <c r="E304" s="25">
        <f>+[1]DEPURADO!C298</f>
        <v>44521.047222222202</v>
      </c>
      <c r="F304" s="26">
        <f>+IF([1]DEPURADO!D298&gt;1,[1]DEPURADO!D298," ")</f>
        <v>44900.298055555599</v>
      </c>
      <c r="G304" s="27">
        <f>[1]DEPURADO!F298</f>
        <v>19139</v>
      </c>
      <c r="H304" s="28">
        <v>0</v>
      </c>
      <c r="I304" s="28">
        <f>+[1]DEPURADO!M298+[1]DEPURADO!N298</f>
        <v>0</v>
      </c>
      <c r="J304" s="28">
        <f>+[1]DEPURADO!R298</f>
        <v>19139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9"/>
        <v>19139</v>
      </c>
      <c r="O304" s="28">
        <f t="shared" si="30"/>
        <v>0</v>
      </c>
      <c r="P304" s="24">
        <f>IF([1]DEPURADO!H298&gt;1,0,[1]DEPURADO!B298)</f>
        <v>20221013</v>
      </c>
      <c r="Q304" s="30">
        <f t="shared" si="31"/>
        <v>19139</v>
      </c>
      <c r="R304" s="31">
        <f t="shared" si="32"/>
        <v>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3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CANCELADA</v>
      </c>
      <c r="AJ304" s="32"/>
      <c r="AK304" s="33"/>
    </row>
    <row r="305" spans="1:37" s="34" customFormat="1" ht="16.149999999999999" customHeight="1" x14ac:dyDescent="0.25">
      <c r="A305" s="23">
        <f t="shared" si="28"/>
        <v>297</v>
      </c>
      <c r="B305" s="24" t="s">
        <v>44</v>
      </c>
      <c r="C305" s="23">
        <f>+[1]DEPURADO!A299</f>
        <v>20221017</v>
      </c>
      <c r="D305" s="23">
        <f>+[1]DEPURADO!B299</f>
        <v>20221017</v>
      </c>
      <c r="E305" s="25">
        <f>+[1]DEPURADO!C299</f>
        <v>44521.1652777778</v>
      </c>
      <c r="F305" s="26" t="str">
        <f>+IF([1]DEPURADO!D299&gt;1,[1]DEPURADO!D299," ")</f>
        <v xml:space="preserve"> </v>
      </c>
      <c r="G305" s="27">
        <f>[1]DEPURADO!F299</f>
        <v>231699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231699</v>
      </c>
      <c r="P305" s="24">
        <f>IF([1]DEPURADO!H299&gt;1,0,[1]DEPURADO!B299)</f>
        <v>0</v>
      </c>
      <c r="Q305" s="30">
        <f t="shared" si="31"/>
        <v>0</v>
      </c>
      <c r="R305" s="31">
        <f t="shared" si="32"/>
        <v>231699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3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0</v>
      </c>
      <c r="AH305" s="30">
        <v>0</v>
      </c>
      <c r="AI305" s="30" t="str">
        <f>+[1]DEPURADO!G299</f>
        <v>NO RADICADA</v>
      </c>
      <c r="AJ305" s="32"/>
      <c r="AK305" s="33"/>
    </row>
    <row r="306" spans="1:37" s="34" customFormat="1" ht="16.149999999999999" customHeight="1" x14ac:dyDescent="0.25">
      <c r="A306" s="23">
        <f t="shared" si="28"/>
        <v>298</v>
      </c>
      <c r="B306" s="24" t="s">
        <v>44</v>
      </c>
      <c r="C306" s="23">
        <f>+[1]DEPURADO!A300</f>
        <v>20221313</v>
      </c>
      <c r="D306" s="23">
        <f>+[1]DEPURADO!B300</f>
        <v>20221313</v>
      </c>
      <c r="E306" s="25">
        <f>+[1]DEPURADO!C300</f>
        <v>44523.354166666701</v>
      </c>
      <c r="F306" s="26">
        <f>+IF([1]DEPURADO!D300&gt;1,[1]DEPURADO!D300," ")</f>
        <v>44900.298055555599</v>
      </c>
      <c r="G306" s="27">
        <f>[1]DEPURADO!F300</f>
        <v>8090</v>
      </c>
      <c r="H306" s="28">
        <v>0</v>
      </c>
      <c r="I306" s="28">
        <f>+[1]DEPURADO!M300+[1]DEPURADO!N300</f>
        <v>0</v>
      </c>
      <c r="J306" s="28">
        <f>+[1]DEPURADO!R300</f>
        <v>8090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9"/>
        <v>8090</v>
      </c>
      <c r="O306" s="28">
        <f t="shared" si="30"/>
        <v>0</v>
      </c>
      <c r="P306" s="24">
        <f>IF([1]DEPURADO!H300&gt;1,0,[1]DEPURADO!B300)</f>
        <v>20221313</v>
      </c>
      <c r="Q306" s="30">
        <f t="shared" si="31"/>
        <v>8090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0</v>
      </c>
      <c r="AH306" s="30">
        <v>0</v>
      </c>
      <c r="AI306" s="30" t="str">
        <f>+[1]DEPURADO!G300</f>
        <v>CANCELADA</v>
      </c>
      <c r="AJ306" s="32"/>
      <c r="AK306" s="33"/>
    </row>
    <row r="307" spans="1:37" s="34" customFormat="1" ht="16.149999999999999" customHeight="1" x14ac:dyDescent="0.25">
      <c r="A307" s="23">
        <f t="shared" si="28"/>
        <v>299</v>
      </c>
      <c r="B307" s="24" t="s">
        <v>44</v>
      </c>
      <c r="C307" s="23">
        <f>+[1]DEPURADO!A301</f>
        <v>20221470</v>
      </c>
      <c r="D307" s="23">
        <f>+[1]DEPURADO!B301</f>
        <v>20221470</v>
      </c>
      <c r="E307" s="25">
        <f>+[1]DEPURADO!C301</f>
        <v>44523.693749999999</v>
      </c>
      <c r="F307" s="26" t="str">
        <f>+IF([1]DEPURADO!D301&gt;1,[1]DEPURADO!D301," ")</f>
        <v xml:space="preserve"> </v>
      </c>
      <c r="G307" s="27">
        <f>[1]DEPURADO!F301</f>
        <v>59700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9"/>
        <v>0</v>
      </c>
      <c r="O307" s="28">
        <f t="shared" si="30"/>
        <v>59700</v>
      </c>
      <c r="P307" s="24">
        <f>IF([1]DEPURADO!H301&gt;1,0,[1]DEPURADO!B301)</f>
        <v>0</v>
      </c>
      <c r="Q307" s="30">
        <f t="shared" si="31"/>
        <v>0</v>
      </c>
      <c r="R307" s="31">
        <f t="shared" si="32"/>
        <v>59700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0</v>
      </c>
      <c r="AH307" s="30">
        <v>0</v>
      </c>
      <c r="AI307" s="30" t="str">
        <f>+[1]DEPURADO!G301</f>
        <v>NO RADICADA</v>
      </c>
      <c r="AJ307" s="32"/>
      <c r="AK307" s="33"/>
    </row>
    <row r="308" spans="1:37" s="34" customFormat="1" ht="16.149999999999999" customHeight="1" x14ac:dyDescent="0.25">
      <c r="A308" s="23">
        <f t="shared" si="28"/>
        <v>300</v>
      </c>
      <c r="B308" s="24" t="s">
        <v>44</v>
      </c>
      <c r="C308" s="23">
        <f>+[1]DEPURADO!A302</f>
        <v>20221562</v>
      </c>
      <c r="D308" s="23">
        <f>+[1]DEPURADO!B302</f>
        <v>20221562</v>
      </c>
      <c r="E308" s="25">
        <f>+[1]DEPURADO!C302</f>
        <v>44524.1430555556</v>
      </c>
      <c r="F308" s="26" t="str">
        <f>+IF([1]DEPURADO!D302&gt;1,[1]DEPURADO!D302," ")</f>
        <v xml:space="preserve"> </v>
      </c>
      <c r="G308" s="27">
        <f>[1]DEPURADO!F302</f>
        <v>175610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9"/>
        <v>0</v>
      </c>
      <c r="O308" s="28">
        <f t="shared" si="30"/>
        <v>175610</v>
      </c>
      <c r="P308" s="24">
        <f>IF([1]DEPURADO!H302&gt;1,0,[1]DEPURADO!B302)</f>
        <v>0</v>
      </c>
      <c r="Q308" s="30">
        <f t="shared" si="31"/>
        <v>0</v>
      </c>
      <c r="R308" s="31">
        <f t="shared" si="32"/>
        <v>175610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3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0</v>
      </c>
      <c r="AH308" s="30">
        <v>0</v>
      </c>
      <c r="AI308" s="30" t="str">
        <f>+[1]DEPURADO!G302</f>
        <v>NO RADICADA</v>
      </c>
      <c r="AJ308" s="32"/>
      <c r="AK308" s="33"/>
    </row>
    <row r="309" spans="1:37" s="34" customFormat="1" ht="16.149999999999999" customHeight="1" x14ac:dyDescent="0.25">
      <c r="A309" s="23">
        <f t="shared" si="28"/>
        <v>301</v>
      </c>
      <c r="B309" s="24" t="s">
        <v>44</v>
      </c>
      <c r="C309" s="23">
        <f>+[1]DEPURADO!A303</f>
        <v>20221653</v>
      </c>
      <c r="D309" s="23">
        <f>+[1]DEPURADO!B303</f>
        <v>20221653</v>
      </c>
      <c r="E309" s="25">
        <f>+[1]DEPURADO!C303</f>
        <v>44524.675694444399</v>
      </c>
      <c r="F309" s="26" t="str">
        <f>+IF([1]DEPURADO!D303&gt;1,[1]DEPURADO!D303," ")</f>
        <v xml:space="preserve"> </v>
      </c>
      <c r="G309" s="27">
        <f>[1]DEPURADO!F303</f>
        <v>59700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9"/>
        <v>0</v>
      </c>
      <c r="O309" s="28">
        <f t="shared" si="30"/>
        <v>59700</v>
      </c>
      <c r="P309" s="24">
        <f>IF([1]DEPURADO!H303&gt;1,0,[1]DEPURADO!B303)</f>
        <v>0</v>
      </c>
      <c r="Q309" s="30">
        <f t="shared" si="31"/>
        <v>0</v>
      </c>
      <c r="R309" s="31">
        <f t="shared" si="32"/>
        <v>59700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NO RADICADA</v>
      </c>
      <c r="AJ309" s="32"/>
      <c r="AK309" s="33"/>
    </row>
    <row r="310" spans="1:37" s="34" customFormat="1" ht="16.149999999999999" customHeight="1" x14ac:dyDescent="0.25">
      <c r="A310" s="23">
        <f t="shared" si="28"/>
        <v>302</v>
      </c>
      <c r="B310" s="24" t="s">
        <v>44</v>
      </c>
      <c r="C310" s="23">
        <f>+[1]DEPURADO!A304</f>
        <v>20221923</v>
      </c>
      <c r="D310" s="23">
        <f>+[1]DEPURADO!B304</f>
        <v>20221923</v>
      </c>
      <c r="E310" s="25">
        <f>+[1]DEPURADO!C304</f>
        <v>44525.789583333302</v>
      </c>
      <c r="F310" s="26" t="str">
        <f>+IF([1]DEPURADO!D304&gt;1,[1]DEPURADO!D304," ")</f>
        <v xml:space="preserve"> </v>
      </c>
      <c r="G310" s="27">
        <f>[1]DEPURADO!F304</f>
        <v>112555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9"/>
        <v>0</v>
      </c>
      <c r="O310" s="28">
        <f t="shared" si="30"/>
        <v>112555</v>
      </c>
      <c r="P310" s="24">
        <f>IF([1]DEPURADO!H304&gt;1,0,[1]DEPURADO!B304)</f>
        <v>0</v>
      </c>
      <c r="Q310" s="30">
        <f t="shared" si="31"/>
        <v>0</v>
      </c>
      <c r="R310" s="31">
        <f t="shared" si="32"/>
        <v>112555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0</v>
      </c>
      <c r="AH310" s="30">
        <v>0</v>
      </c>
      <c r="AI310" s="30" t="str">
        <f>+[1]DEPURADO!G304</f>
        <v>NO RADICADA</v>
      </c>
      <c r="AJ310" s="32"/>
      <c r="AK310" s="33"/>
    </row>
    <row r="311" spans="1:37" s="34" customFormat="1" ht="16.149999999999999" customHeight="1" x14ac:dyDescent="0.25">
      <c r="A311" s="23">
        <f t="shared" si="28"/>
        <v>303</v>
      </c>
      <c r="B311" s="24" t="s">
        <v>44</v>
      </c>
      <c r="C311" s="23">
        <f>+[1]DEPURADO!A305</f>
        <v>20222100</v>
      </c>
      <c r="D311" s="23">
        <f>+[1]DEPURADO!B305</f>
        <v>20222100</v>
      </c>
      <c r="E311" s="25">
        <f>+[1]DEPURADO!C305</f>
        <v>44526.612500000003</v>
      </c>
      <c r="F311" s="26" t="str">
        <f>+IF([1]DEPURADO!D305&gt;1,[1]DEPURADO!D305," ")</f>
        <v xml:space="preserve"> </v>
      </c>
      <c r="G311" s="27">
        <f>[1]DEPURADO!F305</f>
        <v>59700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9"/>
        <v>0</v>
      </c>
      <c r="O311" s="28">
        <f t="shared" si="30"/>
        <v>59700</v>
      </c>
      <c r="P311" s="24">
        <f>IF([1]DEPURADO!H305&gt;1,0,[1]DEPURADO!B305)</f>
        <v>0</v>
      </c>
      <c r="Q311" s="30">
        <f t="shared" si="31"/>
        <v>0</v>
      </c>
      <c r="R311" s="31">
        <f t="shared" si="32"/>
        <v>59700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NO RADICADA</v>
      </c>
      <c r="AJ311" s="32"/>
      <c r="AK311" s="33"/>
    </row>
    <row r="312" spans="1:37" s="34" customFormat="1" ht="16.149999999999999" customHeight="1" x14ac:dyDescent="0.25">
      <c r="A312" s="23">
        <f t="shared" si="28"/>
        <v>304</v>
      </c>
      <c r="B312" s="24" t="s">
        <v>44</v>
      </c>
      <c r="C312" s="23">
        <f>+[1]DEPURADO!A306</f>
        <v>20222159</v>
      </c>
      <c r="D312" s="23">
        <f>+[1]DEPURADO!B306</f>
        <v>20222159</v>
      </c>
      <c r="E312" s="25">
        <f>+[1]DEPURADO!C306</f>
        <v>44527.193749999999</v>
      </c>
      <c r="F312" s="26" t="str">
        <f>+IF([1]DEPURADO!D306&gt;1,[1]DEPURADO!D306," ")</f>
        <v xml:space="preserve"> </v>
      </c>
      <c r="G312" s="27">
        <f>[1]DEPURADO!F306</f>
        <v>281179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9"/>
        <v>0</v>
      </c>
      <c r="O312" s="28">
        <f t="shared" si="30"/>
        <v>281179</v>
      </c>
      <c r="P312" s="24">
        <f>IF([1]DEPURADO!H306&gt;1,0,[1]DEPURADO!B306)</f>
        <v>0</v>
      </c>
      <c r="Q312" s="30">
        <f t="shared" si="31"/>
        <v>0</v>
      </c>
      <c r="R312" s="31">
        <f t="shared" si="32"/>
        <v>281179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NO RADICADA</v>
      </c>
      <c r="AJ312" s="32"/>
      <c r="AK312" s="33"/>
    </row>
    <row r="313" spans="1:37" s="34" customFormat="1" ht="16.149999999999999" customHeight="1" x14ac:dyDescent="0.25">
      <c r="A313" s="23">
        <f t="shared" si="28"/>
        <v>305</v>
      </c>
      <c r="B313" s="24" t="s">
        <v>44</v>
      </c>
      <c r="C313" s="23">
        <f>+[1]DEPURADO!A307</f>
        <v>20222740</v>
      </c>
      <c r="D313" s="23">
        <f>+[1]DEPURADO!B307</f>
        <v>20222740</v>
      </c>
      <c r="E313" s="25">
        <f>+[1]DEPURADO!C307</f>
        <v>44530.8569444444</v>
      </c>
      <c r="F313" s="26" t="str">
        <f>+IF([1]DEPURADO!D307&gt;1,[1]DEPURADO!D307," ")</f>
        <v xml:space="preserve"> </v>
      </c>
      <c r="G313" s="27">
        <f>[1]DEPURADO!F307</f>
        <v>552332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9"/>
        <v>0</v>
      </c>
      <c r="O313" s="28">
        <f t="shared" si="30"/>
        <v>552332</v>
      </c>
      <c r="P313" s="24">
        <f>IF([1]DEPURADO!H307&gt;1,0,[1]DEPURADO!B307)</f>
        <v>0</v>
      </c>
      <c r="Q313" s="30">
        <f t="shared" si="31"/>
        <v>0</v>
      </c>
      <c r="R313" s="31">
        <f t="shared" si="32"/>
        <v>552332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NO RADICADA</v>
      </c>
      <c r="AJ313" s="32"/>
      <c r="AK313" s="33"/>
    </row>
    <row r="314" spans="1:37" s="34" customFormat="1" ht="16.149999999999999" customHeight="1" x14ac:dyDescent="0.25">
      <c r="A314" s="23">
        <f t="shared" si="28"/>
        <v>306</v>
      </c>
      <c r="B314" s="24" t="s">
        <v>44</v>
      </c>
      <c r="C314" s="23">
        <f>+[1]DEPURADO!A308</f>
        <v>20222775</v>
      </c>
      <c r="D314" s="23">
        <f>+[1]DEPURADO!B308</f>
        <v>20222775</v>
      </c>
      <c r="E314" s="25">
        <f>+[1]DEPURADO!C308</f>
        <v>44531.204166666699</v>
      </c>
      <c r="F314" s="26">
        <f>+IF([1]DEPURADO!D308&gt;1,[1]DEPURADO!D308," ")</f>
        <v>45001.438148148103</v>
      </c>
      <c r="G314" s="27">
        <f>[1]DEPURADO!F308</f>
        <v>506360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9"/>
        <v>0</v>
      </c>
      <c r="O314" s="28">
        <f t="shared" si="30"/>
        <v>506360</v>
      </c>
      <c r="P314" s="24">
        <f>IF([1]DEPURADO!H308&gt;1,0,[1]DEPURADO!B308)</f>
        <v>20222775</v>
      </c>
      <c r="Q314" s="30">
        <f t="shared" si="31"/>
        <v>506360</v>
      </c>
      <c r="R314" s="31">
        <f t="shared" si="32"/>
        <v>0</v>
      </c>
      <c r="S314" s="31">
        <f>+[1]DEPURADO!J308</f>
        <v>0</v>
      </c>
      <c r="T314" s="23" t="s">
        <v>45</v>
      </c>
      <c r="U314" s="31">
        <f>+[1]DEPURADO!I308</f>
        <v>506360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EN REVISION</v>
      </c>
      <c r="AJ314" s="32"/>
      <c r="AK314" s="33"/>
    </row>
    <row r="315" spans="1:37" s="34" customFormat="1" ht="16.149999999999999" customHeight="1" x14ac:dyDescent="0.25">
      <c r="A315" s="23">
        <f t="shared" si="28"/>
        <v>307</v>
      </c>
      <c r="B315" s="24" t="s">
        <v>44</v>
      </c>
      <c r="C315" s="23">
        <f>+[1]DEPURADO!A309</f>
        <v>20223121</v>
      </c>
      <c r="D315" s="23">
        <f>+[1]DEPURADO!B309</f>
        <v>20223121</v>
      </c>
      <c r="E315" s="25">
        <f>+[1]DEPURADO!C309</f>
        <v>44532.768750000003</v>
      </c>
      <c r="F315" s="26">
        <f>+IF([1]DEPURADO!D309&gt;1,[1]DEPURADO!D309," ")</f>
        <v>44980.468101851897</v>
      </c>
      <c r="G315" s="27">
        <f>[1]DEPURADO!F309</f>
        <v>115955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9"/>
        <v>0</v>
      </c>
      <c r="O315" s="28">
        <f t="shared" si="30"/>
        <v>115955</v>
      </c>
      <c r="P315" s="24">
        <f>IF([1]DEPURADO!H309&gt;1,0,[1]DEPURADO!B309)</f>
        <v>20223121</v>
      </c>
      <c r="Q315" s="30">
        <f t="shared" si="31"/>
        <v>115955</v>
      </c>
      <c r="R315" s="31">
        <f t="shared" si="32"/>
        <v>0</v>
      </c>
      <c r="S315" s="31">
        <f>+[1]DEPURADO!J309</f>
        <v>0</v>
      </c>
      <c r="T315" s="23" t="s">
        <v>45</v>
      </c>
      <c r="U315" s="31">
        <f>+[1]DEPURADO!I309</f>
        <v>115955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EN REVISION</v>
      </c>
      <c r="AJ315" s="32"/>
      <c r="AK315" s="33"/>
    </row>
    <row r="316" spans="1:37" s="34" customFormat="1" ht="16.149999999999999" customHeight="1" x14ac:dyDescent="0.25">
      <c r="A316" s="23">
        <f t="shared" si="28"/>
        <v>308</v>
      </c>
      <c r="B316" s="24" t="s">
        <v>44</v>
      </c>
      <c r="C316" s="23">
        <f>+[1]DEPURADO!A310</f>
        <v>20223173</v>
      </c>
      <c r="D316" s="23">
        <f>+[1]DEPURADO!B310</f>
        <v>20223173</v>
      </c>
      <c r="E316" s="25">
        <f>+[1]DEPURADO!C310</f>
        <v>44533.298611111102</v>
      </c>
      <c r="F316" s="26">
        <f>+IF([1]DEPURADO!D310&gt;1,[1]DEPURADO!D310," ")</f>
        <v>44980.468101851897</v>
      </c>
      <c r="G316" s="27">
        <f>[1]DEPURADO!F310</f>
        <v>61355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9"/>
        <v>0</v>
      </c>
      <c r="O316" s="28">
        <f t="shared" si="30"/>
        <v>61355</v>
      </c>
      <c r="P316" s="24">
        <f>IF([1]DEPURADO!H310&gt;1,0,[1]DEPURADO!B310)</f>
        <v>20223173</v>
      </c>
      <c r="Q316" s="30">
        <f t="shared" si="31"/>
        <v>61355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61355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0</v>
      </c>
      <c r="AH316" s="30">
        <v>0</v>
      </c>
      <c r="AI316" s="30" t="str">
        <f>+[1]DEPURADO!G310</f>
        <v>EN REVISION</v>
      </c>
      <c r="AJ316" s="32"/>
      <c r="AK316" s="33"/>
    </row>
    <row r="317" spans="1:37" s="34" customFormat="1" ht="16.149999999999999" customHeight="1" x14ac:dyDescent="0.25">
      <c r="A317" s="23">
        <f t="shared" si="28"/>
        <v>309</v>
      </c>
      <c r="B317" s="24" t="s">
        <v>44</v>
      </c>
      <c r="C317" s="23">
        <f>+[1]DEPURADO!A311</f>
        <v>20223298</v>
      </c>
      <c r="D317" s="23">
        <f>+[1]DEPURADO!B311</f>
        <v>20223298</v>
      </c>
      <c r="E317" s="25">
        <f>+[1]DEPURADO!C311</f>
        <v>44533.980555555601</v>
      </c>
      <c r="F317" s="26">
        <f>+IF([1]DEPURADO!D311&gt;1,[1]DEPURADO!D311," ")</f>
        <v>44980.468101851897</v>
      </c>
      <c r="G317" s="27">
        <f>[1]DEPURADO!F311</f>
        <v>60452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9"/>
        <v>0</v>
      </c>
      <c r="O317" s="28">
        <f t="shared" si="30"/>
        <v>60452</v>
      </c>
      <c r="P317" s="24">
        <f>IF([1]DEPURADO!H311&gt;1,0,[1]DEPURADO!B311)</f>
        <v>20223298</v>
      </c>
      <c r="Q317" s="30">
        <f t="shared" si="31"/>
        <v>60452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60452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EN REVISION</v>
      </c>
      <c r="AJ317" s="32"/>
      <c r="AK317" s="33"/>
    </row>
    <row r="318" spans="1:37" s="34" customFormat="1" ht="16.149999999999999" customHeight="1" x14ac:dyDescent="0.25">
      <c r="A318" s="23">
        <f t="shared" si="28"/>
        <v>310</v>
      </c>
      <c r="B318" s="24" t="s">
        <v>44</v>
      </c>
      <c r="C318" s="23">
        <f>+[1]DEPURADO!A312</f>
        <v>20223331</v>
      </c>
      <c r="D318" s="23">
        <f>+[1]DEPURADO!B312</f>
        <v>20223331</v>
      </c>
      <c r="E318" s="25">
        <f>+[1]DEPURADO!C312</f>
        <v>44534.378472222197</v>
      </c>
      <c r="F318" s="26">
        <f>+IF([1]DEPURADO!D312&gt;1,[1]DEPURADO!D312," ")</f>
        <v>45001.438148148103</v>
      </c>
      <c r="G318" s="27">
        <f>[1]DEPURADO!F312</f>
        <v>150212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9"/>
        <v>0</v>
      </c>
      <c r="O318" s="28">
        <f t="shared" si="30"/>
        <v>150212</v>
      </c>
      <c r="P318" s="24">
        <f>IF([1]DEPURADO!H312&gt;1,0,[1]DEPURADO!B312)</f>
        <v>20223331</v>
      </c>
      <c r="Q318" s="30">
        <f t="shared" si="31"/>
        <v>150212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150212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0</v>
      </c>
      <c r="AH318" s="30">
        <v>0</v>
      </c>
      <c r="AI318" s="30" t="str">
        <f>+[1]DEPURADO!G312</f>
        <v>EN REVISION</v>
      </c>
      <c r="AJ318" s="32"/>
      <c r="AK318" s="33"/>
    </row>
    <row r="319" spans="1:37" s="34" customFormat="1" ht="16.149999999999999" customHeight="1" x14ac:dyDescent="0.25">
      <c r="A319" s="23">
        <f t="shared" si="28"/>
        <v>311</v>
      </c>
      <c r="B319" s="24" t="s">
        <v>44</v>
      </c>
      <c r="C319" s="23">
        <f>+[1]DEPURADO!A313</f>
        <v>20223336</v>
      </c>
      <c r="D319" s="23">
        <f>+[1]DEPURADO!B313</f>
        <v>20223336</v>
      </c>
      <c r="E319" s="25">
        <f>+[1]DEPURADO!C313</f>
        <v>44534.3972222222</v>
      </c>
      <c r="F319" s="26">
        <f>+IF([1]DEPURADO!D313&gt;1,[1]DEPURADO!D313," ")</f>
        <v>44980.468101851897</v>
      </c>
      <c r="G319" s="27">
        <f>[1]DEPURADO!F313</f>
        <v>59700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59700</v>
      </c>
      <c r="P319" s="24">
        <f>IF([1]DEPURADO!H313&gt;1,0,[1]DEPURADO!B313)</f>
        <v>20223336</v>
      </c>
      <c r="Q319" s="30">
        <f t="shared" si="31"/>
        <v>59700</v>
      </c>
      <c r="R319" s="31">
        <f t="shared" si="32"/>
        <v>0</v>
      </c>
      <c r="S319" s="31">
        <f>+[1]DEPURADO!J313</f>
        <v>0</v>
      </c>
      <c r="T319" s="23" t="s">
        <v>45</v>
      </c>
      <c r="U319" s="31">
        <f>+[1]DEPURADO!I313</f>
        <v>59700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0</v>
      </c>
      <c r="AH319" s="30">
        <v>0</v>
      </c>
      <c r="AI319" s="30" t="str">
        <f>+[1]DEPURADO!G313</f>
        <v>EN REVISION</v>
      </c>
      <c r="AJ319" s="32"/>
      <c r="AK319" s="33"/>
    </row>
    <row r="320" spans="1:37" s="34" customFormat="1" ht="16.149999999999999" customHeight="1" x14ac:dyDescent="0.25">
      <c r="A320" s="23">
        <f t="shared" si="28"/>
        <v>312</v>
      </c>
      <c r="B320" s="24" t="s">
        <v>44</v>
      </c>
      <c r="C320" s="23">
        <f>+[1]DEPURADO!A314</f>
        <v>20223360</v>
      </c>
      <c r="D320" s="23">
        <f>+[1]DEPURADO!B314</f>
        <v>20223360</v>
      </c>
      <c r="E320" s="25">
        <f>+[1]DEPURADO!C314</f>
        <v>44534.732638888898</v>
      </c>
      <c r="F320" s="26">
        <f>+IF([1]DEPURADO!D314&gt;1,[1]DEPURADO!D314," ")</f>
        <v>44980.468101851897</v>
      </c>
      <c r="G320" s="27">
        <f>[1]DEPURADO!F314</f>
        <v>136662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136662</v>
      </c>
      <c r="P320" s="24">
        <f>IF([1]DEPURADO!H314&gt;1,0,[1]DEPURADO!B314)</f>
        <v>20223360</v>
      </c>
      <c r="Q320" s="30">
        <f t="shared" si="31"/>
        <v>136662</v>
      </c>
      <c r="R320" s="31">
        <f t="shared" si="32"/>
        <v>0</v>
      </c>
      <c r="S320" s="31">
        <f>+[1]DEPURADO!J314</f>
        <v>0</v>
      </c>
      <c r="T320" s="23" t="s">
        <v>45</v>
      </c>
      <c r="U320" s="31">
        <f>+[1]DEPURADO!I314</f>
        <v>136662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0</v>
      </c>
      <c r="AH320" s="30">
        <v>0</v>
      </c>
      <c r="AI320" s="30" t="str">
        <f>+[1]DEPURADO!G314</f>
        <v>EN REVISION</v>
      </c>
      <c r="AJ320" s="32"/>
      <c r="AK320" s="33"/>
    </row>
    <row r="321" spans="1:37" s="34" customFormat="1" ht="16.149999999999999" customHeight="1" x14ac:dyDescent="0.25">
      <c r="A321" s="23">
        <f t="shared" si="28"/>
        <v>313</v>
      </c>
      <c r="B321" s="24" t="s">
        <v>44</v>
      </c>
      <c r="C321" s="23">
        <f>+[1]DEPURADO!A315</f>
        <v>20223567</v>
      </c>
      <c r="D321" s="23">
        <f>+[1]DEPURADO!B315</f>
        <v>20223567</v>
      </c>
      <c r="E321" s="25">
        <f>+[1]DEPURADO!C315</f>
        <v>44536.492361111101</v>
      </c>
      <c r="F321" s="26">
        <f>+IF([1]DEPURADO!D315&gt;1,[1]DEPURADO!D315," ")</f>
        <v>44980.468101851897</v>
      </c>
      <c r="G321" s="27">
        <f>[1]DEPURADO!F315</f>
        <v>62410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62410</v>
      </c>
      <c r="P321" s="24">
        <f>IF([1]DEPURADO!H315&gt;1,0,[1]DEPURADO!B315)</f>
        <v>20223567</v>
      </c>
      <c r="Q321" s="30">
        <f t="shared" si="31"/>
        <v>62410</v>
      </c>
      <c r="R321" s="31">
        <f t="shared" si="32"/>
        <v>0</v>
      </c>
      <c r="S321" s="31">
        <f>+[1]DEPURADO!J315</f>
        <v>0</v>
      </c>
      <c r="T321" s="23" t="s">
        <v>45</v>
      </c>
      <c r="U321" s="31">
        <f>+[1]DEPURADO!I315</f>
        <v>62410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EN REVISION</v>
      </c>
      <c r="AJ321" s="32"/>
      <c r="AK321" s="33"/>
    </row>
    <row r="322" spans="1:37" s="34" customFormat="1" ht="16.149999999999999" customHeight="1" x14ac:dyDescent="0.25">
      <c r="A322" s="23">
        <f t="shared" si="28"/>
        <v>314</v>
      </c>
      <c r="B322" s="24" t="s">
        <v>44</v>
      </c>
      <c r="C322" s="23">
        <f>+[1]DEPURADO!A316</f>
        <v>20223735</v>
      </c>
      <c r="D322" s="23">
        <f>+[1]DEPURADO!B316</f>
        <v>20223735</v>
      </c>
      <c r="E322" s="25">
        <f>+[1]DEPURADO!C316</f>
        <v>44537.4465277778</v>
      </c>
      <c r="F322" s="26">
        <f>+IF([1]DEPURADO!D316&gt;1,[1]DEPURADO!D316," ")</f>
        <v>44980.468113425901</v>
      </c>
      <c r="G322" s="27">
        <f>[1]DEPURADO!F316</f>
        <v>59700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9"/>
        <v>0</v>
      </c>
      <c r="O322" s="28">
        <f t="shared" si="30"/>
        <v>59700</v>
      </c>
      <c r="P322" s="24">
        <f>IF([1]DEPURADO!H316&gt;1,0,[1]DEPURADO!B316)</f>
        <v>20223735</v>
      </c>
      <c r="Q322" s="30">
        <f t="shared" si="31"/>
        <v>59700</v>
      </c>
      <c r="R322" s="31">
        <f t="shared" si="32"/>
        <v>0</v>
      </c>
      <c r="S322" s="31">
        <f>+[1]DEPURADO!J316</f>
        <v>0</v>
      </c>
      <c r="T322" s="23" t="s">
        <v>45</v>
      </c>
      <c r="U322" s="31">
        <f>+[1]DEPURADO!I316</f>
        <v>59700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EN REVISION</v>
      </c>
      <c r="AJ322" s="32"/>
      <c r="AK322" s="33"/>
    </row>
    <row r="323" spans="1:37" s="34" customFormat="1" ht="16.149999999999999" customHeight="1" x14ac:dyDescent="0.25">
      <c r="A323" s="23">
        <f t="shared" si="28"/>
        <v>315</v>
      </c>
      <c r="B323" s="24" t="s">
        <v>44</v>
      </c>
      <c r="C323" s="23">
        <f>+[1]DEPURADO!A317</f>
        <v>20223740</v>
      </c>
      <c r="D323" s="23">
        <f>+[1]DEPURADO!B317</f>
        <v>20223740</v>
      </c>
      <c r="E323" s="25">
        <f>+[1]DEPURADO!C317</f>
        <v>44537.448611111096</v>
      </c>
      <c r="F323" s="26">
        <f>+IF([1]DEPURADO!D317&gt;1,[1]DEPURADO!D317," ")</f>
        <v>44980.468113425901</v>
      </c>
      <c r="G323" s="27">
        <f>[1]DEPURADO!F317</f>
        <v>59700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59700</v>
      </c>
      <c r="P323" s="24">
        <f>IF([1]DEPURADO!H317&gt;1,0,[1]DEPURADO!B317)</f>
        <v>20223740</v>
      </c>
      <c r="Q323" s="30">
        <f t="shared" si="31"/>
        <v>59700</v>
      </c>
      <c r="R323" s="31">
        <f t="shared" si="32"/>
        <v>0</v>
      </c>
      <c r="S323" s="31">
        <f>+[1]DEPURADO!J317</f>
        <v>0</v>
      </c>
      <c r="T323" s="23" t="s">
        <v>45</v>
      </c>
      <c r="U323" s="31">
        <f>+[1]DEPURADO!I317</f>
        <v>59700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EN REVISION</v>
      </c>
      <c r="AJ323" s="32"/>
      <c r="AK323" s="33"/>
    </row>
    <row r="324" spans="1:37" s="34" customFormat="1" ht="16.149999999999999" customHeight="1" x14ac:dyDescent="0.25">
      <c r="A324" s="23">
        <f t="shared" si="28"/>
        <v>316</v>
      </c>
      <c r="B324" s="24" t="s">
        <v>44</v>
      </c>
      <c r="C324" s="23">
        <f>+[1]DEPURADO!A318</f>
        <v>20223747</v>
      </c>
      <c r="D324" s="23">
        <f>+[1]DEPURADO!B318</f>
        <v>20223747</v>
      </c>
      <c r="E324" s="25">
        <f>+[1]DEPURADO!C318</f>
        <v>44537.4555555556</v>
      </c>
      <c r="F324" s="26">
        <f>+IF([1]DEPURADO!D318&gt;1,[1]DEPURADO!D318," ")</f>
        <v>44980.468113425901</v>
      </c>
      <c r="G324" s="27">
        <f>[1]DEPURADO!F318</f>
        <v>59700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59700</v>
      </c>
      <c r="P324" s="24">
        <f>IF([1]DEPURADO!H318&gt;1,0,[1]DEPURADO!B318)</f>
        <v>20223747</v>
      </c>
      <c r="Q324" s="30">
        <f t="shared" si="31"/>
        <v>59700</v>
      </c>
      <c r="R324" s="31">
        <f t="shared" si="32"/>
        <v>0</v>
      </c>
      <c r="S324" s="31">
        <f>+[1]DEPURADO!J318</f>
        <v>0</v>
      </c>
      <c r="T324" s="23" t="s">
        <v>45</v>
      </c>
      <c r="U324" s="31">
        <f>+[1]DEPURADO!I318</f>
        <v>59700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EN REVISION</v>
      </c>
      <c r="AJ324" s="32"/>
      <c r="AK324" s="33"/>
    </row>
    <row r="325" spans="1:37" s="34" customFormat="1" ht="16.149999999999999" customHeight="1" x14ac:dyDescent="0.25">
      <c r="A325" s="23">
        <f t="shared" si="28"/>
        <v>317</v>
      </c>
      <c r="B325" s="24" t="s">
        <v>44</v>
      </c>
      <c r="C325" s="23">
        <f>+[1]DEPURADO!A319</f>
        <v>20223759</v>
      </c>
      <c r="D325" s="23">
        <f>+[1]DEPURADO!B319</f>
        <v>20223759</v>
      </c>
      <c r="E325" s="25">
        <f>+[1]DEPURADO!C319</f>
        <v>44537.479166666701</v>
      </c>
      <c r="F325" s="26">
        <f>+IF([1]DEPURADO!D319&gt;1,[1]DEPURADO!D319," ")</f>
        <v>44980.468113425901</v>
      </c>
      <c r="G325" s="27">
        <f>[1]DEPURADO!F319</f>
        <v>59700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59700</v>
      </c>
      <c r="P325" s="24">
        <f>IF([1]DEPURADO!H319&gt;1,0,[1]DEPURADO!B319)</f>
        <v>20223759</v>
      </c>
      <c r="Q325" s="30">
        <f t="shared" si="31"/>
        <v>59700</v>
      </c>
      <c r="R325" s="31">
        <f t="shared" si="32"/>
        <v>0</v>
      </c>
      <c r="S325" s="31">
        <f>+[1]DEPURADO!J319</f>
        <v>0</v>
      </c>
      <c r="T325" s="23" t="s">
        <v>45</v>
      </c>
      <c r="U325" s="31">
        <f>+[1]DEPURADO!I319</f>
        <v>59700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EN REVISION</v>
      </c>
      <c r="AJ325" s="32"/>
      <c r="AK325" s="33"/>
    </row>
    <row r="326" spans="1:37" s="34" customFormat="1" ht="16.149999999999999" customHeight="1" x14ac:dyDescent="0.25">
      <c r="A326" s="23">
        <f t="shared" si="28"/>
        <v>318</v>
      </c>
      <c r="B326" s="24" t="s">
        <v>44</v>
      </c>
      <c r="C326" s="23">
        <f>+[1]DEPURADO!A320</f>
        <v>20223836</v>
      </c>
      <c r="D326" s="23">
        <f>+[1]DEPURADO!B320</f>
        <v>20223836</v>
      </c>
      <c r="E326" s="25">
        <f>+[1]DEPURADO!C320</f>
        <v>44537.732638888898</v>
      </c>
      <c r="F326" s="26">
        <f>+IF([1]DEPURADO!D320&gt;1,[1]DEPURADO!D320," ")</f>
        <v>44980.468113425901</v>
      </c>
      <c r="G326" s="27">
        <f>[1]DEPURADO!F320</f>
        <v>61391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61391</v>
      </c>
      <c r="P326" s="24">
        <f>IF([1]DEPURADO!H320&gt;1,0,[1]DEPURADO!B320)</f>
        <v>20223836</v>
      </c>
      <c r="Q326" s="30">
        <f t="shared" si="31"/>
        <v>61391</v>
      </c>
      <c r="R326" s="31">
        <f t="shared" si="32"/>
        <v>0</v>
      </c>
      <c r="S326" s="31">
        <f>+[1]DEPURADO!J320</f>
        <v>0</v>
      </c>
      <c r="T326" s="23" t="s">
        <v>45</v>
      </c>
      <c r="U326" s="31">
        <f>+[1]DEPURADO!I320</f>
        <v>61391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EN REVISION</v>
      </c>
      <c r="AJ326" s="32"/>
      <c r="AK326" s="33"/>
    </row>
    <row r="327" spans="1:37" s="34" customFormat="1" ht="16.149999999999999" customHeight="1" x14ac:dyDescent="0.25">
      <c r="A327" s="23">
        <f t="shared" si="28"/>
        <v>319</v>
      </c>
      <c r="B327" s="24" t="s">
        <v>44</v>
      </c>
      <c r="C327" s="23">
        <f>+[1]DEPURADO!A321</f>
        <v>20224392</v>
      </c>
      <c r="D327" s="23">
        <f>+[1]DEPURADO!B321</f>
        <v>20224392</v>
      </c>
      <c r="E327" s="25">
        <f>+[1]DEPURADO!C321</f>
        <v>44541.652777777803</v>
      </c>
      <c r="F327" s="26">
        <f>+IF([1]DEPURADO!D321&gt;1,[1]DEPURADO!D321," ")</f>
        <v>44980.468113425901</v>
      </c>
      <c r="G327" s="27">
        <f>[1]DEPURADO!F321</f>
        <v>60452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60452</v>
      </c>
      <c r="P327" s="24">
        <f>IF([1]DEPURADO!H321&gt;1,0,[1]DEPURADO!B321)</f>
        <v>20224392</v>
      </c>
      <c r="Q327" s="30">
        <f t="shared" si="31"/>
        <v>60452</v>
      </c>
      <c r="R327" s="31">
        <f t="shared" si="32"/>
        <v>0</v>
      </c>
      <c r="S327" s="31">
        <f>+[1]DEPURADO!J321</f>
        <v>0</v>
      </c>
      <c r="T327" s="23" t="s">
        <v>45</v>
      </c>
      <c r="U327" s="31">
        <f>+[1]DEPURADO!I321</f>
        <v>60452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EN REVISION</v>
      </c>
      <c r="AJ327" s="32"/>
      <c r="AK327" s="33"/>
    </row>
    <row r="328" spans="1:37" s="34" customFormat="1" ht="16.149999999999999" customHeight="1" x14ac:dyDescent="0.25">
      <c r="A328" s="23">
        <f t="shared" si="28"/>
        <v>320</v>
      </c>
      <c r="B328" s="24" t="s">
        <v>44</v>
      </c>
      <c r="C328" s="23">
        <f>+[1]DEPURADO!A322</f>
        <v>20224621</v>
      </c>
      <c r="D328" s="23">
        <f>+[1]DEPURADO!B322</f>
        <v>20224621</v>
      </c>
      <c r="E328" s="25">
        <f>+[1]DEPURADO!C322</f>
        <v>44543.576388888898</v>
      </c>
      <c r="F328" s="26">
        <f>+IF([1]DEPURADO!D322&gt;1,[1]DEPURADO!D322," ")</f>
        <v>44980.468113425901</v>
      </c>
      <c r="G328" s="27">
        <f>[1]DEPURADO!F322</f>
        <v>61355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61355</v>
      </c>
      <c r="P328" s="24">
        <f>IF([1]DEPURADO!H322&gt;1,0,[1]DEPURADO!B322)</f>
        <v>20224621</v>
      </c>
      <c r="Q328" s="30">
        <f t="shared" si="31"/>
        <v>61355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61355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3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EN REVISION</v>
      </c>
      <c r="AJ328" s="32"/>
      <c r="AK328" s="33"/>
    </row>
    <row r="329" spans="1:37" s="34" customFormat="1" ht="16.149999999999999" customHeight="1" x14ac:dyDescent="0.25">
      <c r="A329" s="23">
        <f t="shared" si="28"/>
        <v>321</v>
      </c>
      <c r="B329" s="24" t="s">
        <v>44</v>
      </c>
      <c r="C329" s="23">
        <f>+[1]DEPURADO!A323</f>
        <v>20224964</v>
      </c>
      <c r="D329" s="23">
        <f>+[1]DEPURADO!B323</f>
        <v>20224964</v>
      </c>
      <c r="E329" s="25">
        <f>+[1]DEPURADO!C323</f>
        <v>44545.359722222202</v>
      </c>
      <c r="F329" s="26">
        <f>+IF([1]DEPURADO!D323&gt;1,[1]DEPURADO!D323," ")</f>
        <v>44980.468113425901</v>
      </c>
      <c r="G329" s="27">
        <f>[1]DEPURADO!F323</f>
        <v>61355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61355</v>
      </c>
      <c r="P329" s="24">
        <f>IF([1]DEPURADO!H323&gt;1,0,[1]DEPURADO!B323)</f>
        <v>20224964</v>
      </c>
      <c r="Q329" s="30">
        <f t="shared" si="31"/>
        <v>61355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61355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3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EN REVISION</v>
      </c>
      <c r="AJ329" s="32"/>
      <c r="AK329" s="33"/>
    </row>
    <row r="330" spans="1:37" s="34" customFormat="1" ht="16.149999999999999" customHeight="1" x14ac:dyDescent="0.25">
      <c r="A330" s="23">
        <f t="shared" si="28"/>
        <v>322</v>
      </c>
      <c r="B330" s="24" t="s">
        <v>44</v>
      </c>
      <c r="C330" s="23">
        <f>+[1]DEPURADO!A324</f>
        <v>20225059</v>
      </c>
      <c r="D330" s="23">
        <f>+[1]DEPURADO!B324</f>
        <v>20225059</v>
      </c>
      <c r="E330" s="25">
        <f>+[1]DEPURADO!C324</f>
        <v>44545.574305555601</v>
      </c>
      <c r="F330" s="26">
        <f>+IF([1]DEPURADO!D324&gt;1,[1]DEPURADO!D324," ")</f>
        <v>44980.468113425901</v>
      </c>
      <c r="G330" s="27">
        <f>[1]DEPURADO!F324</f>
        <v>677404</v>
      </c>
      <c r="H330" s="28">
        <v>0</v>
      </c>
      <c r="I330" s="28">
        <f>+[1]DEPURADO!M324+[1]DEPURADO!N324</f>
        <v>0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0</v>
      </c>
      <c r="O330" s="28">
        <f t="shared" si="30"/>
        <v>677404</v>
      </c>
      <c r="P330" s="24">
        <f>IF([1]DEPURADO!H324&gt;1,0,[1]DEPURADO!B324)</f>
        <v>20225059</v>
      </c>
      <c r="Q330" s="30">
        <f t="shared" si="31"/>
        <v>677404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677404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si="33"/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EN REVISION</v>
      </c>
      <c r="AJ330" s="32"/>
      <c r="AK330" s="33"/>
    </row>
    <row r="331" spans="1:37" s="34" customFormat="1" ht="16.149999999999999" customHeight="1" x14ac:dyDescent="0.25">
      <c r="A331" s="23">
        <f t="shared" ref="A331:A394" si="35">+A330+1</f>
        <v>323</v>
      </c>
      <c r="B331" s="24" t="s">
        <v>44</v>
      </c>
      <c r="C331" s="23">
        <f>+[1]DEPURADO!A325</f>
        <v>20225240</v>
      </c>
      <c r="D331" s="23">
        <f>+[1]DEPURADO!B325</f>
        <v>20225240</v>
      </c>
      <c r="E331" s="25">
        <f>+[1]DEPURADO!C325</f>
        <v>44546.5444444444</v>
      </c>
      <c r="F331" s="26">
        <f>+IF([1]DEPURADO!D325&gt;1,[1]DEPURADO!D325," ")</f>
        <v>45001.438148148103</v>
      </c>
      <c r="G331" s="27">
        <f>[1]DEPURADO!F325</f>
        <v>271676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si="29"/>
        <v>0</v>
      </c>
      <c r="O331" s="28">
        <f t="shared" si="30"/>
        <v>271676</v>
      </c>
      <c r="P331" s="24">
        <f>IF([1]DEPURADO!H325&gt;1,0,[1]DEPURADO!B325)</f>
        <v>20225240</v>
      </c>
      <c r="Q331" s="30">
        <f t="shared" si="31"/>
        <v>271676</v>
      </c>
      <c r="R331" s="31">
        <f t="shared" si="32"/>
        <v>0</v>
      </c>
      <c r="S331" s="31">
        <f>+[1]DEPURADO!J325</f>
        <v>0</v>
      </c>
      <c r="T331" s="23" t="s">
        <v>45</v>
      </c>
      <c r="U331" s="31">
        <f>+[1]DEPURADO!I325</f>
        <v>271676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si="33"/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si="34"/>
        <v>0</v>
      </c>
      <c r="AH331" s="30">
        <v>0</v>
      </c>
      <c r="AI331" s="30" t="str">
        <f>+[1]DEPURADO!G325</f>
        <v>EN REVISION</v>
      </c>
      <c r="AJ331" s="32"/>
      <c r="AK331" s="33"/>
    </row>
    <row r="332" spans="1:37" s="34" customFormat="1" ht="16.149999999999999" customHeight="1" x14ac:dyDescent="0.25">
      <c r="A332" s="23">
        <f t="shared" si="35"/>
        <v>324</v>
      </c>
      <c r="B332" s="24" t="s">
        <v>44</v>
      </c>
      <c r="C332" s="23">
        <f>+[1]DEPURADO!A326</f>
        <v>20225354</v>
      </c>
      <c r="D332" s="23">
        <f>+[1]DEPURADO!B326</f>
        <v>20225354</v>
      </c>
      <c r="E332" s="25">
        <f>+[1]DEPURADO!C326</f>
        <v>44547.465277777803</v>
      </c>
      <c r="F332" s="26">
        <f>+IF([1]DEPURADO!D326&gt;1,[1]DEPURADO!D326," ")</f>
        <v>44980.468113425901</v>
      </c>
      <c r="G332" s="27">
        <f>[1]DEPURADO!F326</f>
        <v>62768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29"/>
        <v>0</v>
      </c>
      <c r="O332" s="28">
        <f t="shared" si="30"/>
        <v>62768</v>
      </c>
      <c r="P332" s="24">
        <f>IF([1]DEPURADO!H326&gt;1,0,[1]DEPURADO!B326)</f>
        <v>20225354</v>
      </c>
      <c r="Q332" s="30">
        <f t="shared" si="31"/>
        <v>62768</v>
      </c>
      <c r="R332" s="31">
        <f t="shared" si="32"/>
        <v>0</v>
      </c>
      <c r="S332" s="31">
        <f>+[1]DEPURADO!J326</f>
        <v>0</v>
      </c>
      <c r="T332" s="23" t="s">
        <v>45</v>
      </c>
      <c r="U332" s="31">
        <f>+[1]DEPURADO!I326</f>
        <v>62768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33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34"/>
        <v>0</v>
      </c>
      <c r="AH332" s="30">
        <v>0</v>
      </c>
      <c r="AI332" s="30" t="str">
        <f>+[1]DEPURADO!G326</f>
        <v>EN REVISION</v>
      </c>
      <c r="AJ332" s="32"/>
      <c r="AK332" s="33"/>
    </row>
    <row r="333" spans="1:37" s="34" customFormat="1" ht="16.149999999999999" customHeight="1" x14ac:dyDescent="0.25">
      <c r="A333" s="23">
        <f t="shared" si="35"/>
        <v>325</v>
      </c>
      <c r="B333" s="24" t="s">
        <v>44</v>
      </c>
      <c r="C333" s="23">
        <f>+[1]DEPURADO!A327</f>
        <v>20225422</v>
      </c>
      <c r="D333" s="23">
        <f>+[1]DEPURADO!B327</f>
        <v>20225422</v>
      </c>
      <c r="E333" s="25">
        <f>+[1]DEPURADO!C327</f>
        <v>44548.326388888898</v>
      </c>
      <c r="F333" s="26">
        <f>+IF([1]DEPURADO!D327&gt;1,[1]DEPURADO!D327," ")</f>
        <v>44980.468113425901</v>
      </c>
      <c r="G333" s="27">
        <f>[1]DEPURADO!F327</f>
        <v>59700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ref="N333:N396" si="36">+SUM(J333:M333)</f>
        <v>0</v>
      </c>
      <c r="O333" s="28">
        <f t="shared" ref="O333:O396" si="37">+G333-I333-N333</f>
        <v>59700</v>
      </c>
      <c r="P333" s="24">
        <f>IF([1]DEPURADO!H327&gt;1,0,[1]DEPURADO!B327)</f>
        <v>0</v>
      </c>
      <c r="Q333" s="30">
        <f t="shared" ref="Q333:Q396" si="38">+IF(P333&gt;0,G333,0)</f>
        <v>0</v>
      </c>
      <c r="R333" s="31">
        <f t="shared" ref="R333:R396" si="39">IF(P333=0,G333,0)</f>
        <v>59700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ref="Z333:Z396" si="40">+X333-AE333+IF(X333-AE333&lt;-1,-X333+AE333,0)</f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ref="AG333:AG396" si="41">+G333-I333-N333-R333-Z333-AC333-AE333-S333-U333</f>
        <v>0</v>
      </c>
      <c r="AH333" s="30">
        <v>0</v>
      </c>
      <c r="AI333" s="30" t="str">
        <f>+[1]DEPURADO!G327</f>
        <v>NO RADICADA</v>
      </c>
      <c r="AJ333" s="32"/>
      <c r="AK333" s="33"/>
    </row>
    <row r="334" spans="1:37" s="34" customFormat="1" ht="16.149999999999999" customHeight="1" x14ac:dyDescent="0.25">
      <c r="A334" s="23">
        <f t="shared" si="35"/>
        <v>326</v>
      </c>
      <c r="B334" s="24" t="s">
        <v>44</v>
      </c>
      <c r="C334" s="23">
        <f>+[1]DEPURADO!A328</f>
        <v>20225495</v>
      </c>
      <c r="D334" s="23">
        <f>+[1]DEPURADO!B328</f>
        <v>20225495</v>
      </c>
      <c r="E334" s="25">
        <f>+[1]DEPURADO!C328</f>
        <v>44549.224305555603</v>
      </c>
      <c r="F334" s="26">
        <f>+IF([1]DEPURADO!D328&gt;1,[1]DEPURADO!D328," ")</f>
        <v>44980.468113425901</v>
      </c>
      <c r="G334" s="27">
        <f>[1]DEPURADO!F328</f>
        <v>60390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60390</v>
      </c>
      <c r="P334" s="24">
        <f>IF([1]DEPURADO!H328&gt;1,0,[1]DEPURADO!B328)</f>
        <v>20225495</v>
      </c>
      <c r="Q334" s="30">
        <f t="shared" si="38"/>
        <v>60390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60390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40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EN REVISION</v>
      </c>
      <c r="AJ334" s="32"/>
      <c r="AK334" s="33"/>
    </row>
    <row r="335" spans="1:37" s="34" customFormat="1" ht="16.149999999999999" customHeight="1" x14ac:dyDescent="0.25">
      <c r="A335" s="23">
        <f t="shared" si="35"/>
        <v>327</v>
      </c>
      <c r="B335" s="24" t="s">
        <v>44</v>
      </c>
      <c r="C335" s="23">
        <f>+[1]DEPURADO!A329</f>
        <v>20225702</v>
      </c>
      <c r="D335" s="23">
        <f>+[1]DEPURADO!B329</f>
        <v>20225702</v>
      </c>
      <c r="E335" s="25">
        <f>+[1]DEPURADO!C329</f>
        <v>44550.731249999997</v>
      </c>
      <c r="F335" s="26">
        <f>+IF([1]DEPURADO!D329&gt;1,[1]DEPURADO!D329," ")</f>
        <v>44980.468113425901</v>
      </c>
      <c r="G335" s="27">
        <f>[1]DEPURADO!F329</f>
        <v>379937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379937</v>
      </c>
      <c r="P335" s="24">
        <f>IF([1]DEPURADO!H329&gt;1,0,[1]DEPURADO!B329)</f>
        <v>20225702</v>
      </c>
      <c r="Q335" s="30">
        <f t="shared" si="38"/>
        <v>379937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379937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40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0</v>
      </c>
      <c r="AH335" s="30">
        <v>0</v>
      </c>
      <c r="AI335" s="30" t="str">
        <f>+[1]DEPURADO!G329</f>
        <v>EN REVISION</v>
      </c>
      <c r="AJ335" s="32"/>
      <c r="AK335" s="33"/>
    </row>
    <row r="336" spans="1:37" s="34" customFormat="1" ht="16.149999999999999" customHeight="1" x14ac:dyDescent="0.25">
      <c r="A336" s="23">
        <f t="shared" si="35"/>
        <v>328</v>
      </c>
      <c r="B336" s="24" t="s">
        <v>44</v>
      </c>
      <c r="C336" s="23">
        <f>+[1]DEPURADO!A330</f>
        <v>20225715</v>
      </c>
      <c r="D336" s="23">
        <f>+[1]DEPURADO!B330</f>
        <v>20225715</v>
      </c>
      <c r="E336" s="25">
        <f>+[1]DEPURADO!C330</f>
        <v>44550.811805555597</v>
      </c>
      <c r="F336" s="26">
        <f>+IF([1]DEPURADO!D330&gt;1,[1]DEPURADO!D330," ")</f>
        <v>44980.468113425901</v>
      </c>
      <c r="G336" s="27">
        <f>[1]DEPURADO!F330</f>
        <v>1160401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1160401</v>
      </c>
      <c r="P336" s="24">
        <f>IF([1]DEPURADO!H330&gt;1,0,[1]DEPURADO!B330)</f>
        <v>20225715</v>
      </c>
      <c r="Q336" s="30">
        <f t="shared" si="38"/>
        <v>1160401</v>
      </c>
      <c r="R336" s="31">
        <f t="shared" si="39"/>
        <v>0</v>
      </c>
      <c r="S336" s="31">
        <f>+[1]DEPURADO!J330</f>
        <v>0</v>
      </c>
      <c r="T336" s="23" t="s">
        <v>45</v>
      </c>
      <c r="U336" s="31">
        <f>+[1]DEPURADO!I330</f>
        <v>1160401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40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EN REVISION</v>
      </c>
      <c r="AJ336" s="32"/>
      <c r="AK336" s="33"/>
    </row>
    <row r="337" spans="1:37" s="34" customFormat="1" ht="16.149999999999999" customHeight="1" x14ac:dyDescent="0.25">
      <c r="A337" s="23">
        <f t="shared" si="35"/>
        <v>329</v>
      </c>
      <c r="B337" s="24" t="s">
        <v>44</v>
      </c>
      <c r="C337" s="23">
        <f>+[1]DEPURADO!A331</f>
        <v>20225832</v>
      </c>
      <c r="D337" s="23">
        <f>+[1]DEPURADO!B331</f>
        <v>20225832</v>
      </c>
      <c r="E337" s="25">
        <f>+[1]DEPURADO!C331</f>
        <v>44551.563194444403</v>
      </c>
      <c r="F337" s="26">
        <f>+IF([1]DEPURADO!D331&gt;1,[1]DEPURADO!D331," ")</f>
        <v>44980.468113425901</v>
      </c>
      <c r="G337" s="27">
        <f>[1]DEPURADO!F331</f>
        <v>61355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61355</v>
      </c>
      <c r="P337" s="24">
        <f>IF([1]DEPURADO!H331&gt;1,0,[1]DEPURADO!B331)</f>
        <v>20225832</v>
      </c>
      <c r="Q337" s="30">
        <f t="shared" si="38"/>
        <v>61355</v>
      </c>
      <c r="R337" s="31">
        <f t="shared" si="39"/>
        <v>0</v>
      </c>
      <c r="S337" s="31">
        <f>+[1]DEPURADO!J331</f>
        <v>0</v>
      </c>
      <c r="T337" s="23" t="s">
        <v>45</v>
      </c>
      <c r="U337" s="31">
        <f>+[1]DEPURADO!I331</f>
        <v>61355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40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EN REVISION</v>
      </c>
      <c r="AJ337" s="32"/>
      <c r="AK337" s="33"/>
    </row>
    <row r="338" spans="1:37" s="34" customFormat="1" ht="16.149999999999999" customHeight="1" x14ac:dyDescent="0.25">
      <c r="A338" s="23">
        <f t="shared" si="35"/>
        <v>330</v>
      </c>
      <c r="B338" s="24" t="s">
        <v>46</v>
      </c>
      <c r="C338" s="23">
        <f>+[1]DEPURADO!A332</f>
        <v>20225864</v>
      </c>
      <c r="D338" s="23">
        <f>+[1]DEPURADO!B332</f>
        <v>20225864</v>
      </c>
      <c r="E338" s="25">
        <f>+[1]DEPURADO!C332</f>
        <v>44551.682638888902</v>
      </c>
      <c r="F338" s="26">
        <f>+IF([1]DEPURADO!D332&gt;1,[1]DEPURADO!D332," ")</f>
        <v>44980.468124999999</v>
      </c>
      <c r="G338" s="27">
        <f>[1]DEPURADO!F332</f>
        <v>61121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61121</v>
      </c>
      <c r="P338" s="24">
        <f>IF([1]DEPURADO!H332&gt;1,0,[1]DEPURADO!B332)</f>
        <v>20225864</v>
      </c>
      <c r="Q338" s="30">
        <f t="shared" si="38"/>
        <v>61121</v>
      </c>
      <c r="R338" s="31">
        <f t="shared" si="39"/>
        <v>0</v>
      </c>
      <c r="S338" s="31">
        <f>+[1]DEPURADO!J332</f>
        <v>0</v>
      </c>
      <c r="T338" s="23" t="s">
        <v>45</v>
      </c>
      <c r="U338" s="31">
        <f>+[1]DEPURADO!I332</f>
        <v>61121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EN REVISION</v>
      </c>
      <c r="AJ338" s="32"/>
      <c r="AK338" s="33"/>
    </row>
    <row r="339" spans="1:37" s="34" customFormat="1" ht="16.149999999999999" customHeight="1" x14ac:dyDescent="0.25">
      <c r="A339" s="23">
        <f t="shared" si="35"/>
        <v>331</v>
      </c>
      <c r="B339" s="24" t="s">
        <v>44</v>
      </c>
      <c r="C339" s="23">
        <f>+[1]DEPURADO!A333</f>
        <v>20225975</v>
      </c>
      <c r="D339" s="23">
        <f>+[1]DEPURADO!B333</f>
        <v>20225975</v>
      </c>
      <c r="E339" s="25">
        <f>+[1]DEPURADO!C333</f>
        <v>44552.245138888902</v>
      </c>
      <c r="F339" s="26">
        <f>+IF([1]DEPURADO!D333&gt;1,[1]DEPURADO!D333," ")</f>
        <v>44980.468124999999</v>
      </c>
      <c r="G339" s="27">
        <f>[1]DEPURADO!F333</f>
        <v>137819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137819</v>
      </c>
      <c r="P339" s="24">
        <f>IF([1]DEPURADO!H333&gt;1,0,[1]DEPURADO!B333)</f>
        <v>20225975</v>
      </c>
      <c r="Q339" s="30">
        <f t="shared" si="38"/>
        <v>137819</v>
      </c>
      <c r="R339" s="31">
        <f t="shared" si="39"/>
        <v>0</v>
      </c>
      <c r="S339" s="31">
        <f>+[1]DEPURADO!J333</f>
        <v>0</v>
      </c>
      <c r="T339" s="23" t="s">
        <v>45</v>
      </c>
      <c r="U339" s="31">
        <f>+[1]DEPURADO!I333</f>
        <v>137819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EN REVISION</v>
      </c>
      <c r="AJ339" s="32"/>
      <c r="AK339" s="33"/>
    </row>
    <row r="340" spans="1:37" s="34" customFormat="1" ht="16.149999999999999" customHeight="1" x14ac:dyDescent="0.25">
      <c r="A340" s="23">
        <f t="shared" si="35"/>
        <v>332</v>
      </c>
      <c r="B340" s="24" t="s">
        <v>44</v>
      </c>
      <c r="C340" s="23">
        <f>+[1]DEPURADO!A334</f>
        <v>20226106</v>
      </c>
      <c r="D340" s="23">
        <f>+[1]DEPURADO!B334</f>
        <v>20226106</v>
      </c>
      <c r="E340" s="25">
        <f>+[1]DEPURADO!C334</f>
        <v>44552.597916666702</v>
      </c>
      <c r="F340" s="26">
        <f>+IF([1]DEPURADO!D334&gt;1,[1]DEPURADO!D334," ")</f>
        <v>44980.468124999999</v>
      </c>
      <c r="G340" s="27">
        <f>[1]DEPURADO!F334</f>
        <v>104892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104892</v>
      </c>
      <c r="P340" s="24">
        <f>IF([1]DEPURADO!H334&gt;1,0,[1]DEPURADO!B334)</f>
        <v>20226106</v>
      </c>
      <c r="Q340" s="30">
        <f t="shared" si="38"/>
        <v>104892</v>
      </c>
      <c r="R340" s="31">
        <f t="shared" si="39"/>
        <v>0</v>
      </c>
      <c r="S340" s="31">
        <f>+[1]DEPURADO!J334</f>
        <v>0</v>
      </c>
      <c r="T340" s="23" t="s">
        <v>45</v>
      </c>
      <c r="U340" s="31">
        <f>+[1]DEPURADO!I334</f>
        <v>104892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EN REVISION</v>
      </c>
      <c r="AJ340" s="32"/>
      <c r="AK340" s="33"/>
    </row>
    <row r="341" spans="1:37" s="34" customFormat="1" ht="16.149999999999999" customHeight="1" x14ac:dyDescent="0.25">
      <c r="A341" s="23">
        <f t="shared" si="35"/>
        <v>333</v>
      </c>
      <c r="B341" s="24" t="s">
        <v>44</v>
      </c>
      <c r="C341" s="23">
        <f>+[1]DEPURADO!A335</f>
        <v>20226131</v>
      </c>
      <c r="D341" s="23">
        <f>+[1]DEPURADO!B335</f>
        <v>20226131</v>
      </c>
      <c r="E341" s="25">
        <f>+[1]DEPURADO!C335</f>
        <v>44552.686111111099</v>
      </c>
      <c r="F341" s="26">
        <f>+IF([1]DEPURADO!D335&gt;1,[1]DEPURADO!D335," ")</f>
        <v>44980.468124999999</v>
      </c>
      <c r="G341" s="27">
        <f>[1]DEPURADO!F335</f>
        <v>65795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65795</v>
      </c>
      <c r="P341" s="24">
        <f>IF([1]DEPURADO!H335&gt;1,0,[1]DEPURADO!B335)</f>
        <v>20226131</v>
      </c>
      <c r="Q341" s="30">
        <f t="shared" si="38"/>
        <v>65795</v>
      </c>
      <c r="R341" s="31">
        <f t="shared" si="39"/>
        <v>0</v>
      </c>
      <c r="S341" s="31">
        <f>+[1]DEPURADO!J335</f>
        <v>0</v>
      </c>
      <c r="T341" s="23" t="s">
        <v>45</v>
      </c>
      <c r="U341" s="31">
        <f>+[1]DEPURADO!I335</f>
        <v>65795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EN REVISION</v>
      </c>
      <c r="AJ341" s="32"/>
      <c r="AK341" s="33"/>
    </row>
    <row r="342" spans="1:37" s="34" customFormat="1" ht="16.149999999999999" customHeight="1" x14ac:dyDescent="0.25">
      <c r="A342" s="23">
        <f t="shared" si="35"/>
        <v>334</v>
      </c>
      <c r="B342" s="24" t="s">
        <v>44</v>
      </c>
      <c r="C342" s="23">
        <f>+[1]DEPURADO!A336</f>
        <v>20226306</v>
      </c>
      <c r="D342" s="23">
        <f>+[1]DEPURADO!B336</f>
        <v>20226306</v>
      </c>
      <c r="E342" s="25">
        <f>+[1]DEPURADO!C336</f>
        <v>44554.102083333302</v>
      </c>
      <c r="F342" s="26">
        <f>+IF([1]DEPURADO!D336&gt;1,[1]DEPURADO!D336," ")</f>
        <v>45001.438148148103</v>
      </c>
      <c r="G342" s="27">
        <f>[1]DEPURADO!F336</f>
        <v>2290913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2290913</v>
      </c>
      <c r="P342" s="24">
        <f>IF([1]DEPURADO!H336&gt;1,0,[1]DEPURADO!B336)</f>
        <v>20226306</v>
      </c>
      <c r="Q342" s="30">
        <f t="shared" si="38"/>
        <v>2290913</v>
      </c>
      <c r="R342" s="31">
        <f t="shared" si="39"/>
        <v>0</v>
      </c>
      <c r="S342" s="31">
        <f>+[1]DEPURADO!J336</f>
        <v>0</v>
      </c>
      <c r="T342" s="23" t="s">
        <v>45</v>
      </c>
      <c r="U342" s="31">
        <f>+[1]DEPURADO!I336</f>
        <v>2290913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EN REVISION</v>
      </c>
      <c r="AJ342" s="32"/>
      <c r="AK342" s="33"/>
    </row>
    <row r="343" spans="1:37" s="34" customFormat="1" ht="16.149999999999999" customHeight="1" x14ac:dyDescent="0.25">
      <c r="A343" s="23">
        <f t="shared" si="35"/>
        <v>335</v>
      </c>
      <c r="B343" s="24" t="s">
        <v>44</v>
      </c>
      <c r="C343" s="23">
        <f>+[1]DEPURADO!A337</f>
        <v>20226382</v>
      </c>
      <c r="D343" s="23">
        <f>+[1]DEPURADO!B337</f>
        <v>20226382</v>
      </c>
      <c r="E343" s="25">
        <f>+[1]DEPURADO!C337</f>
        <v>44554.620833333298</v>
      </c>
      <c r="F343" s="26">
        <f>+IF([1]DEPURADO!D337&gt;1,[1]DEPURADO!D337," ")</f>
        <v>44980.468124999999</v>
      </c>
      <c r="G343" s="27">
        <f>[1]DEPURADO!F337</f>
        <v>484196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484196</v>
      </c>
      <c r="P343" s="24">
        <f>IF([1]DEPURADO!H337&gt;1,0,[1]DEPURADO!B337)</f>
        <v>20226382</v>
      </c>
      <c r="Q343" s="30">
        <f t="shared" si="38"/>
        <v>484196</v>
      </c>
      <c r="R343" s="31">
        <f t="shared" si="39"/>
        <v>0</v>
      </c>
      <c r="S343" s="31">
        <f>+[1]DEPURADO!J337</f>
        <v>0</v>
      </c>
      <c r="T343" s="23" t="s">
        <v>45</v>
      </c>
      <c r="U343" s="31">
        <f>+[1]DEPURADO!I337</f>
        <v>484196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EN REVISION</v>
      </c>
      <c r="AJ343" s="32"/>
      <c r="AK343" s="33"/>
    </row>
    <row r="344" spans="1:37" s="34" customFormat="1" ht="16.149999999999999" customHeight="1" x14ac:dyDescent="0.25">
      <c r="A344" s="23">
        <f t="shared" si="35"/>
        <v>336</v>
      </c>
      <c r="B344" s="24" t="s">
        <v>44</v>
      </c>
      <c r="C344" s="23">
        <f>+[1]DEPURADO!A338</f>
        <v>20226447</v>
      </c>
      <c r="D344" s="23">
        <f>+[1]DEPURADO!B338</f>
        <v>20226447</v>
      </c>
      <c r="E344" s="25">
        <f>+[1]DEPURADO!C338</f>
        <v>44555.677777777797</v>
      </c>
      <c r="F344" s="26">
        <f>+IF([1]DEPURADO!D338&gt;1,[1]DEPURADO!D338," ")</f>
        <v>45001.438148148103</v>
      </c>
      <c r="G344" s="27">
        <f>[1]DEPURADO!F338</f>
        <v>61355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6"/>
        <v>0</v>
      </c>
      <c r="O344" s="28">
        <f t="shared" si="37"/>
        <v>61355</v>
      </c>
      <c r="P344" s="24">
        <f>IF([1]DEPURADO!H338&gt;1,0,[1]DEPURADO!B338)</f>
        <v>20226447</v>
      </c>
      <c r="Q344" s="30">
        <f t="shared" si="38"/>
        <v>61355</v>
      </c>
      <c r="R344" s="31">
        <f t="shared" si="39"/>
        <v>0</v>
      </c>
      <c r="S344" s="31">
        <f>+[1]DEPURADO!J338</f>
        <v>0</v>
      </c>
      <c r="T344" s="23" t="s">
        <v>45</v>
      </c>
      <c r="U344" s="31">
        <f>+[1]DEPURADO!I338</f>
        <v>61355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EN REVISION</v>
      </c>
      <c r="AJ344" s="32"/>
      <c r="AK344" s="33"/>
    </row>
    <row r="345" spans="1:37" s="34" customFormat="1" ht="16.149999999999999" customHeight="1" x14ac:dyDescent="0.25">
      <c r="A345" s="23">
        <f t="shared" si="35"/>
        <v>337</v>
      </c>
      <c r="B345" s="24" t="s">
        <v>44</v>
      </c>
      <c r="C345" s="23">
        <f>+[1]DEPURADO!A339</f>
        <v>20226475</v>
      </c>
      <c r="D345" s="23">
        <f>+[1]DEPURADO!B339</f>
        <v>20226475</v>
      </c>
      <c r="E345" s="25">
        <f>+[1]DEPURADO!C339</f>
        <v>44555.929166666698</v>
      </c>
      <c r="F345" s="26">
        <f>+IF([1]DEPURADO!D339&gt;1,[1]DEPURADO!D339," ")</f>
        <v>45001.438148148103</v>
      </c>
      <c r="G345" s="27">
        <f>[1]DEPURADO!F339</f>
        <v>110900</v>
      </c>
      <c r="H345" s="28">
        <v>0</v>
      </c>
      <c r="I345" s="28">
        <f>+[1]DEPURADO!M339+[1]DEPURADO!N339</f>
        <v>0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0</v>
      </c>
      <c r="O345" s="28">
        <f t="shared" si="37"/>
        <v>110900</v>
      </c>
      <c r="P345" s="24">
        <f>IF([1]DEPURADO!H339&gt;1,0,[1]DEPURADO!B339)</f>
        <v>20226475</v>
      </c>
      <c r="Q345" s="30">
        <f t="shared" si="38"/>
        <v>110900</v>
      </c>
      <c r="R345" s="31">
        <f t="shared" si="39"/>
        <v>0</v>
      </c>
      <c r="S345" s="31">
        <f>+[1]DEPURADO!J339</f>
        <v>0</v>
      </c>
      <c r="T345" s="23" t="s">
        <v>45</v>
      </c>
      <c r="U345" s="31">
        <f>+[1]DEPURADO!I339</f>
        <v>110900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EN REVISION</v>
      </c>
      <c r="AJ345" s="32"/>
      <c r="AK345" s="33"/>
    </row>
    <row r="346" spans="1:37" s="34" customFormat="1" ht="16.149999999999999" customHeight="1" x14ac:dyDescent="0.25">
      <c r="A346" s="23">
        <f t="shared" si="35"/>
        <v>338</v>
      </c>
      <c r="B346" s="24" t="s">
        <v>44</v>
      </c>
      <c r="C346" s="23">
        <f>+[1]DEPURADO!A340</f>
        <v>20226575</v>
      </c>
      <c r="D346" s="23">
        <f>+[1]DEPURADO!B340</f>
        <v>20226575</v>
      </c>
      <c r="E346" s="25">
        <f>+[1]DEPURADO!C340</f>
        <v>44556.620833333298</v>
      </c>
      <c r="F346" s="26">
        <f>+IF([1]DEPURADO!D340&gt;1,[1]DEPURADO!D340," ")</f>
        <v>45001.438148148103</v>
      </c>
      <c r="G346" s="27">
        <f>[1]DEPURADO!F340</f>
        <v>60501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60501</v>
      </c>
      <c r="P346" s="24">
        <f>IF([1]DEPURADO!H340&gt;1,0,[1]DEPURADO!B340)</f>
        <v>20226575</v>
      </c>
      <c r="Q346" s="30">
        <f t="shared" si="38"/>
        <v>60501</v>
      </c>
      <c r="R346" s="31">
        <f t="shared" si="39"/>
        <v>0</v>
      </c>
      <c r="S346" s="31">
        <f>+[1]DEPURADO!J340</f>
        <v>0</v>
      </c>
      <c r="T346" s="23" t="s">
        <v>45</v>
      </c>
      <c r="U346" s="31">
        <f>+[1]DEPURADO!I340</f>
        <v>60501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EN REVISION</v>
      </c>
      <c r="AJ346" s="32"/>
      <c r="AK346" s="33"/>
    </row>
    <row r="347" spans="1:37" s="34" customFormat="1" ht="16.149999999999999" customHeight="1" x14ac:dyDescent="0.25">
      <c r="A347" s="23">
        <f t="shared" si="35"/>
        <v>339</v>
      </c>
      <c r="B347" s="24" t="s">
        <v>44</v>
      </c>
      <c r="C347" s="23">
        <f>+[1]DEPURADO!A341</f>
        <v>20226615</v>
      </c>
      <c r="D347" s="23">
        <f>+[1]DEPURADO!B341</f>
        <v>20226615</v>
      </c>
      <c r="E347" s="25">
        <f>+[1]DEPURADO!C341</f>
        <v>44557.122916666704</v>
      </c>
      <c r="F347" s="26">
        <f>+IF([1]DEPURADO!D341&gt;1,[1]DEPURADO!D341," ")</f>
        <v>44980.468124999999</v>
      </c>
      <c r="G347" s="27">
        <f>[1]DEPURADO!F341</f>
        <v>61460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61460</v>
      </c>
      <c r="P347" s="24">
        <f>IF([1]DEPURADO!H341&gt;1,0,[1]DEPURADO!B341)</f>
        <v>20226615</v>
      </c>
      <c r="Q347" s="30">
        <f t="shared" si="38"/>
        <v>61460</v>
      </c>
      <c r="R347" s="31">
        <f t="shared" si="39"/>
        <v>0</v>
      </c>
      <c r="S347" s="31">
        <f>+[1]DEPURADO!J341</f>
        <v>0</v>
      </c>
      <c r="T347" s="23" t="s">
        <v>45</v>
      </c>
      <c r="U347" s="31">
        <f>+[1]DEPURADO!I341</f>
        <v>61460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EN REVISION</v>
      </c>
      <c r="AJ347" s="32"/>
      <c r="AK347" s="33"/>
    </row>
    <row r="348" spans="1:37" s="34" customFormat="1" ht="16.149999999999999" customHeight="1" x14ac:dyDescent="0.25">
      <c r="A348" s="23">
        <f t="shared" si="35"/>
        <v>340</v>
      </c>
      <c r="B348" s="24" t="s">
        <v>44</v>
      </c>
      <c r="C348" s="23">
        <f>+[1]DEPURADO!A342</f>
        <v>20226934</v>
      </c>
      <c r="D348" s="23">
        <f>+[1]DEPURADO!B342</f>
        <v>20226934</v>
      </c>
      <c r="E348" s="25">
        <f>+[1]DEPURADO!C342</f>
        <v>44559.129166666702</v>
      </c>
      <c r="F348" s="26">
        <f>+IF([1]DEPURADO!D342&gt;1,[1]DEPURADO!D342," ")</f>
        <v>44980.468124999999</v>
      </c>
      <c r="G348" s="27">
        <f>[1]DEPURADO!F342</f>
        <v>69699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69699</v>
      </c>
      <c r="P348" s="24">
        <f>IF([1]DEPURADO!H342&gt;1,0,[1]DEPURADO!B342)</f>
        <v>20226934</v>
      </c>
      <c r="Q348" s="30">
        <f t="shared" si="38"/>
        <v>69699</v>
      </c>
      <c r="R348" s="31">
        <f t="shared" si="39"/>
        <v>0</v>
      </c>
      <c r="S348" s="31">
        <f>+[1]DEPURADO!J342</f>
        <v>0</v>
      </c>
      <c r="T348" s="23" t="s">
        <v>45</v>
      </c>
      <c r="U348" s="31">
        <f>+[1]DEPURADO!I342</f>
        <v>69699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EN REVISION</v>
      </c>
      <c r="AJ348" s="32"/>
      <c r="AK348" s="33"/>
    </row>
    <row r="349" spans="1:37" s="34" customFormat="1" ht="16.149999999999999" customHeight="1" x14ac:dyDescent="0.25">
      <c r="A349" s="23">
        <f t="shared" si="35"/>
        <v>341</v>
      </c>
      <c r="B349" s="24" t="s">
        <v>44</v>
      </c>
      <c r="C349" s="23">
        <f>+[1]DEPURADO!A343</f>
        <v>20227260</v>
      </c>
      <c r="D349" s="23">
        <f>+[1]DEPURADO!B343</f>
        <v>20227260</v>
      </c>
      <c r="E349" s="25">
        <f>+[1]DEPURADO!C343</f>
        <v>44561.465972222199</v>
      </c>
      <c r="F349" s="26">
        <f>+IF([1]DEPURADO!D343&gt;1,[1]DEPURADO!D343," ")</f>
        <v>44980.468124999999</v>
      </c>
      <c r="G349" s="27">
        <f>[1]DEPURADO!F343</f>
        <v>138950</v>
      </c>
      <c r="H349" s="28">
        <v>0</v>
      </c>
      <c r="I349" s="28">
        <f>+[1]DEPURADO!M343+[1]DEPURADO!N343</f>
        <v>0</v>
      </c>
      <c r="J349" s="28">
        <f>+[1]DEPURADO!R343</f>
        <v>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6"/>
        <v>0</v>
      </c>
      <c r="O349" s="28">
        <f t="shared" si="37"/>
        <v>138950</v>
      </c>
      <c r="P349" s="24">
        <f>IF([1]DEPURADO!H343&gt;1,0,[1]DEPURADO!B343)</f>
        <v>20227260</v>
      </c>
      <c r="Q349" s="30">
        <f t="shared" si="38"/>
        <v>138950</v>
      </c>
      <c r="R349" s="31">
        <f t="shared" si="39"/>
        <v>0</v>
      </c>
      <c r="S349" s="31">
        <f>+[1]DEPURADO!J343</f>
        <v>0</v>
      </c>
      <c r="T349" s="23" t="s">
        <v>45</v>
      </c>
      <c r="U349" s="31">
        <f>+[1]DEPURADO!I343</f>
        <v>138950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EN REVISION</v>
      </c>
      <c r="AJ349" s="32"/>
      <c r="AK349" s="33"/>
    </row>
    <row r="350" spans="1:37" s="34" customFormat="1" ht="16.149999999999999" customHeight="1" x14ac:dyDescent="0.25">
      <c r="A350" s="23">
        <f t="shared" si="35"/>
        <v>342</v>
      </c>
      <c r="B350" s="24" t="s">
        <v>44</v>
      </c>
      <c r="C350" s="23">
        <f>+[1]DEPURADO!A344</f>
        <v>20229731</v>
      </c>
      <c r="D350" s="23">
        <f>+[1]DEPURADO!B344</f>
        <v>20229731</v>
      </c>
      <c r="E350" s="25">
        <f>+[1]DEPURADO!C344</f>
        <v>44581.555555555598</v>
      </c>
      <c r="F350" s="26">
        <f>+IF([1]DEPURADO!D344&gt;1,[1]DEPURADO!D344," ")</f>
        <v>44868.3151967593</v>
      </c>
      <c r="G350" s="27">
        <f>[1]DEPURADO!F344</f>
        <v>195232</v>
      </c>
      <c r="H350" s="28">
        <v>0</v>
      </c>
      <c r="I350" s="28">
        <f>+[1]DEPURADO!M344+[1]DEPURADO!N344</f>
        <v>0</v>
      </c>
      <c r="J350" s="28">
        <f>+[1]DEPURADO!R344</f>
        <v>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6"/>
        <v>0</v>
      </c>
      <c r="O350" s="28">
        <f t="shared" si="37"/>
        <v>195232</v>
      </c>
      <c r="P350" s="24">
        <f>IF([1]DEPURADO!H344&gt;1,0,[1]DEPURADO!B344)</f>
        <v>0</v>
      </c>
      <c r="Q350" s="30">
        <f t="shared" si="38"/>
        <v>0</v>
      </c>
      <c r="R350" s="31">
        <f t="shared" si="39"/>
        <v>195232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NO RADICADA</v>
      </c>
      <c r="AJ350" s="32"/>
      <c r="AK350" s="33"/>
    </row>
    <row r="351" spans="1:37" s="34" customFormat="1" ht="16.149999999999999" customHeight="1" x14ac:dyDescent="0.25">
      <c r="A351" s="23">
        <f t="shared" si="35"/>
        <v>343</v>
      </c>
      <c r="B351" s="24" t="s">
        <v>44</v>
      </c>
      <c r="C351" s="23">
        <f>+[1]DEPURADO!A345</f>
        <v>20236223</v>
      </c>
      <c r="D351" s="23">
        <f>+[1]DEPURADO!B345</f>
        <v>20236223</v>
      </c>
      <c r="E351" s="25">
        <f>+[1]DEPURADO!C345</f>
        <v>44618.570833333302</v>
      </c>
      <c r="F351" s="26" t="str">
        <f>+IF([1]DEPURADO!D345&gt;1,[1]DEPURADO!D345," ")</f>
        <v xml:space="preserve"> </v>
      </c>
      <c r="G351" s="27">
        <f>[1]DEPURADO!F345</f>
        <v>1726435</v>
      </c>
      <c r="H351" s="28">
        <v>0</v>
      </c>
      <c r="I351" s="28">
        <f>+[1]DEPURADO!M345+[1]DEPURADO!N345</f>
        <v>0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0</v>
      </c>
      <c r="O351" s="28">
        <f t="shared" si="37"/>
        <v>1726435</v>
      </c>
      <c r="P351" s="24">
        <f>IF([1]DEPURADO!H345&gt;1,0,[1]DEPURADO!B345)</f>
        <v>0</v>
      </c>
      <c r="Q351" s="30">
        <f t="shared" si="38"/>
        <v>0</v>
      </c>
      <c r="R351" s="31">
        <f t="shared" si="39"/>
        <v>1726435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NO RADICADA</v>
      </c>
      <c r="AJ351" s="32"/>
      <c r="AK351" s="33"/>
    </row>
    <row r="352" spans="1:37" s="34" customFormat="1" ht="16.149999999999999" customHeight="1" x14ac:dyDescent="0.25">
      <c r="A352" s="23">
        <f t="shared" si="35"/>
        <v>344</v>
      </c>
      <c r="B352" s="24" t="s">
        <v>44</v>
      </c>
      <c r="C352" s="23">
        <f>+[1]DEPURADO!A346</f>
        <v>20236226</v>
      </c>
      <c r="D352" s="23">
        <f>+[1]DEPURADO!B346</f>
        <v>20236226</v>
      </c>
      <c r="E352" s="25">
        <f>+[1]DEPURADO!C346</f>
        <v>44618.586111111101</v>
      </c>
      <c r="F352" s="26" t="str">
        <f>+IF([1]DEPURADO!D346&gt;1,[1]DEPURADO!D346," ")</f>
        <v xml:space="preserve"> </v>
      </c>
      <c r="G352" s="27">
        <f>[1]DEPURADO!F346</f>
        <v>1356497</v>
      </c>
      <c r="H352" s="28">
        <v>0</v>
      </c>
      <c r="I352" s="28">
        <f>+[1]DEPURADO!M346+[1]DEPURADO!N346</f>
        <v>0</v>
      </c>
      <c r="J352" s="28">
        <f>+[1]DEPURADO!R346</f>
        <v>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6"/>
        <v>0</v>
      </c>
      <c r="O352" s="28">
        <f t="shared" si="37"/>
        <v>1356497</v>
      </c>
      <c r="P352" s="24">
        <f>IF([1]DEPURADO!H346&gt;1,0,[1]DEPURADO!B346)</f>
        <v>0</v>
      </c>
      <c r="Q352" s="30">
        <f t="shared" si="38"/>
        <v>0</v>
      </c>
      <c r="R352" s="31">
        <f t="shared" si="39"/>
        <v>1356497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40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NO RADICADA</v>
      </c>
      <c r="AJ352" s="32"/>
      <c r="AK352" s="33"/>
    </row>
    <row r="353" spans="1:37" s="34" customFormat="1" ht="16.149999999999999" customHeight="1" x14ac:dyDescent="0.25">
      <c r="A353" s="23">
        <f t="shared" si="35"/>
        <v>345</v>
      </c>
      <c r="B353" s="24" t="s">
        <v>44</v>
      </c>
      <c r="C353" s="23">
        <f>+[1]DEPURADO!A347</f>
        <v>20238312</v>
      </c>
      <c r="D353" s="23">
        <f>+[1]DEPURADO!B347</f>
        <v>20238312</v>
      </c>
      <c r="E353" s="25">
        <f>+[1]DEPURADO!C347</f>
        <v>44629.5715277778</v>
      </c>
      <c r="F353" s="26">
        <f>+IF([1]DEPURADO!D347&gt;1,[1]DEPURADO!D347," ")</f>
        <v>44841.684502314798</v>
      </c>
      <c r="G353" s="27">
        <f>[1]DEPURADO!F347</f>
        <v>2730</v>
      </c>
      <c r="H353" s="28">
        <v>0</v>
      </c>
      <c r="I353" s="28">
        <f>+[1]DEPURADO!M347+[1]DEPURADO!N347</f>
        <v>0</v>
      </c>
      <c r="J353" s="28">
        <f>+[1]DEPURADO!R347</f>
        <v>2730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6"/>
        <v>2730</v>
      </c>
      <c r="O353" s="28">
        <f t="shared" si="37"/>
        <v>0</v>
      </c>
      <c r="P353" s="24">
        <f>IF([1]DEPURADO!H347&gt;1,0,[1]DEPURADO!B347)</f>
        <v>20238312</v>
      </c>
      <c r="Q353" s="30">
        <f t="shared" si="38"/>
        <v>2730</v>
      </c>
      <c r="R353" s="31">
        <f t="shared" si="39"/>
        <v>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CANCELADA</v>
      </c>
      <c r="AJ353" s="32"/>
      <c r="AK353" s="33"/>
    </row>
    <row r="354" spans="1:37" s="34" customFormat="1" ht="16.149999999999999" customHeight="1" x14ac:dyDescent="0.25">
      <c r="A354" s="23">
        <f t="shared" si="35"/>
        <v>346</v>
      </c>
      <c r="B354" s="24" t="s">
        <v>44</v>
      </c>
      <c r="C354" s="23">
        <f>+[1]DEPURADO!A348</f>
        <v>20238480</v>
      </c>
      <c r="D354" s="23">
        <f>+[1]DEPURADO!B348</f>
        <v>20238480</v>
      </c>
      <c r="E354" s="25">
        <f>+[1]DEPURADO!C348</f>
        <v>44630.358333333301</v>
      </c>
      <c r="F354" s="26">
        <f>+IF([1]DEPURADO!D348&gt;1,[1]DEPURADO!D348," ")</f>
        <v>44841.684502314798</v>
      </c>
      <c r="G354" s="27">
        <f>[1]DEPURADO!F348</f>
        <v>21700</v>
      </c>
      <c r="H354" s="28">
        <v>0</v>
      </c>
      <c r="I354" s="28">
        <f>+[1]DEPURADO!M348+[1]DEPURADO!N348</f>
        <v>0</v>
      </c>
      <c r="J354" s="28">
        <f>+[1]DEPURADO!R348</f>
        <v>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6"/>
        <v>0</v>
      </c>
      <c r="O354" s="28">
        <f t="shared" si="37"/>
        <v>21700</v>
      </c>
      <c r="P354" s="24">
        <f>IF([1]DEPURADO!H348&gt;1,0,[1]DEPURADO!B348)</f>
        <v>0</v>
      </c>
      <c r="Q354" s="30">
        <f t="shared" si="38"/>
        <v>0</v>
      </c>
      <c r="R354" s="31">
        <f t="shared" si="39"/>
        <v>21700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NO RADICADA</v>
      </c>
      <c r="AJ354" s="32"/>
      <c r="AK354" s="33"/>
    </row>
    <row r="355" spans="1:37" s="34" customFormat="1" ht="16.149999999999999" customHeight="1" x14ac:dyDescent="0.25">
      <c r="A355" s="23">
        <f t="shared" si="35"/>
        <v>347</v>
      </c>
      <c r="B355" s="24" t="s">
        <v>44</v>
      </c>
      <c r="C355" s="23">
        <f>+[1]DEPURADO!A349</f>
        <v>20238918</v>
      </c>
      <c r="D355" s="23">
        <f>+[1]DEPURADO!B349</f>
        <v>20238918</v>
      </c>
      <c r="E355" s="25">
        <f>+[1]DEPURADO!C349</f>
        <v>44631.659027777801</v>
      </c>
      <c r="F355" s="26">
        <f>+IF([1]DEPURADO!D349&gt;1,[1]DEPURADO!D349," ")</f>
        <v>44841.684513888897</v>
      </c>
      <c r="G355" s="27">
        <f>[1]DEPURADO!F349</f>
        <v>8770</v>
      </c>
      <c r="H355" s="28">
        <v>0</v>
      </c>
      <c r="I355" s="28">
        <f>+[1]DEPURADO!M349+[1]DEPURADO!N349</f>
        <v>0</v>
      </c>
      <c r="J355" s="28">
        <f>+[1]DEPURADO!R349</f>
        <v>8770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8770</v>
      </c>
      <c r="O355" s="28">
        <f t="shared" si="37"/>
        <v>0</v>
      </c>
      <c r="P355" s="24">
        <f>IF([1]DEPURADO!H349&gt;1,0,[1]DEPURADO!B349)</f>
        <v>20238918</v>
      </c>
      <c r="Q355" s="30">
        <f t="shared" si="38"/>
        <v>8770</v>
      </c>
      <c r="R355" s="31">
        <f t="shared" si="39"/>
        <v>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CANCELADA</v>
      </c>
      <c r="AJ355" s="32"/>
      <c r="AK355" s="33"/>
    </row>
    <row r="356" spans="1:37" s="34" customFormat="1" ht="16.149999999999999" customHeight="1" x14ac:dyDescent="0.25">
      <c r="A356" s="23">
        <f t="shared" si="35"/>
        <v>348</v>
      </c>
      <c r="B356" s="24" t="s">
        <v>44</v>
      </c>
      <c r="C356" s="23">
        <f>+[1]DEPURADO!A350</f>
        <v>20239887</v>
      </c>
      <c r="D356" s="23">
        <f>+[1]DEPURADO!B350</f>
        <v>20239887</v>
      </c>
      <c r="E356" s="25">
        <f>+[1]DEPURADO!C350</f>
        <v>44636.5222222222</v>
      </c>
      <c r="F356" s="26">
        <f>+IF([1]DEPURADO!D350&gt;1,[1]DEPURADO!D350," ")</f>
        <v>44900.2984490741</v>
      </c>
      <c r="G356" s="27">
        <f>[1]DEPURADO!F350</f>
        <v>1748113</v>
      </c>
      <c r="H356" s="28">
        <v>0</v>
      </c>
      <c r="I356" s="28">
        <f>+[1]DEPURADO!M350+[1]DEPURADO!N350</f>
        <v>0</v>
      </c>
      <c r="J356" s="28">
        <f>+[1]DEPURADO!R350</f>
        <v>0</v>
      </c>
      <c r="K356" s="29">
        <f>+[1]DEPURADO!P350+[1]DEPURADO!Q350</f>
        <v>1748113</v>
      </c>
      <c r="L356" s="28">
        <v>0</v>
      </c>
      <c r="M356" s="28">
        <v>0</v>
      </c>
      <c r="N356" s="28">
        <f t="shared" si="36"/>
        <v>1748113</v>
      </c>
      <c r="O356" s="28">
        <f t="shared" si="37"/>
        <v>0</v>
      </c>
      <c r="P356" s="24">
        <f>IF([1]DEPURADO!H350&gt;1,0,[1]DEPURADO!B350)</f>
        <v>20239887</v>
      </c>
      <c r="Q356" s="30">
        <f t="shared" si="38"/>
        <v>1748113</v>
      </c>
      <c r="R356" s="31">
        <f t="shared" si="39"/>
        <v>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CANCELADA</v>
      </c>
      <c r="AJ356" s="32"/>
      <c r="AK356" s="33"/>
    </row>
    <row r="357" spans="1:37" s="34" customFormat="1" ht="16.149999999999999" customHeight="1" x14ac:dyDescent="0.25">
      <c r="A357" s="23">
        <f t="shared" si="35"/>
        <v>349</v>
      </c>
      <c r="B357" s="24" t="s">
        <v>44</v>
      </c>
      <c r="C357" s="23">
        <f>+[1]DEPURADO!A351</f>
        <v>20241932</v>
      </c>
      <c r="D357" s="23">
        <f>+[1]DEPURADO!B351</f>
        <v>20241932</v>
      </c>
      <c r="E357" s="25">
        <f>+[1]DEPURADO!C351</f>
        <v>44645.479166666701</v>
      </c>
      <c r="F357" s="26">
        <f>+IF([1]DEPURADO!D351&gt;1,[1]DEPURADO!D351," ")</f>
        <v>45001.437824074099</v>
      </c>
      <c r="G357" s="27">
        <f>[1]DEPURADO!F351</f>
        <v>1208024</v>
      </c>
      <c r="H357" s="28">
        <v>0</v>
      </c>
      <c r="I357" s="28">
        <f>+[1]DEPURADO!M351+[1]DEPURADO!N351</f>
        <v>0</v>
      </c>
      <c r="J357" s="28">
        <f>+[1]DEPURADO!R351</f>
        <v>0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6"/>
        <v>0</v>
      </c>
      <c r="O357" s="28">
        <f t="shared" si="37"/>
        <v>1208024</v>
      </c>
      <c r="P357" s="24">
        <f>IF([1]DEPURADO!H351&gt;1,0,[1]DEPURADO!B351)</f>
        <v>20241932</v>
      </c>
      <c r="Q357" s="30">
        <f t="shared" si="38"/>
        <v>1208024</v>
      </c>
      <c r="R357" s="31">
        <f t="shared" si="39"/>
        <v>0</v>
      </c>
      <c r="S357" s="31">
        <f>+[1]DEPURADO!J351</f>
        <v>0</v>
      </c>
      <c r="T357" s="23" t="s">
        <v>45</v>
      </c>
      <c r="U357" s="31">
        <f>+[1]DEPURADO!I351</f>
        <v>1208024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EN REVISION</v>
      </c>
      <c r="AJ357" s="32"/>
      <c r="AK357" s="33"/>
    </row>
    <row r="358" spans="1:37" s="34" customFormat="1" ht="16.149999999999999" customHeight="1" x14ac:dyDescent="0.25">
      <c r="A358" s="23">
        <f t="shared" si="35"/>
        <v>350</v>
      </c>
      <c r="B358" s="24" t="s">
        <v>44</v>
      </c>
      <c r="C358" s="23">
        <f>+[1]DEPURADO!A352</f>
        <v>20243268</v>
      </c>
      <c r="D358" s="23">
        <f>+[1]DEPURADO!B352</f>
        <v>20243268</v>
      </c>
      <c r="E358" s="25">
        <f>+[1]DEPURADO!C352</f>
        <v>44650.659722222197</v>
      </c>
      <c r="F358" s="26">
        <f>+IF([1]DEPURADO!D352&gt;1,[1]DEPURADO!D352," ")</f>
        <v>44841.684513888897</v>
      </c>
      <c r="G358" s="27">
        <f>[1]DEPURADO!F352</f>
        <v>71140</v>
      </c>
      <c r="H358" s="28">
        <v>0</v>
      </c>
      <c r="I358" s="28">
        <f>+[1]DEPURADO!M352+[1]DEPURADO!N352</f>
        <v>0</v>
      </c>
      <c r="J358" s="28">
        <f>+[1]DEPURADO!R352</f>
        <v>71140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6"/>
        <v>71140</v>
      </c>
      <c r="O358" s="28">
        <f t="shared" si="37"/>
        <v>0</v>
      </c>
      <c r="P358" s="24">
        <f>IF([1]DEPURADO!H352&gt;1,0,[1]DEPURADO!B352)</f>
        <v>20243268</v>
      </c>
      <c r="Q358" s="30">
        <f t="shared" si="38"/>
        <v>71140</v>
      </c>
      <c r="R358" s="31">
        <f t="shared" si="39"/>
        <v>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CANCELADA</v>
      </c>
      <c r="AJ358" s="32"/>
      <c r="AK358" s="33"/>
    </row>
    <row r="359" spans="1:37" s="34" customFormat="1" ht="16.149999999999999" customHeight="1" x14ac:dyDescent="0.25">
      <c r="A359" s="23">
        <f t="shared" si="35"/>
        <v>351</v>
      </c>
      <c r="B359" s="24" t="s">
        <v>44</v>
      </c>
      <c r="C359" s="23">
        <f>+[1]DEPURADO!A353</f>
        <v>20243816</v>
      </c>
      <c r="D359" s="23">
        <f>+[1]DEPURADO!B353</f>
        <v>20243816</v>
      </c>
      <c r="E359" s="25">
        <f>+[1]DEPURADO!C353</f>
        <v>44653.361111111102</v>
      </c>
      <c r="F359" s="26">
        <f>+IF([1]DEPURADO!D353&gt;1,[1]DEPURADO!D353," ")</f>
        <v>44900.2991666667</v>
      </c>
      <c r="G359" s="27">
        <f>[1]DEPURADO!F353</f>
        <v>5770</v>
      </c>
      <c r="H359" s="28">
        <v>0</v>
      </c>
      <c r="I359" s="28">
        <f>+[1]DEPURADO!M353+[1]DEPURADO!N353</f>
        <v>0</v>
      </c>
      <c r="J359" s="28">
        <f>+[1]DEPURADO!R353</f>
        <v>5770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5770</v>
      </c>
      <c r="O359" s="28">
        <f t="shared" si="37"/>
        <v>0</v>
      </c>
      <c r="P359" s="24">
        <f>IF([1]DEPURADO!H353&gt;1,0,[1]DEPURADO!B353)</f>
        <v>20243816</v>
      </c>
      <c r="Q359" s="30">
        <f t="shared" si="38"/>
        <v>5770</v>
      </c>
      <c r="R359" s="31">
        <f t="shared" si="39"/>
        <v>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CANCELADA</v>
      </c>
      <c r="AJ359" s="32"/>
      <c r="AK359" s="33"/>
    </row>
    <row r="360" spans="1:37" s="34" customFormat="1" ht="16.149999999999999" customHeight="1" x14ac:dyDescent="0.25">
      <c r="A360" s="23">
        <f t="shared" si="35"/>
        <v>352</v>
      </c>
      <c r="B360" s="24" t="s">
        <v>44</v>
      </c>
      <c r="C360" s="23">
        <f>+[1]DEPURADO!A354</f>
        <v>20244084</v>
      </c>
      <c r="D360" s="23">
        <f>+[1]DEPURADO!B354</f>
        <v>20244084</v>
      </c>
      <c r="E360" s="25">
        <f>+[1]DEPURADO!C354</f>
        <v>44656.503472222197</v>
      </c>
      <c r="F360" s="26">
        <f>+IF([1]DEPURADO!D354&gt;1,[1]DEPURADO!D354," ")</f>
        <v>44725.530671296299</v>
      </c>
      <c r="G360" s="27">
        <f>[1]DEPURADO!F354</f>
        <v>28000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6"/>
        <v>0</v>
      </c>
      <c r="O360" s="28">
        <f t="shared" si="37"/>
        <v>28000</v>
      </c>
      <c r="P360" s="24">
        <f>IF([1]DEPURADO!H354&gt;1,0,[1]DEPURADO!B354)</f>
        <v>20244084</v>
      </c>
      <c r="Q360" s="30">
        <f t="shared" si="38"/>
        <v>28000</v>
      </c>
      <c r="R360" s="31">
        <f t="shared" si="39"/>
        <v>0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28000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28000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GLOSA POR CONCILIAR</v>
      </c>
      <c r="AJ360" s="32"/>
      <c r="AK360" s="33"/>
    </row>
    <row r="361" spans="1:37" s="34" customFormat="1" ht="16.149999999999999" customHeight="1" x14ac:dyDescent="0.25">
      <c r="A361" s="23">
        <f t="shared" si="35"/>
        <v>353</v>
      </c>
      <c r="B361" s="24" t="s">
        <v>44</v>
      </c>
      <c r="C361" s="23">
        <f>+[1]DEPURADO!A355</f>
        <v>20244101</v>
      </c>
      <c r="D361" s="23">
        <f>+[1]DEPURADO!B355</f>
        <v>20244101</v>
      </c>
      <c r="E361" s="25">
        <f>+[1]DEPURADO!C355</f>
        <v>44656.5534722222</v>
      </c>
      <c r="F361" s="26">
        <f>+IF([1]DEPURADO!D355&gt;1,[1]DEPURADO!D355," ")</f>
        <v>44725.530995370398</v>
      </c>
      <c r="G361" s="27">
        <f>[1]DEPURADO!F355</f>
        <v>16700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16700</v>
      </c>
      <c r="P361" s="24">
        <f>IF([1]DEPURADO!H355&gt;1,0,[1]DEPURADO!B355)</f>
        <v>20244101</v>
      </c>
      <c r="Q361" s="30">
        <f t="shared" si="38"/>
        <v>16700</v>
      </c>
      <c r="R361" s="31">
        <f t="shared" si="39"/>
        <v>0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16700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16700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GLOSA POR CONCILIAR</v>
      </c>
      <c r="AJ361" s="32"/>
      <c r="AK361" s="33"/>
    </row>
    <row r="362" spans="1:37" s="34" customFormat="1" ht="16.149999999999999" customHeight="1" x14ac:dyDescent="0.25">
      <c r="A362" s="23">
        <f t="shared" si="35"/>
        <v>354</v>
      </c>
      <c r="B362" s="24" t="s">
        <v>44</v>
      </c>
      <c r="C362" s="23">
        <f>+[1]DEPURADO!A356</f>
        <v>20245141</v>
      </c>
      <c r="D362" s="23">
        <f>+[1]DEPURADO!B356</f>
        <v>20245141</v>
      </c>
      <c r="E362" s="25">
        <f>+[1]DEPURADO!C356</f>
        <v>44662.695138888899</v>
      </c>
      <c r="F362" s="26">
        <f>+IF([1]DEPURADO!D356&gt;1,[1]DEPURADO!D356," ")</f>
        <v>44900.2991666667</v>
      </c>
      <c r="G362" s="27">
        <f>[1]DEPURADO!F356</f>
        <v>21700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6"/>
        <v>0</v>
      </c>
      <c r="O362" s="28">
        <f t="shared" si="37"/>
        <v>21700</v>
      </c>
      <c r="P362" s="24">
        <f>IF([1]DEPURADO!H356&gt;1,0,[1]DEPURADO!B356)</f>
        <v>0</v>
      </c>
      <c r="Q362" s="30">
        <f t="shared" si="38"/>
        <v>0</v>
      </c>
      <c r="R362" s="31">
        <f t="shared" si="39"/>
        <v>21700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0</v>
      </c>
      <c r="AH362" s="30">
        <v>0</v>
      </c>
      <c r="AI362" s="30" t="str">
        <f>+[1]DEPURADO!G356</f>
        <v>NO RADICADA</v>
      </c>
      <c r="AJ362" s="32"/>
      <c r="AK362" s="33"/>
    </row>
    <row r="363" spans="1:37" s="34" customFormat="1" ht="16.149999999999999" customHeight="1" x14ac:dyDescent="0.25">
      <c r="A363" s="23">
        <f t="shared" si="35"/>
        <v>355</v>
      </c>
      <c r="B363" s="24" t="s">
        <v>44</v>
      </c>
      <c r="C363" s="23">
        <f>+[1]DEPURADO!A357</f>
        <v>20245414</v>
      </c>
      <c r="D363" s="23">
        <f>+[1]DEPURADO!B357</f>
        <v>20245414</v>
      </c>
      <c r="E363" s="25">
        <f>+[1]DEPURADO!C357</f>
        <v>44664.409027777801</v>
      </c>
      <c r="F363" s="26">
        <f>+IF([1]DEPURADO!D357&gt;1,[1]DEPURADO!D357," ")</f>
        <v>44915.333356481497</v>
      </c>
      <c r="G363" s="27">
        <f>[1]DEPURADO!F357</f>
        <v>5770</v>
      </c>
      <c r="H363" s="28">
        <v>0</v>
      </c>
      <c r="I363" s="28">
        <f>+[1]DEPURADO!M357+[1]DEPURADO!N357</f>
        <v>0</v>
      </c>
      <c r="J363" s="28">
        <f>+[1]DEPURADO!R357</f>
        <v>5770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5770</v>
      </c>
      <c r="O363" s="28">
        <f t="shared" si="37"/>
        <v>0</v>
      </c>
      <c r="P363" s="24">
        <f>IF([1]DEPURADO!H357&gt;1,0,[1]DEPURADO!B357)</f>
        <v>20245414</v>
      </c>
      <c r="Q363" s="30">
        <f t="shared" si="38"/>
        <v>5770</v>
      </c>
      <c r="R363" s="31">
        <f t="shared" si="39"/>
        <v>0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CANCELADA</v>
      </c>
      <c r="AJ363" s="32"/>
      <c r="AK363" s="33"/>
    </row>
    <row r="364" spans="1:37" s="34" customFormat="1" ht="16.149999999999999" customHeight="1" x14ac:dyDescent="0.25">
      <c r="A364" s="23">
        <f t="shared" si="35"/>
        <v>356</v>
      </c>
      <c r="B364" s="24" t="s">
        <v>44</v>
      </c>
      <c r="C364" s="23">
        <f>+[1]DEPURADO!A358</f>
        <v>20245831</v>
      </c>
      <c r="D364" s="23">
        <f>+[1]DEPURADO!B358</f>
        <v>20245831</v>
      </c>
      <c r="E364" s="25">
        <f>+[1]DEPURADO!C358</f>
        <v>44669.443749999999</v>
      </c>
      <c r="F364" s="26">
        <f>+IF([1]DEPURADO!D358&gt;1,[1]DEPURADO!D358," ")</f>
        <v>44915.333356481497</v>
      </c>
      <c r="G364" s="27">
        <f>[1]DEPURADO!F358</f>
        <v>2900</v>
      </c>
      <c r="H364" s="28">
        <v>0</v>
      </c>
      <c r="I364" s="28">
        <f>+[1]DEPURADO!M358+[1]DEPURADO!N358</f>
        <v>0</v>
      </c>
      <c r="J364" s="28">
        <f>+[1]DEPURADO!R358</f>
        <v>2900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2900</v>
      </c>
      <c r="O364" s="28">
        <f t="shared" si="37"/>
        <v>0</v>
      </c>
      <c r="P364" s="24">
        <f>IF([1]DEPURADO!H358&gt;1,0,[1]DEPURADO!B358)</f>
        <v>20245831</v>
      </c>
      <c r="Q364" s="30">
        <f t="shared" si="38"/>
        <v>2900</v>
      </c>
      <c r="R364" s="31">
        <f t="shared" si="39"/>
        <v>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0</v>
      </c>
      <c r="AH364" s="30">
        <v>0</v>
      </c>
      <c r="AI364" s="30" t="str">
        <f>+[1]DEPURADO!G358</f>
        <v>CANCELADA</v>
      </c>
      <c r="AJ364" s="32"/>
      <c r="AK364" s="33"/>
    </row>
    <row r="365" spans="1:37" s="34" customFormat="1" ht="16.149999999999999" customHeight="1" x14ac:dyDescent="0.25">
      <c r="A365" s="23">
        <f t="shared" si="35"/>
        <v>357</v>
      </c>
      <c r="B365" s="24" t="s">
        <v>44</v>
      </c>
      <c r="C365" s="23">
        <f>+[1]DEPURADO!A359</f>
        <v>20246540</v>
      </c>
      <c r="D365" s="23">
        <f>+[1]DEPURADO!B359</f>
        <v>20246540</v>
      </c>
      <c r="E365" s="25">
        <f>+[1]DEPURADO!C359</f>
        <v>44673.664583333302</v>
      </c>
      <c r="F365" s="26">
        <f>+IF([1]DEPURADO!D359&gt;1,[1]DEPURADO!D359," ")</f>
        <v>44725.530671296299</v>
      </c>
      <c r="G365" s="27">
        <f>[1]DEPURADO!F359</f>
        <v>96700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6"/>
        <v>0</v>
      </c>
      <c r="O365" s="28">
        <f t="shared" si="37"/>
        <v>96700</v>
      </c>
      <c r="P365" s="24">
        <f>IF([1]DEPURADO!H359&gt;1,0,[1]DEPURADO!B359)</f>
        <v>20246540</v>
      </c>
      <c r="Q365" s="30">
        <f t="shared" si="38"/>
        <v>96700</v>
      </c>
      <c r="R365" s="31">
        <f t="shared" si="39"/>
        <v>0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96700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96700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GLOSA POR CONCILIAR</v>
      </c>
      <c r="AJ365" s="32"/>
      <c r="AK365" s="33"/>
    </row>
    <row r="366" spans="1:37" s="34" customFormat="1" ht="16.149999999999999" customHeight="1" x14ac:dyDescent="0.25">
      <c r="A366" s="23">
        <f t="shared" si="35"/>
        <v>358</v>
      </c>
      <c r="B366" s="24" t="s">
        <v>44</v>
      </c>
      <c r="C366" s="23">
        <f>+[1]DEPURADO!A360</f>
        <v>20247251</v>
      </c>
      <c r="D366" s="23">
        <f>+[1]DEPURADO!B360</f>
        <v>20247251</v>
      </c>
      <c r="E366" s="25">
        <f>+[1]DEPURADO!C360</f>
        <v>44677.459027777797</v>
      </c>
      <c r="F366" s="26">
        <f>+IF([1]DEPURADO!D360&gt;1,[1]DEPURADO!D360," ")</f>
        <v>44725.530671296299</v>
      </c>
      <c r="G366" s="27">
        <f>[1]DEPURADO!F360</f>
        <v>131782</v>
      </c>
      <c r="H366" s="28">
        <v>0</v>
      </c>
      <c r="I366" s="28">
        <f>+[1]DEPURADO!M360+[1]DEPURADO!N360</f>
        <v>0</v>
      </c>
      <c r="J366" s="28">
        <f>+[1]DEPURADO!R360</f>
        <v>0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6"/>
        <v>0</v>
      </c>
      <c r="O366" s="28">
        <f t="shared" si="37"/>
        <v>131782</v>
      </c>
      <c r="P366" s="24">
        <f>IF([1]DEPURADO!H360&gt;1,0,[1]DEPURADO!B360)</f>
        <v>20247251</v>
      </c>
      <c r="Q366" s="30">
        <f t="shared" si="38"/>
        <v>131782</v>
      </c>
      <c r="R366" s="31">
        <f t="shared" si="39"/>
        <v>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131782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131782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GLOSA POR CONCILIAR</v>
      </c>
      <c r="AJ366" s="32"/>
      <c r="AK366" s="33"/>
    </row>
    <row r="367" spans="1:37" s="34" customFormat="1" ht="16.149999999999999" customHeight="1" x14ac:dyDescent="0.25">
      <c r="A367" s="23">
        <f t="shared" si="35"/>
        <v>359</v>
      </c>
      <c r="B367" s="24" t="s">
        <v>44</v>
      </c>
      <c r="C367" s="23">
        <f>+[1]DEPURADO!A361</f>
        <v>20247530</v>
      </c>
      <c r="D367" s="23">
        <f>+[1]DEPURADO!B361</f>
        <v>20247530</v>
      </c>
      <c r="E367" s="25">
        <f>+[1]DEPURADO!C361</f>
        <v>44678.604861111096</v>
      </c>
      <c r="F367" s="26">
        <f>+IF([1]DEPURADO!D361&gt;1,[1]DEPURADO!D361," ")</f>
        <v>44915.333356481497</v>
      </c>
      <c r="G367" s="27">
        <f>[1]DEPURADO!F361</f>
        <v>28300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0</v>
      </c>
      <c r="O367" s="28">
        <f t="shared" si="37"/>
        <v>28300</v>
      </c>
      <c r="P367" s="24">
        <f>IF([1]DEPURADO!H361&gt;1,0,[1]DEPURADO!B361)</f>
        <v>0</v>
      </c>
      <c r="Q367" s="30">
        <f t="shared" si="38"/>
        <v>0</v>
      </c>
      <c r="R367" s="31">
        <f t="shared" si="39"/>
        <v>28300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NO RADICADA</v>
      </c>
      <c r="AJ367" s="32"/>
      <c r="AK367" s="33"/>
    </row>
    <row r="368" spans="1:37" s="34" customFormat="1" ht="16.149999999999999" customHeight="1" x14ac:dyDescent="0.25">
      <c r="A368" s="23">
        <f t="shared" si="35"/>
        <v>360</v>
      </c>
      <c r="B368" s="24" t="s">
        <v>44</v>
      </c>
      <c r="C368" s="23">
        <f>+[1]DEPURADO!A362</f>
        <v>20248360</v>
      </c>
      <c r="D368" s="23">
        <f>+[1]DEPURADO!B362</f>
        <v>20248360</v>
      </c>
      <c r="E368" s="25">
        <f>+[1]DEPURADO!C362</f>
        <v>44684.052777777797</v>
      </c>
      <c r="F368" s="26">
        <f>+IF([1]DEPURADO!D362&gt;1,[1]DEPURADO!D362," ")</f>
        <v>44916.475555555597</v>
      </c>
      <c r="G368" s="27">
        <f>[1]DEPURADO!F362</f>
        <v>192287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192287</v>
      </c>
      <c r="P368" s="24">
        <f>IF([1]DEPURADO!H362&gt;1,0,[1]DEPURADO!B362)</f>
        <v>20248360</v>
      </c>
      <c r="Q368" s="30">
        <f t="shared" si="38"/>
        <v>192287</v>
      </c>
      <c r="R368" s="31">
        <f t="shared" si="39"/>
        <v>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192287</v>
      </c>
      <c r="AH368" s="30">
        <v>0</v>
      </c>
      <c r="AI368" s="30" t="str">
        <f>+[1]DEPURADO!G362</f>
        <v>SALDO A FAVOR DEL PRESTADOR</v>
      </c>
      <c r="AJ368" s="32"/>
      <c r="AK368" s="33"/>
    </row>
    <row r="369" spans="1:37" s="34" customFormat="1" ht="16.149999999999999" customHeight="1" x14ac:dyDescent="0.25">
      <c r="A369" s="23">
        <f t="shared" si="35"/>
        <v>361</v>
      </c>
      <c r="B369" s="24" t="s">
        <v>44</v>
      </c>
      <c r="C369" s="23">
        <f>+[1]DEPURADO!A363</f>
        <v>20248376</v>
      </c>
      <c r="D369" s="23">
        <f>+[1]DEPURADO!B363</f>
        <v>20248376</v>
      </c>
      <c r="E369" s="25">
        <f>+[1]DEPURADO!C363</f>
        <v>44684.172916666699</v>
      </c>
      <c r="F369" s="26">
        <f>+IF([1]DEPURADO!D363&gt;1,[1]DEPURADO!D363," ")</f>
        <v>44970.406828703701</v>
      </c>
      <c r="G369" s="27">
        <f>[1]DEPURADO!F363</f>
        <v>253774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253774</v>
      </c>
      <c r="P369" s="24">
        <f>IF([1]DEPURADO!H363&gt;1,0,[1]DEPURADO!B363)</f>
        <v>20248376</v>
      </c>
      <c r="Q369" s="30">
        <f t="shared" si="38"/>
        <v>253774</v>
      </c>
      <c r="R369" s="31">
        <f t="shared" si="39"/>
        <v>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253774</v>
      </c>
      <c r="AH369" s="30">
        <v>0</v>
      </c>
      <c r="AI369" s="30" t="str">
        <f>+[1]DEPURADO!G363</f>
        <v>SALDO A FAVOR DEL PRESTADOR</v>
      </c>
      <c r="AJ369" s="32"/>
      <c r="AK369" s="33"/>
    </row>
    <row r="370" spans="1:37" s="34" customFormat="1" ht="16.149999999999999" customHeight="1" x14ac:dyDescent="0.25">
      <c r="A370" s="23">
        <f t="shared" si="35"/>
        <v>362</v>
      </c>
      <c r="B370" s="24" t="s">
        <v>44</v>
      </c>
      <c r="C370" s="23">
        <f>+[1]DEPURADO!A364</f>
        <v>20248607</v>
      </c>
      <c r="D370" s="23">
        <f>+[1]DEPURADO!B364</f>
        <v>20248607</v>
      </c>
      <c r="E370" s="25">
        <f>+[1]DEPURADO!C364</f>
        <v>44685.452777777798</v>
      </c>
      <c r="F370" s="26">
        <f>+IF([1]DEPURADO!D364&gt;1,[1]DEPURADO!D364," ")</f>
        <v>44900.299456018503</v>
      </c>
      <c r="G370" s="27">
        <f>[1]DEPURADO!F364</f>
        <v>5770</v>
      </c>
      <c r="H370" s="28">
        <v>0</v>
      </c>
      <c r="I370" s="28">
        <f>+[1]DEPURADO!M364+[1]DEPURADO!N364</f>
        <v>0</v>
      </c>
      <c r="J370" s="28">
        <f>+[1]DEPURADO!R364</f>
        <v>5770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5770</v>
      </c>
      <c r="O370" s="28">
        <f t="shared" si="37"/>
        <v>0</v>
      </c>
      <c r="P370" s="24">
        <f>IF([1]DEPURADO!H364&gt;1,0,[1]DEPURADO!B364)</f>
        <v>20248607</v>
      </c>
      <c r="Q370" s="30">
        <f t="shared" si="38"/>
        <v>5770</v>
      </c>
      <c r="R370" s="31">
        <f t="shared" si="39"/>
        <v>0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CANCELADA</v>
      </c>
      <c r="AJ370" s="32"/>
      <c r="AK370" s="33"/>
    </row>
    <row r="371" spans="1:37" s="34" customFormat="1" ht="16.149999999999999" customHeight="1" x14ac:dyDescent="0.25">
      <c r="A371" s="23">
        <f t="shared" si="35"/>
        <v>363</v>
      </c>
      <c r="B371" s="24" t="s">
        <v>44</v>
      </c>
      <c r="C371" s="23">
        <f>+[1]DEPURADO!A365</f>
        <v>20248691</v>
      </c>
      <c r="D371" s="23">
        <f>+[1]DEPURADO!B365</f>
        <v>20248691</v>
      </c>
      <c r="E371" s="25">
        <f>+[1]DEPURADO!C365</f>
        <v>44686.326388888898</v>
      </c>
      <c r="F371" s="26">
        <f>+IF([1]DEPURADO!D365&gt;1,[1]DEPURADO!D365," ")</f>
        <v>44916.475555555597</v>
      </c>
      <c r="G371" s="27">
        <f>[1]DEPURADO!F365</f>
        <v>68477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68477</v>
      </c>
      <c r="L371" s="28">
        <v>0</v>
      </c>
      <c r="M371" s="28">
        <v>0</v>
      </c>
      <c r="N371" s="28">
        <f t="shared" si="36"/>
        <v>68477</v>
      </c>
      <c r="O371" s="28">
        <f t="shared" si="37"/>
        <v>0</v>
      </c>
      <c r="P371" s="24">
        <f>IF([1]DEPURADO!H365&gt;1,0,[1]DEPURADO!B365)</f>
        <v>20248691</v>
      </c>
      <c r="Q371" s="30">
        <f t="shared" si="38"/>
        <v>68477</v>
      </c>
      <c r="R371" s="31">
        <f t="shared" si="39"/>
        <v>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CANCELADA</v>
      </c>
      <c r="AJ371" s="32"/>
      <c r="AK371" s="33"/>
    </row>
    <row r="372" spans="1:37" s="34" customFormat="1" ht="16.149999999999999" customHeight="1" x14ac:dyDescent="0.25">
      <c r="A372" s="23">
        <f t="shared" si="35"/>
        <v>364</v>
      </c>
      <c r="B372" s="24" t="s">
        <v>44</v>
      </c>
      <c r="C372" s="23">
        <f>+[1]DEPURADO!A366</f>
        <v>20248888</v>
      </c>
      <c r="D372" s="23">
        <f>+[1]DEPURADO!B366</f>
        <v>20248888</v>
      </c>
      <c r="E372" s="25">
        <f>+[1]DEPURADO!C366</f>
        <v>44687.310416666704</v>
      </c>
      <c r="F372" s="26">
        <f>+IF([1]DEPURADO!D366&gt;1,[1]DEPURADO!D366," ")</f>
        <v>44970.406828703701</v>
      </c>
      <c r="G372" s="27">
        <f>[1]DEPURADO!F366</f>
        <v>65700</v>
      </c>
      <c r="H372" s="28">
        <v>0</v>
      </c>
      <c r="I372" s="28">
        <f>+[1]DEPURADO!M366+[1]DEPURADO!N366</f>
        <v>0</v>
      </c>
      <c r="J372" s="28">
        <f>+[1]DEPURADO!R366</f>
        <v>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0</v>
      </c>
      <c r="O372" s="28">
        <f t="shared" si="37"/>
        <v>65700</v>
      </c>
      <c r="P372" s="24">
        <f>IF([1]DEPURADO!H366&gt;1,0,[1]DEPURADO!B366)</f>
        <v>20248888</v>
      </c>
      <c r="Q372" s="30">
        <f t="shared" si="38"/>
        <v>65700</v>
      </c>
      <c r="R372" s="31">
        <f t="shared" si="39"/>
        <v>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65700</v>
      </c>
      <c r="AH372" s="30">
        <v>0</v>
      </c>
      <c r="AI372" s="30" t="str">
        <f>+[1]DEPURADO!G366</f>
        <v>SALDO A FAVOR DEL PRESTADOR</v>
      </c>
      <c r="AJ372" s="32"/>
      <c r="AK372" s="33"/>
    </row>
    <row r="373" spans="1:37" s="34" customFormat="1" ht="16.149999999999999" customHeight="1" x14ac:dyDescent="0.25">
      <c r="A373" s="23">
        <f t="shared" si="35"/>
        <v>365</v>
      </c>
      <c r="B373" s="24" t="s">
        <v>44</v>
      </c>
      <c r="C373" s="23">
        <f>+[1]DEPURADO!A367</f>
        <v>20249147</v>
      </c>
      <c r="D373" s="23">
        <f>+[1]DEPURADO!B367</f>
        <v>20249147</v>
      </c>
      <c r="E373" s="25">
        <f>+[1]DEPURADO!C367</f>
        <v>44688.451388888898</v>
      </c>
      <c r="F373" s="26">
        <f>+IF([1]DEPURADO!D367&gt;1,[1]DEPURADO!D367," ")</f>
        <v>44900.299456018503</v>
      </c>
      <c r="G373" s="27">
        <f>[1]DEPURADO!F367</f>
        <v>5770</v>
      </c>
      <c r="H373" s="28">
        <v>0</v>
      </c>
      <c r="I373" s="28">
        <f>+[1]DEPURADO!M367+[1]DEPURADO!N367</f>
        <v>0</v>
      </c>
      <c r="J373" s="28">
        <f>+[1]DEPURADO!R367</f>
        <v>5770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5770</v>
      </c>
      <c r="O373" s="28">
        <f t="shared" si="37"/>
        <v>0</v>
      </c>
      <c r="P373" s="24">
        <f>IF([1]DEPURADO!H367&gt;1,0,[1]DEPURADO!B367)</f>
        <v>20249147</v>
      </c>
      <c r="Q373" s="30">
        <f t="shared" si="38"/>
        <v>5770</v>
      </c>
      <c r="R373" s="31">
        <f t="shared" si="39"/>
        <v>0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CANCELADA</v>
      </c>
      <c r="AJ373" s="32"/>
      <c r="AK373" s="33"/>
    </row>
    <row r="374" spans="1:37" s="34" customFormat="1" ht="16.149999999999999" customHeight="1" x14ac:dyDescent="0.25">
      <c r="A374" s="23">
        <f t="shared" si="35"/>
        <v>366</v>
      </c>
      <c r="B374" s="24" t="s">
        <v>44</v>
      </c>
      <c r="C374" s="23">
        <f>+[1]DEPURADO!A368</f>
        <v>20249321</v>
      </c>
      <c r="D374" s="23">
        <f>+[1]DEPURADO!B368</f>
        <v>20249321</v>
      </c>
      <c r="E374" s="25">
        <f>+[1]DEPURADO!C368</f>
        <v>44690.441666666702</v>
      </c>
      <c r="F374" s="26">
        <f>+IF([1]DEPURADO!D368&gt;1,[1]DEPURADO!D368," ")</f>
        <v>44970.406828703701</v>
      </c>
      <c r="G374" s="27">
        <f>[1]DEPURADO!F368</f>
        <v>66457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66457</v>
      </c>
      <c r="L374" s="28">
        <v>0</v>
      </c>
      <c r="M374" s="28">
        <v>0</v>
      </c>
      <c r="N374" s="28">
        <f t="shared" si="36"/>
        <v>66457</v>
      </c>
      <c r="O374" s="28">
        <f t="shared" si="37"/>
        <v>0</v>
      </c>
      <c r="P374" s="24">
        <f>IF([1]DEPURADO!H368&gt;1,0,[1]DEPURADO!B368)</f>
        <v>20249321</v>
      </c>
      <c r="Q374" s="30">
        <f t="shared" si="38"/>
        <v>66457</v>
      </c>
      <c r="R374" s="31">
        <f t="shared" si="39"/>
        <v>0</v>
      </c>
      <c r="S374" s="31">
        <f>+[1]DEPURADO!J368</f>
        <v>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40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CANCELADA</v>
      </c>
      <c r="AJ374" s="32"/>
      <c r="AK374" s="33"/>
    </row>
    <row r="375" spans="1:37" s="34" customFormat="1" ht="16.149999999999999" customHeight="1" x14ac:dyDescent="0.25">
      <c r="A375" s="23">
        <f t="shared" si="35"/>
        <v>367</v>
      </c>
      <c r="B375" s="24" t="s">
        <v>44</v>
      </c>
      <c r="C375" s="23">
        <f>+[1]DEPURADO!A369</f>
        <v>20249418</v>
      </c>
      <c r="D375" s="23">
        <f>+[1]DEPURADO!B369</f>
        <v>20249418</v>
      </c>
      <c r="E375" s="25">
        <f>+[1]DEPURADO!C369</f>
        <v>44690.681250000001</v>
      </c>
      <c r="F375" s="26">
        <f>+IF([1]DEPURADO!D369&gt;1,[1]DEPURADO!D369," ")</f>
        <v>44970.406828703701</v>
      </c>
      <c r="G375" s="27">
        <f>[1]DEPURADO!F369</f>
        <v>261966</v>
      </c>
      <c r="H375" s="28">
        <v>0</v>
      </c>
      <c r="I375" s="28">
        <f>+[1]DEPURADO!M369+[1]DEPURADO!N369</f>
        <v>0</v>
      </c>
      <c r="J375" s="28">
        <f>+[1]DEPURADO!R369</f>
        <v>0</v>
      </c>
      <c r="K375" s="29">
        <f>+[1]DEPURADO!P369+[1]DEPURADO!Q369</f>
        <v>0</v>
      </c>
      <c r="L375" s="28">
        <v>0</v>
      </c>
      <c r="M375" s="28">
        <v>0</v>
      </c>
      <c r="N375" s="28">
        <f t="shared" si="36"/>
        <v>0</v>
      </c>
      <c r="O375" s="28">
        <f t="shared" si="37"/>
        <v>261966</v>
      </c>
      <c r="P375" s="24">
        <f>IF([1]DEPURADO!H369&gt;1,0,[1]DEPURADO!B369)</f>
        <v>20249418</v>
      </c>
      <c r="Q375" s="30">
        <f t="shared" si="38"/>
        <v>261966</v>
      </c>
      <c r="R375" s="31">
        <f t="shared" si="39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40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261966</v>
      </c>
      <c r="AH375" s="30">
        <v>0</v>
      </c>
      <c r="AI375" s="30" t="str">
        <f>+[1]DEPURADO!G369</f>
        <v>SALDO A FAVOR DEL PRESTADOR</v>
      </c>
      <c r="AJ375" s="32"/>
      <c r="AK375" s="33"/>
    </row>
    <row r="376" spans="1:37" s="34" customFormat="1" ht="16.149999999999999" customHeight="1" x14ac:dyDescent="0.25">
      <c r="A376" s="23">
        <f t="shared" si="35"/>
        <v>368</v>
      </c>
      <c r="B376" s="24" t="s">
        <v>44</v>
      </c>
      <c r="C376" s="23">
        <f>+[1]DEPURADO!A370</f>
        <v>20249551</v>
      </c>
      <c r="D376" s="23">
        <f>+[1]DEPURADO!B370</f>
        <v>20249551</v>
      </c>
      <c r="E376" s="25">
        <f>+[1]DEPURADO!C370</f>
        <v>44691.456250000003</v>
      </c>
      <c r="F376" s="26">
        <f>+IF([1]DEPURADO!D370&gt;1,[1]DEPURADO!D370," ")</f>
        <v>44970.406828703701</v>
      </c>
      <c r="G376" s="27">
        <f>[1]DEPURADO!F370</f>
        <v>65700</v>
      </c>
      <c r="H376" s="28">
        <v>0</v>
      </c>
      <c r="I376" s="28">
        <f>+[1]DEPURADO!M370+[1]DEPURADO!N370</f>
        <v>0</v>
      </c>
      <c r="J376" s="28">
        <f>+[1]DEPURADO!R370</f>
        <v>0</v>
      </c>
      <c r="K376" s="29">
        <f>+[1]DEPURADO!P370+[1]DEPURADO!Q370</f>
        <v>0</v>
      </c>
      <c r="L376" s="28">
        <v>0</v>
      </c>
      <c r="M376" s="28">
        <v>0</v>
      </c>
      <c r="N376" s="28">
        <f t="shared" si="36"/>
        <v>0</v>
      </c>
      <c r="O376" s="28">
        <f t="shared" si="37"/>
        <v>65700</v>
      </c>
      <c r="P376" s="24">
        <f>IF([1]DEPURADO!H370&gt;1,0,[1]DEPURADO!B370)</f>
        <v>20249551</v>
      </c>
      <c r="Q376" s="30">
        <f t="shared" si="38"/>
        <v>65700</v>
      </c>
      <c r="R376" s="31">
        <f t="shared" si="39"/>
        <v>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40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65700</v>
      </c>
      <c r="AH376" s="30">
        <v>0</v>
      </c>
      <c r="AI376" s="30" t="str">
        <f>+[1]DEPURADO!G370</f>
        <v>SALDO A FAVOR DEL PRESTADOR</v>
      </c>
      <c r="AJ376" s="32"/>
      <c r="AK376" s="33"/>
    </row>
    <row r="377" spans="1:37" s="34" customFormat="1" ht="16.149999999999999" customHeight="1" x14ac:dyDescent="0.25">
      <c r="A377" s="23">
        <f t="shared" si="35"/>
        <v>369</v>
      </c>
      <c r="B377" s="24" t="s">
        <v>44</v>
      </c>
      <c r="C377" s="23">
        <f>+[1]DEPURADO!A371</f>
        <v>20249690</v>
      </c>
      <c r="D377" s="23">
        <f>+[1]DEPURADO!B371</f>
        <v>20249690</v>
      </c>
      <c r="E377" s="25">
        <f>+[1]DEPURADO!C371</f>
        <v>44691.838194444397</v>
      </c>
      <c r="F377" s="26">
        <f>+IF([1]DEPURADO!D371&gt;1,[1]DEPURADO!D371," ")</f>
        <v>44970.406828703701</v>
      </c>
      <c r="G377" s="27">
        <f>[1]DEPURADO!F371</f>
        <v>174554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6"/>
        <v>0</v>
      </c>
      <c r="O377" s="28">
        <f t="shared" si="37"/>
        <v>174554</v>
      </c>
      <c r="P377" s="24">
        <f>IF([1]DEPURADO!H371&gt;1,0,[1]DEPURADO!B371)</f>
        <v>20249690</v>
      </c>
      <c r="Q377" s="30">
        <f t="shared" si="38"/>
        <v>174554</v>
      </c>
      <c r="R377" s="31">
        <f t="shared" si="39"/>
        <v>0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40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174554</v>
      </c>
      <c r="AH377" s="30">
        <v>0</v>
      </c>
      <c r="AI377" s="30" t="str">
        <f>+[1]DEPURADO!G371</f>
        <v>SALDO A FAVOR DEL PRESTADOR</v>
      </c>
      <c r="AJ377" s="32"/>
      <c r="AK377" s="33"/>
    </row>
    <row r="378" spans="1:37" s="34" customFormat="1" ht="16.149999999999999" customHeight="1" x14ac:dyDescent="0.25">
      <c r="A378" s="23">
        <f t="shared" si="35"/>
        <v>370</v>
      </c>
      <c r="B378" s="24" t="s">
        <v>44</v>
      </c>
      <c r="C378" s="23">
        <f>+[1]DEPURADO!A372</f>
        <v>20249914</v>
      </c>
      <c r="D378" s="23">
        <f>+[1]DEPURADO!B372</f>
        <v>20249914</v>
      </c>
      <c r="E378" s="25">
        <f>+[1]DEPURADO!C372</f>
        <v>44692.6743055556</v>
      </c>
      <c r="F378" s="26">
        <f>+IF([1]DEPURADO!D372&gt;1,[1]DEPURADO!D372," ")</f>
        <v>44916.475555555597</v>
      </c>
      <c r="G378" s="27">
        <f>[1]DEPURADO!F372</f>
        <v>90569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0</v>
      </c>
      <c r="L378" s="28">
        <v>0</v>
      </c>
      <c r="M378" s="28">
        <v>0</v>
      </c>
      <c r="N378" s="28">
        <f t="shared" si="36"/>
        <v>0</v>
      </c>
      <c r="O378" s="28">
        <f t="shared" si="37"/>
        <v>90569</v>
      </c>
      <c r="P378" s="24">
        <f>IF([1]DEPURADO!H372&gt;1,0,[1]DEPURADO!B372)</f>
        <v>20249914</v>
      </c>
      <c r="Q378" s="30">
        <f t="shared" si="38"/>
        <v>90569</v>
      </c>
      <c r="R378" s="31">
        <f t="shared" si="39"/>
        <v>0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40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90569</v>
      </c>
      <c r="AH378" s="30">
        <v>0</v>
      </c>
      <c r="AI378" s="30" t="str">
        <f>+[1]DEPURADO!G372</f>
        <v>SALDO A FAVOR DEL PRESTADOR</v>
      </c>
      <c r="AJ378" s="32"/>
      <c r="AK378" s="33"/>
    </row>
    <row r="379" spans="1:37" s="34" customFormat="1" ht="16.149999999999999" customHeight="1" x14ac:dyDescent="0.25">
      <c r="A379" s="23">
        <f t="shared" si="35"/>
        <v>371</v>
      </c>
      <c r="B379" s="24" t="s">
        <v>44</v>
      </c>
      <c r="C379" s="23">
        <f>+[1]DEPURADO!A373</f>
        <v>20249962</v>
      </c>
      <c r="D379" s="23">
        <f>+[1]DEPURADO!B373</f>
        <v>20249962</v>
      </c>
      <c r="E379" s="25">
        <f>+[1]DEPURADO!C373</f>
        <v>44692.887499999997</v>
      </c>
      <c r="F379" s="26">
        <f>+IF([1]DEPURADO!D373&gt;1,[1]DEPURADO!D373," ")</f>
        <v>44916.475555555597</v>
      </c>
      <c r="G379" s="27">
        <f>[1]DEPURADO!F373</f>
        <v>368005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368005</v>
      </c>
      <c r="L379" s="28">
        <v>0</v>
      </c>
      <c r="M379" s="28">
        <v>0</v>
      </c>
      <c r="N379" s="28">
        <f t="shared" si="36"/>
        <v>368005</v>
      </c>
      <c r="O379" s="28">
        <f t="shared" si="37"/>
        <v>0</v>
      </c>
      <c r="P379" s="24">
        <f>IF([1]DEPURADO!H373&gt;1,0,[1]DEPURADO!B373)</f>
        <v>20249962</v>
      </c>
      <c r="Q379" s="30">
        <f t="shared" si="38"/>
        <v>368005</v>
      </c>
      <c r="R379" s="31">
        <f t="shared" si="39"/>
        <v>0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40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0</v>
      </c>
      <c r="AH379" s="30">
        <v>0</v>
      </c>
      <c r="AI379" s="30" t="str">
        <f>+[1]DEPURADO!G373</f>
        <v>CANCELADA</v>
      </c>
      <c r="AJ379" s="32"/>
      <c r="AK379" s="33"/>
    </row>
    <row r="380" spans="1:37" s="34" customFormat="1" ht="16.149999999999999" customHeight="1" x14ac:dyDescent="0.25">
      <c r="A380" s="23">
        <f t="shared" si="35"/>
        <v>372</v>
      </c>
      <c r="B380" s="24" t="s">
        <v>44</v>
      </c>
      <c r="C380" s="23">
        <f>+[1]DEPURADO!A374</f>
        <v>20250249</v>
      </c>
      <c r="D380" s="23">
        <f>+[1]DEPURADO!B374</f>
        <v>20250249</v>
      </c>
      <c r="E380" s="25">
        <f>+[1]DEPURADO!C374</f>
        <v>44694.255555555603</v>
      </c>
      <c r="F380" s="26">
        <f>+IF([1]DEPURADO!D374&gt;1,[1]DEPURADO!D374," ")</f>
        <v>44900.299456018503</v>
      </c>
      <c r="G380" s="27">
        <f>[1]DEPURADO!F374</f>
        <v>4000</v>
      </c>
      <c r="H380" s="28">
        <v>0</v>
      </c>
      <c r="I380" s="28">
        <f>+[1]DEPURADO!M374+[1]DEPURADO!N374</f>
        <v>0</v>
      </c>
      <c r="J380" s="28">
        <f>+[1]DEPURADO!R374</f>
        <v>4000</v>
      </c>
      <c r="K380" s="29">
        <f>+[1]DEPURADO!P374+[1]DEPURADO!Q374</f>
        <v>0</v>
      </c>
      <c r="L380" s="28">
        <v>0</v>
      </c>
      <c r="M380" s="28">
        <v>0</v>
      </c>
      <c r="N380" s="28">
        <f t="shared" si="36"/>
        <v>4000</v>
      </c>
      <c r="O380" s="28">
        <f t="shared" si="37"/>
        <v>0</v>
      </c>
      <c r="P380" s="24">
        <f>IF([1]DEPURADO!H374&gt;1,0,[1]DEPURADO!B374)</f>
        <v>20250249</v>
      </c>
      <c r="Q380" s="30">
        <f t="shared" si="38"/>
        <v>4000</v>
      </c>
      <c r="R380" s="31">
        <f t="shared" si="39"/>
        <v>0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40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0</v>
      </c>
      <c r="AH380" s="30">
        <v>0</v>
      </c>
      <c r="AI380" s="30" t="str">
        <f>+[1]DEPURADO!G374</f>
        <v>CANCELADA</v>
      </c>
      <c r="AJ380" s="32"/>
      <c r="AK380" s="33"/>
    </row>
    <row r="381" spans="1:37" s="34" customFormat="1" ht="16.149999999999999" customHeight="1" x14ac:dyDescent="0.25">
      <c r="A381" s="23">
        <f t="shared" si="35"/>
        <v>373</v>
      </c>
      <c r="B381" s="24" t="s">
        <v>44</v>
      </c>
      <c r="C381" s="23">
        <f>+[1]DEPURADO!A375</f>
        <v>20250308</v>
      </c>
      <c r="D381" s="23">
        <f>+[1]DEPURADO!B375</f>
        <v>20250308</v>
      </c>
      <c r="E381" s="25">
        <f>+[1]DEPURADO!C375</f>
        <v>44694.4555555556</v>
      </c>
      <c r="F381" s="26">
        <f>+IF([1]DEPURADO!D375&gt;1,[1]DEPURADO!D375," ")</f>
        <v>44916.475555555597</v>
      </c>
      <c r="G381" s="27">
        <f>[1]DEPURADO!F375</f>
        <v>65700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65700</v>
      </c>
      <c r="L381" s="28">
        <v>0</v>
      </c>
      <c r="M381" s="28">
        <v>0</v>
      </c>
      <c r="N381" s="28">
        <f t="shared" si="36"/>
        <v>65700</v>
      </c>
      <c r="O381" s="28">
        <f t="shared" si="37"/>
        <v>0</v>
      </c>
      <c r="P381" s="24">
        <f>IF([1]DEPURADO!H375&gt;1,0,[1]DEPURADO!B375)</f>
        <v>20250308</v>
      </c>
      <c r="Q381" s="30">
        <f t="shared" si="38"/>
        <v>65700</v>
      </c>
      <c r="R381" s="31">
        <f t="shared" si="39"/>
        <v>0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40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0</v>
      </c>
      <c r="AH381" s="30">
        <v>0</v>
      </c>
      <c r="AI381" s="30" t="str">
        <f>+[1]DEPURADO!G375</f>
        <v>CANCELADA</v>
      </c>
      <c r="AJ381" s="32"/>
      <c r="AK381" s="33"/>
    </row>
    <row r="382" spans="1:37" s="34" customFormat="1" ht="16.149999999999999" customHeight="1" x14ac:dyDescent="0.25">
      <c r="A382" s="23">
        <f t="shared" si="35"/>
        <v>374</v>
      </c>
      <c r="B382" s="24" t="s">
        <v>44</v>
      </c>
      <c r="C382" s="23">
        <f>+[1]DEPURADO!A376</f>
        <v>20250413</v>
      </c>
      <c r="D382" s="23">
        <f>+[1]DEPURADO!B376</f>
        <v>20250413</v>
      </c>
      <c r="E382" s="25">
        <f>+[1]DEPURADO!C376</f>
        <v>44695.162499999999</v>
      </c>
      <c r="F382" s="26">
        <f>+IF([1]DEPURADO!D376&gt;1,[1]DEPURADO!D376," ")</f>
        <v>44916.475555555597</v>
      </c>
      <c r="G382" s="27">
        <f>[1]DEPURADO!F376</f>
        <v>268487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268487</v>
      </c>
      <c r="L382" s="28">
        <v>0</v>
      </c>
      <c r="M382" s="28">
        <v>0</v>
      </c>
      <c r="N382" s="28">
        <f t="shared" si="36"/>
        <v>268487</v>
      </c>
      <c r="O382" s="28">
        <f t="shared" si="37"/>
        <v>0</v>
      </c>
      <c r="P382" s="24">
        <f>IF([1]DEPURADO!H376&gt;1,0,[1]DEPURADO!B376)</f>
        <v>20250413</v>
      </c>
      <c r="Q382" s="30">
        <f t="shared" si="38"/>
        <v>268487</v>
      </c>
      <c r="R382" s="31">
        <f t="shared" si="39"/>
        <v>0</v>
      </c>
      <c r="S382" s="31">
        <f>+[1]DEPURADO!J376</f>
        <v>0</v>
      </c>
      <c r="T382" s="23" t="s">
        <v>45</v>
      </c>
      <c r="U382" s="31">
        <f>+[1]DEPURADO!I376</f>
        <v>0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40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0</v>
      </c>
      <c r="AH382" s="30">
        <v>0</v>
      </c>
      <c r="AI382" s="30" t="str">
        <f>+[1]DEPURADO!G376</f>
        <v>CANCELADA</v>
      </c>
      <c r="AJ382" s="32"/>
      <c r="AK382" s="33"/>
    </row>
    <row r="383" spans="1:37" s="34" customFormat="1" ht="16.149999999999999" customHeight="1" x14ac:dyDescent="0.25">
      <c r="A383" s="23">
        <f t="shared" si="35"/>
        <v>375</v>
      </c>
      <c r="B383" s="24" t="s">
        <v>44</v>
      </c>
      <c r="C383" s="23">
        <f>+[1]DEPURADO!A377</f>
        <v>20250967</v>
      </c>
      <c r="D383" s="23">
        <f>+[1]DEPURADO!B377</f>
        <v>20250967</v>
      </c>
      <c r="E383" s="25">
        <f>+[1]DEPURADO!C377</f>
        <v>44698.465972222199</v>
      </c>
      <c r="F383" s="26">
        <f>+IF([1]DEPURADO!D377&gt;1,[1]DEPURADO!D377," ")</f>
        <v>44970.406828703701</v>
      </c>
      <c r="G383" s="27">
        <f>[1]DEPURADO!F377</f>
        <v>150435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0</v>
      </c>
      <c r="L383" s="28">
        <v>0</v>
      </c>
      <c r="M383" s="28">
        <v>0</v>
      </c>
      <c r="N383" s="28">
        <f t="shared" si="36"/>
        <v>0</v>
      </c>
      <c r="O383" s="28">
        <f t="shared" si="37"/>
        <v>150435</v>
      </c>
      <c r="P383" s="24">
        <f>IF([1]DEPURADO!H377&gt;1,0,[1]DEPURADO!B377)</f>
        <v>20250967</v>
      </c>
      <c r="Q383" s="30">
        <f t="shared" si="38"/>
        <v>150435</v>
      </c>
      <c r="R383" s="31">
        <f t="shared" si="39"/>
        <v>0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40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150435</v>
      </c>
      <c r="AH383" s="30">
        <v>0</v>
      </c>
      <c r="AI383" s="30" t="str">
        <f>+[1]DEPURADO!G377</f>
        <v>SALDO A FAVOR DEL PRESTADOR</v>
      </c>
      <c r="AJ383" s="32"/>
      <c r="AK383" s="33"/>
    </row>
    <row r="384" spans="1:37" s="34" customFormat="1" ht="16.149999999999999" customHeight="1" x14ac:dyDescent="0.25">
      <c r="A384" s="23">
        <f t="shared" si="35"/>
        <v>376</v>
      </c>
      <c r="B384" s="24" t="s">
        <v>44</v>
      </c>
      <c r="C384" s="23">
        <f>+[1]DEPURADO!A378</f>
        <v>20250980</v>
      </c>
      <c r="D384" s="23">
        <f>+[1]DEPURADO!B378</f>
        <v>20250980</v>
      </c>
      <c r="E384" s="25">
        <f>+[1]DEPURADO!C378</f>
        <v>44698.500694444403</v>
      </c>
      <c r="F384" s="26">
        <f>+IF([1]DEPURADO!D378&gt;1,[1]DEPURADO!D378," ")</f>
        <v>44900.299456018503</v>
      </c>
      <c r="G384" s="27">
        <f>[1]DEPURADO!F378</f>
        <v>5770</v>
      </c>
      <c r="H384" s="28">
        <v>0</v>
      </c>
      <c r="I384" s="28">
        <f>+[1]DEPURADO!M378+[1]DEPURADO!N378</f>
        <v>0</v>
      </c>
      <c r="J384" s="28">
        <f>+[1]DEPURADO!R378</f>
        <v>5770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6"/>
        <v>5770</v>
      </c>
      <c r="O384" s="28">
        <f t="shared" si="37"/>
        <v>0</v>
      </c>
      <c r="P384" s="24">
        <f>IF([1]DEPURADO!H378&gt;1,0,[1]DEPURADO!B378)</f>
        <v>20250980</v>
      </c>
      <c r="Q384" s="30">
        <f t="shared" si="38"/>
        <v>5770</v>
      </c>
      <c r="R384" s="31">
        <f t="shared" si="39"/>
        <v>0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40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0</v>
      </c>
      <c r="AH384" s="30">
        <v>0</v>
      </c>
      <c r="AI384" s="30" t="str">
        <f>+[1]DEPURADO!G378</f>
        <v>CANCELADA</v>
      </c>
      <c r="AJ384" s="32"/>
      <c r="AK384" s="33"/>
    </row>
    <row r="385" spans="1:37" s="34" customFormat="1" ht="16.149999999999999" customHeight="1" x14ac:dyDescent="0.25">
      <c r="A385" s="23">
        <f t="shared" si="35"/>
        <v>377</v>
      </c>
      <c r="B385" s="24" t="s">
        <v>44</v>
      </c>
      <c r="C385" s="23">
        <f>+[1]DEPURADO!A379</f>
        <v>20251021</v>
      </c>
      <c r="D385" s="23">
        <f>+[1]DEPURADO!B379</f>
        <v>20251021</v>
      </c>
      <c r="E385" s="25">
        <f>+[1]DEPURADO!C379</f>
        <v>44698.604166666701</v>
      </c>
      <c r="F385" s="26">
        <f>+IF([1]DEPURADO!D379&gt;1,[1]DEPURADO!D379," ")</f>
        <v>44725.613344907397</v>
      </c>
      <c r="G385" s="27">
        <f>[1]DEPURADO!F379</f>
        <v>789300</v>
      </c>
      <c r="H385" s="28">
        <v>0</v>
      </c>
      <c r="I385" s="28">
        <f>+[1]DEPURADO!M379+[1]DEPURADO!N379</f>
        <v>0</v>
      </c>
      <c r="J385" s="28">
        <f>+[1]DEPURADO!R379</f>
        <v>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6"/>
        <v>0</v>
      </c>
      <c r="O385" s="28">
        <f t="shared" si="37"/>
        <v>789300</v>
      </c>
      <c r="P385" s="24">
        <f>IF([1]DEPURADO!H379&gt;1,0,[1]DEPURADO!B379)</f>
        <v>20251021</v>
      </c>
      <c r="Q385" s="30">
        <f t="shared" si="38"/>
        <v>789300</v>
      </c>
      <c r="R385" s="31">
        <f t="shared" si="39"/>
        <v>0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789300</v>
      </c>
      <c r="Y385" s="23" t="s">
        <v>45</v>
      </c>
      <c r="Z385" s="31">
        <f t="shared" si="40"/>
        <v>0</v>
      </c>
      <c r="AA385" s="31"/>
      <c r="AB385" s="31">
        <v>0</v>
      </c>
      <c r="AC385" s="31">
        <v>0</v>
      </c>
      <c r="AD385" s="30"/>
      <c r="AE385" s="30">
        <f>+[1]DEPURADO!K379</f>
        <v>789300</v>
      </c>
      <c r="AF385" s="30">
        <v>0</v>
      </c>
      <c r="AG385" s="30">
        <f t="shared" si="41"/>
        <v>0</v>
      </c>
      <c r="AH385" s="30">
        <v>0</v>
      </c>
      <c r="AI385" s="30" t="str">
        <f>+[1]DEPURADO!G379</f>
        <v>GLOSA POR CONCILIAR</v>
      </c>
      <c r="AJ385" s="32"/>
      <c r="AK385" s="33"/>
    </row>
    <row r="386" spans="1:37" s="34" customFormat="1" ht="16.149999999999999" customHeight="1" x14ac:dyDescent="0.25">
      <c r="A386" s="23">
        <f t="shared" si="35"/>
        <v>378</v>
      </c>
      <c r="B386" s="24" t="s">
        <v>44</v>
      </c>
      <c r="C386" s="23">
        <f>+[1]DEPURADO!A380</f>
        <v>20251322</v>
      </c>
      <c r="D386" s="23">
        <f>+[1]DEPURADO!B380</f>
        <v>20251322</v>
      </c>
      <c r="E386" s="25">
        <f>+[1]DEPURADO!C380</f>
        <v>44700.207638888904</v>
      </c>
      <c r="F386" s="26">
        <f>+IF([1]DEPURADO!D380&gt;1,[1]DEPURADO!D380," ")</f>
        <v>44916.475555555597</v>
      </c>
      <c r="G386" s="27">
        <f>[1]DEPURADO!F380</f>
        <v>381997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381997</v>
      </c>
      <c r="L386" s="28">
        <v>0</v>
      </c>
      <c r="M386" s="28">
        <v>0</v>
      </c>
      <c r="N386" s="28">
        <f t="shared" si="36"/>
        <v>381997</v>
      </c>
      <c r="O386" s="28">
        <f t="shared" si="37"/>
        <v>0</v>
      </c>
      <c r="P386" s="24">
        <f>IF([1]DEPURADO!H380&gt;1,0,[1]DEPURADO!B380)</f>
        <v>20251322</v>
      </c>
      <c r="Q386" s="30">
        <f t="shared" si="38"/>
        <v>381997</v>
      </c>
      <c r="R386" s="31">
        <f t="shared" si="39"/>
        <v>0</v>
      </c>
      <c r="S386" s="31">
        <f>+[1]DEPURADO!J380</f>
        <v>0</v>
      </c>
      <c r="T386" s="23" t="s">
        <v>45</v>
      </c>
      <c r="U386" s="31">
        <f>+[1]DEPURADO!I380</f>
        <v>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40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0</v>
      </c>
      <c r="AH386" s="30">
        <v>0</v>
      </c>
      <c r="AI386" s="30" t="str">
        <f>+[1]DEPURADO!G380</f>
        <v>CANCELADA</v>
      </c>
      <c r="AJ386" s="32"/>
      <c r="AK386" s="33"/>
    </row>
    <row r="387" spans="1:37" s="34" customFormat="1" ht="16.149999999999999" customHeight="1" x14ac:dyDescent="0.25">
      <c r="A387" s="23">
        <f t="shared" si="35"/>
        <v>379</v>
      </c>
      <c r="B387" s="24" t="s">
        <v>44</v>
      </c>
      <c r="C387" s="23">
        <f>+[1]DEPURADO!A381</f>
        <v>20251660</v>
      </c>
      <c r="D387" s="23">
        <f>+[1]DEPURADO!B381</f>
        <v>20251660</v>
      </c>
      <c r="E387" s="25">
        <f>+[1]DEPURADO!C381</f>
        <v>44701.432638888902</v>
      </c>
      <c r="F387" s="26">
        <f>+IF([1]DEPURADO!D381&gt;1,[1]DEPURADO!D381," ")</f>
        <v>44970.406828703701</v>
      </c>
      <c r="G387" s="27">
        <f>[1]DEPURADO!F381</f>
        <v>65700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6"/>
        <v>0</v>
      </c>
      <c r="O387" s="28">
        <f t="shared" si="37"/>
        <v>65700</v>
      </c>
      <c r="P387" s="24">
        <f>IF([1]DEPURADO!H381&gt;1,0,[1]DEPURADO!B381)</f>
        <v>20251660</v>
      </c>
      <c r="Q387" s="30">
        <f t="shared" si="38"/>
        <v>65700</v>
      </c>
      <c r="R387" s="31">
        <f t="shared" si="39"/>
        <v>0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40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65700</v>
      </c>
      <c r="AH387" s="30">
        <v>0</v>
      </c>
      <c r="AI387" s="30" t="str">
        <f>+[1]DEPURADO!G381</f>
        <v>SALDO A FAVOR DEL PRESTADOR</v>
      </c>
      <c r="AJ387" s="32"/>
      <c r="AK387" s="33"/>
    </row>
    <row r="388" spans="1:37" s="34" customFormat="1" ht="16.149999999999999" customHeight="1" x14ac:dyDescent="0.25">
      <c r="A388" s="23">
        <f t="shared" si="35"/>
        <v>380</v>
      </c>
      <c r="B388" s="24" t="s">
        <v>44</v>
      </c>
      <c r="C388" s="23">
        <f>+[1]DEPURADO!A382</f>
        <v>20251838</v>
      </c>
      <c r="D388" s="23">
        <f>+[1]DEPURADO!B382</f>
        <v>20251838</v>
      </c>
      <c r="E388" s="25">
        <f>+[1]DEPURADO!C382</f>
        <v>44702.513888888898</v>
      </c>
      <c r="F388" s="26">
        <f>+IF([1]DEPURADO!D382&gt;1,[1]DEPURADO!D382," ")</f>
        <v>44970.406828703701</v>
      </c>
      <c r="G388" s="27">
        <f>[1]DEPURADO!F382</f>
        <v>65700</v>
      </c>
      <c r="H388" s="28">
        <v>0</v>
      </c>
      <c r="I388" s="28">
        <f>+[1]DEPURADO!M382+[1]DEPURADO!N382</f>
        <v>0</v>
      </c>
      <c r="J388" s="28">
        <f>+[1]DEPURADO!R382</f>
        <v>0</v>
      </c>
      <c r="K388" s="29">
        <f>+[1]DEPURADO!P382+[1]DEPURADO!Q382</f>
        <v>65700</v>
      </c>
      <c r="L388" s="28">
        <v>0</v>
      </c>
      <c r="M388" s="28">
        <v>0</v>
      </c>
      <c r="N388" s="28">
        <f t="shared" si="36"/>
        <v>65700</v>
      </c>
      <c r="O388" s="28">
        <f t="shared" si="37"/>
        <v>0</v>
      </c>
      <c r="P388" s="24">
        <f>IF([1]DEPURADO!H382&gt;1,0,[1]DEPURADO!B382)</f>
        <v>20251838</v>
      </c>
      <c r="Q388" s="30">
        <f t="shared" si="38"/>
        <v>65700</v>
      </c>
      <c r="R388" s="31">
        <f t="shared" si="39"/>
        <v>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40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0</v>
      </c>
      <c r="AH388" s="30">
        <v>0</v>
      </c>
      <c r="AI388" s="30" t="str">
        <f>+[1]DEPURADO!G382</f>
        <v>CANCELADA</v>
      </c>
      <c r="AJ388" s="32"/>
      <c r="AK388" s="33"/>
    </row>
    <row r="389" spans="1:37" s="34" customFormat="1" ht="16.149999999999999" customHeight="1" x14ac:dyDescent="0.25">
      <c r="A389" s="23">
        <f t="shared" si="35"/>
        <v>381</v>
      </c>
      <c r="B389" s="24" t="s">
        <v>44</v>
      </c>
      <c r="C389" s="23">
        <f>+[1]DEPURADO!A383</f>
        <v>20251900</v>
      </c>
      <c r="D389" s="23">
        <f>+[1]DEPURADO!B383</f>
        <v>20251900</v>
      </c>
      <c r="E389" s="25">
        <f>+[1]DEPURADO!C383</f>
        <v>44703.468055555597</v>
      </c>
      <c r="F389" s="26">
        <f>+IF([1]DEPURADO!D383&gt;1,[1]DEPURADO!D383," ")</f>
        <v>44970.406828703701</v>
      </c>
      <c r="G389" s="27">
        <f>[1]DEPURADO!F383</f>
        <v>157901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0</v>
      </c>
      <c r="L389" s="28">
        <v>0</v>
      </c>
      <c r="M389" s="28">
        <v>0</v>
      </c>
      <c r="N389" s="28">
        <f t="shared" si="36"/>
        <v>0</v>
      </c>
      <c r="O389" s="28">
        <f t="shared" si="37"/>
        <v>157901</v>
      </c>
      <c r="P389" s="24">
        <f>IF([1]DEPURADO!H383&gt;1,0,[1]DEPURADO!B383)</f>
        <v>20251900</v>
      </c>
      <c r="Q389" s="30">
        <f t="shared" si="38"/>
        <v>157901</v>
      </c>
      <c r="R389" s="31">
        <f t="shared" si="39"/>
        <v>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40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157901</v>
      </c>
      <c r="AH389" s="30">
        <v>0</v>
      </c>
      <c r="AI389" s="30" t="str">
        <f>+[1]DEPURADO!G383</f>
        <v>SALDO A FAVOR DEL PRESTADOR</v>
      </c>
      <c r="AJ389" s="32"/>
      <c r="AK389" s="33"/>
    </row>
    <row r="390" spans="1:37" s="34" customFormat="1" ht="16.149999999999999" customHeight="1" x14ac:dyDescent="0.25">
      <c r="A390" s="23">
        <f t="shared" si="35"/>
        <v>382</v>
      </c>
      <c r="B390" s="24" t="s">
        <v>44</v>
      </c>
      <c r="C390" s="23">
        <f>+[1]DEPURADO!A384</f>
        <v>20251981</v>
      </c>
      <c r="D390" s="23">
        <f>+[1]DEPURADO!B384</f>
        <v>20251981</v>
      </c>
      <c r="E390" s="25">
        <f>+[1]DEPURADO!C384</f>
        <v>44704.257638888899</v>
      </c>
      <c r="F390" s="26">
        <f>+IF([1]DEPURADO!D384&gt;1,[1]DEPURADO!D384," ")</f>
        <v>44900.299456018503</v>
      </c>
      <c r="G390" s="27">
        <f>[1]DEPURADO!F384</f>
        <v>4000</v>
      </c>
      <c r="H390" s="28">
        <v>0</v>
      </c>
      <c r="I390" s="28">
        <f>+[1]DEPURADO!M384+[1]DEPURADO!N384</f>
        <v>0</v>
      </c>
      <c r="J390" s="28">
        <f>+[1]DEPURADO!R384</f>
        <v>4000</v>
      </c>
      <c r="K390" s="29">
        <f>+[1]DEPURADO!P384+[1]DEPURADO!Q384</f>
        <v>0</v>
      </c>
      <c r="L390" s="28">
        <v>0</v>
      </c>
      <c r="M390" s="28">
        <v>0</v>
      </c>
      <c r="N390" s="28">
        <f t="shared" si="36"/>
        <v>4000</v>
      </c>
      <c r="O390" s="28">
        <f t="shared" si="37"/>
        <v>0</v>
      </c>
      <c r="P390" s="24">
        <f>IF([1]DEPURADO!H384&gt;1,0,[1]DEPURADO!B384)</f>
        <v>20251981</v>
      </c>
      <c r="Q390" s="30">
        <f t="shared" si="38"/>
        <v>4000</v>
      </c>
      <c r="R390" s="31">
        <f t="shared" si="39"/>
        <v>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40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0</v>
      </c>
      <c r="AH390" s="30">
        <v>0</v>
      </c>
      <c r="AI390" s="30" t="str">
        <f>+[1]DEPURADO!G384</f>
        <v>CANCELADA</v>
      </c>
      <c r="AJ390" s="32"/>
      <c r="AK390" s="33"/>
    </row>
    <row r="391" spans="1:37" s="34" customFormat="1" ht="16.149999999999999" customHeight="1" x14ac:dyDescent="0.25">
      <c r="A391" s="23">
        <f t="shared" si="35"/>
        <v>383</v>
      </c>
      <c r="B391" s="24" t="s">
        <v>44</v>
      </c>
      <c r="C391" s="23">
        <f>+[1]DEPURADO!A385</f>
        <v>20252036</v>
      </c>
      <c r="D391" s="23">
        <f>+[1]DEPURADO!B385</f>
        <v>20252036</v>
      </c>
      <c r="E391" s="25">
        <f>+[1]DEPURADO!C385</f>
        <v>44704.480555555601</v>
      </c>
      <c r="F391" s="26">
        <f>+IF([1]DEPURADO!D385&gt;1,[1]DEPURADO!D385," ")</f>
        <v>44970.406840277799</v>
      </c>
      <c r="G391" s="27">
        <f>[1]DEPURADO!F385</f>
        <v>65700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0</v>
      </c>
      <c r="O391" s="28">
        <f t="shared" si="37"/>
        <v>65700</v>
      </c>
      <c r="P391" s="24">
        <f>IF([1]DEPURADO!H385&gt;1,0,[1]DEPURADO!B385)</f>
        <v>0</v>
      </c>
      <c r="Q391" s="30">
        <f t="shared" si="38"/>
        <v>0</v>
      </c>
      <c r="R391" s="31">
        <f t="shared" si="39"/>
        <v>65700</v>
      </c>
      <c r="S391" s="31">
        <f>+[1]DEPURADO!J385</f>
        <v>0</v>
      </c>
      <c r="T391" s="23" t="s">
        <v>45</v>
      </c>
      <c r="U391" s="31">
        <f>+[1]DEPURADO!I385</f>
        <v>0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40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0</v>
      </c>
      <c r="AH391" s="30">
        <v>0</v>
      </c>
      <c r="AI391" s="30" t="str">
        <f>+[1]DEPURADO!G385</f>
        <v>NO RADICADA</v>
      </c>
      <c r="AJ391" s="32"/>
      <c r="AK391" s="33"/>
    </row>
    <row r="392" spans="1:37" s="34" customFormat="1" ht="16.149999999999999" customHeight="1" x14ac:dyDescent="0.25">
      <c r="A392" s="23">
        <f t="shared" si="35"/>
        <v>384</v>
      </c>
      <c r="B392" s="24" t="s">
        <v>44</v>
      </c>
      <c r="C392" s="23">
        <f>+[1]DEPURADO!A386</f>
        <v>20252089</v>
      </c>
      <c r="D392" s="23">
        <f>+[1]DEPURADO!B386</f>
        <v>20252089</v>
      </c>
      <c r="E392" s="25">
        <f>+[1]DEPURADO!C386</f>
        <v>44704.609027777798</v>
      </c>
      <c r="F392" s="26">
        <f>+IF([1]DEPURADO!D386&gt;1,[1]DEPURADO!D386," ")</f>
        <v>44970.406840277799</v>
      </c>
      <c r="G392" s="27">
        <f>[1]DEPURADO!F386</f>
        <v>286663</v>
      </c>
      <c r="H392" s="28">
        <v>0</v>
      </c>
      <c r="I392" s="28">
        <f>+[1]DEPURADO!M386+[1]DEPURADO!N386</f>
        <v>0</v>
      </c>
      <c r="J392" s="28">
        <f>+[1]DEPURADO!R386</f>
        <v>0</v>
      </c>
      <c r="K392" s="29">
        <f>+[1]DEPURADO!P386+[1]DEPURADO!Q386</f>
        <v>0</v>
      </c>
      <c r="L392" s="28">
        <v>0</v>
      </c>
      <c r="M392" s="28">
        <v>0</v>
      </c>
      <c r="N392" s="28">
        <f t="shared" si="36"/>
        <v>0</v>
      </c>
      <c r="O392" s="28">
        <f t="shared" si="37"/>
        <v>286663</v>
      </c>
      <c r="P392" s="24">
        <f>IF([1]DEPURADO!H386&gt;1,0,[1]DEPURADO!B386)</f>
        <v>20252089</v>
      </c>
      <c r="Q392" s="30">
        <f t="shared" si="38"/>
        <v>286663</v>
      </c>
      <c r="R392" s="31">
        <f t="shared" si="39"/>
        <v>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40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286663</v>
      </c>
      <c r="AH392" s="30">
        <v>0</v>
      </c>
      <c r="AI392" s="30" t="str">
        <f>+[1]DEPURADO!G386</f>
        <v>SALDO A FAVOR DEL PRESTADOR</v>
      </c>
      <c r="AJ392" s="32"/>
      <c r="AK392" s="33"/>
    </row>
    <row r="393" spans="1:37" s="34" customFormat="1" ht="16.149999999999999" customHeight="1" x14ac:dyDescent="0.25">
      <c r="A393" s="23">
        <f t="shared" si="35"/>
        <v>385</v>
      </c>
      <c r="B393" s="24" t="s">
        <v>44</v>
      </c>
      <c r="C393" s="23">
        <f>+[1]DEPURADO!A387</f>
        <v>20252236</v>
      </c>
      <c r="D393" s="23">
        <f>+[1]DEPURADO!B387</f>
        <v>20252236</v>
      </c>
      <c r="E393" s="25">
        <f>+[1]DEPURADO!C387</f>
        <v>44705.331250000003</v>
      </c>
      <c r="F393" s="26">
        <f>+IF([1]DEPURADO!D387&gt;1,[1]DEPURADO!D387," ")</f>
        <v>44970.406840277799</v>
      </c>
      <c r="G393" s="27">
        <f>[1]DEPURADO!F387</f>
        <v>65700</v>
      </c>
      <c r="H393" s="28">
        <v>0</v>
      </c>
      <c r="I393" s="28">
        <f>+[1]DEPURADO!M387+[1]DEPURADO!N387</f>
        <v>0</v>
      </c>
      <c r="J393" s="28">
        <f>+[1]DEPURADO!R387</f>
        <v>0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6"/>
        <v>0</v>
      </c>
      <c r="O393" s="28">
        <f t="shared" si="37"/>
        <v>65700</v>
      </c>
      <c r="P393" s="24">
        <f>IF([1]DEPURADO!H387&gt;1,0,[1]DEPURADO!B387)</f>
        <v>20252236</v>
      </c>
      <c r="Q393" s="30">
        <f t="shared" si="38"/>
        <v>65700</v>
      </c>
      <c r="R393" s="31">
        <f t="shared" si="39"/>
        <v>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40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65700</v>
      </c>
      <c r="AH393" s="30">
        <v>0</v>
      </c>
      <c r="AI393" s="30" t="str">
        <f>+[1]DEPURADO!G387</f>
        <v>SALDO A FAVOR DEL PRESTADOR</v>
      </c>
      <c r="AJ393" s="32"/>
      <c r="AK393" s="33"/>
    </row>
    <row r="394" spans="1:37" s="34" customFormat="1" ht="16.149999999999999" customHeight="1" x14ac:dyDescent="0.25">
      <c r="A394" s="23">
        <f t="shared" si="35"/>
        <v>386</v>
      </c>
      <c r="B394" s="24" t="s">
        <v>44</v>
      </c>
      <c r="C394" s="23">
        <f>+[1]DEPURADO!A388</f>
        <v>20252430</v>
      </c>
      <c r="D394" s="23">
        <f>+[1]DEPURADO!B388</f>
        <v>20252430</v>
      </c>
      <c r="E394" s="25">
        <f>+[1]DEPURADO!C388</f>
        <v>44706.396527777797</v>
      </c>
      <c r="F394" s="26">
        <f>+IF([1]DEPURADO!D388&gt;1,[1]DEPURADO!D388," ")</f>
        <v>44774.651631944398</v>
      </c>
      <c r="G394" s="27">
        <f>[1]DEPURADO!F388</f>
        <v>100778</v>
      </c>
      <c r="H394" s="28">
        <v>0</v>
      </c>
      <c r="I394" s="28">
        <f>+[1]DEPURADO!M388+[1]DEPURADO!N388</f>
        <v>0</v>
      </c>
      <c r="J394" s="28">
        <f>+[1]DEPURADO!R388</f>
        <v>100778</v>
      </c>
      <c r="K394" s="29">
        <f>+[1]DEPURADO!P388+[1]DEPURADO!Q388</f>
        <v>0</v>
      </c>
      <c r="L394" s="28">
        <v>0</v>
      </c>
      <c r="M394" s="28">
        <v>0</v>
      </c>
      <c r="N394" s="28">
        <f t="shared" si="36"/>
        <v>100778</v>
      </c>
      <c r="O394" s="28">
        <f t="shared" si="37"/>
        <v>0</v>
      </c>
      <c r="P394" s="24">
        <f>IF([1]DEPURADO!H388&gt;1,0,[1]DEPURADO!B388)</f>
        <v>20252430</v>
      </c>
      <c r="Q394" s="30">
        <f t="shared" si="38"/>
        <v>100778</v>
      </c>
      <c r="R394" s="31">
        <f t="shared" si="39"/>
        <v>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si="40"/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0</v>
      </c>
      <c r="AH394" s="30">
        <v>0</v>
      </c>
      <c r="AI394" s="30" t="str">
        <f>+[1]DEPURADO!G388</f>
        <v>CANCELADA</v>
      </c>
      <c r="AJ394" s="32"/>
      <c r="AK394" s="33"/>
    </row>
    <row r="395" spans="1:37" s="34" customFormat="1" ht="16.149999999999999" customHeight="1" x14ac:dyDescent="0.25">
      <c r="A395" s="23">
        <f t="shared" ref="A395:A458" si="42">+A394+1</f>
        <v>387</v>
      </c>
      <c r="B395" s="24" t="s">
        <v>44</v>
      </c>
      <c r="C395" s="23">
        <f>+[1]DEPURADO!A389</f>
        <v>20252600</v>
      </c>
      <c r="D395" s="23">
        <f>+[1]DEPURADO!B389</f>
        <v>20252600</v>
      </c>
      <c r="E395" s="25">
        <f>+[1]DEPURADO!C389</f>
        <v>44707.504166666702</v>
      </c>
      <c r="F395" s="26" t="str">
        <f>+IF([1]DEPURADO!D389&gt;1,[1]DEPURADO!D389," ")</f>
        <v xml:space="preserve"> </v>
      </c>
      <c r="G395" s="27">
        <f>[1]DEPURADO!F389</f>
        <v>54000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0</v>
      </c>
      <c r="L395" s="28">
        <v>0</v>
      </c>
      <c r="M395" s="28">
        <v>0</v>
      </c>
      <c r="N395" s="28">
        <f t="shared" si="36"/>
        <v>0</v>
      </c>
      <c r="O395" s="28">
        <f t="shared" si="37"/>
        <v>54000</v>
      </c>
      <c r="P395" s="24">
        <f>IF([1]DEPURADO!H389&gt;1,0,[1]DEPURADO!B389)</f>
        <v>0</v>
      </c>
      <c r="Q395" s="30">
        <f t="shared" si="38"/>
        <v>0</v>
      </c>
      <c r="R395" s="31">
        <f t="shared" si="39"/>
        <v>54000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si="40"/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si="41"/>
        <v>0</v>
      </c>
      <c r="AH395" s="30">
        <v>0</v>
      </c>
      <c r="AI395" s="30" t="str">
        <f>+[1]DEPURADO!G389</f>
        <v>NO RADICADA</v>
      </c>
      <c r="AJ395" s="32"/>
      <c r="AK395" s="33"/>
    </row>
    <row r="396" spans="1:37" s="34" customFormat="1" ht="16.149999999999999" customHeight="1" x14ac:dyDescent="0.25">
      <c r="A396" s="23">
        <f t="shared" si="42"/>
        <v>388</v>
      </c>
      <c r="B396" s="24" t="s">
        <v>44</v>
      </c>
      <c r="C396" s="23">
        <f>+[1]DEPURADO!A390</f>
        <v>20252797</v>
      </c>
      <c r="D396" s="23">
        <f>+[1]DEPURADO!B390</f>
        <v>20252797</v>
      </c>
      <c r="E396" s="25">
        <f>+[1]DEPURADO!C390</f>
        <v>44708.496527777803</v>
      </c>
      <c r="F396" s="26" t="str">
        <f>+IF([1]DEPURADO!D390&gt;1,[1]DEPURADO!D390," ")</f>
        <v xml:space="preserve"> </v>
      </c>
      <c r="G396" s="27">
        <f>[1]DEPURADO!F390</f>
        <v>23600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36"/>
        <v>0</v>
      </c>
      <c r="O396" s="28">
        <f t="shared" si="37"/>
        <v>23600</v>
      </c>
      <c r="P396" s="24">
        <f>IF([1]DEPURADO!H390&gt;1,0,[1]DEPURADO!B390)</f>
        <v>0</v>
      </c>
      <c r="Q396" s="30">
        <f t="shared" si="38"/>
        <v>0</v>
      </c>
      <c r="R396" s="31">
        <f t="shared" si="39"/>
        <v>23600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0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1"/>
        <v>0</v>
      </c>
      <c r="AH396" s="30">
        <v>0</v>
      </c>
      <c r="AI396" s="30" t="str">
        <f>+[1]DEPURADO!G390</f>
        <v>NO RADICADA</v>
      </c>
      <c r="AJ396" s="32"/>
      <c r="AK396" s="33"/>
    </row>
    <row r="397" spans="1:37" s="34" customFormat="1" ht="16.149999999999999" customHeight="1" x14ac:dyDescent="0.25">
      <c r="A397" s="23">
        <f t="shared" si="42"/>
        <v>389</v>
      </c>
      <c r="B397" s="24" t="s">
        <v>44</v>
      </c>
      <c r="C397" s="23">
        <f>+[1]DEPURADO!A391</f>
        <v>20252800</v>
      </c>
      <c r="D397" s="23">
        <f>+[1]DEPURADO!B391</f>
        <v>20252800</v>
      </c>
      <c r="E397" s="25">
        <f>+[1]DEPURADO!C391</f>
        <v>44708.507638888899</v>
      </c>
      <c r="F397" s="26">
        <f>+IF([1]DEPURADO!D391&gt;1,[1]DEPURADO!D391," ")</f>
        <v>44916.475555555597</v>
      </c>
      <c r="G397" s="27">
        <f>[1]DEPURADO!F391</f>
        <v>238770</v>
      </c>
      <c r="H397" s="28">
        <v>0</v>
      </c>
      <c r="I397" s="28">
        <f>+[1]DEPURADO!M391+[1]DEPURADO!N391</f>
        <v>0</v>
      </c>
      <c r="J397" s="28">
        <f>+[1]DEPURADO!R391</f>
        <v>0</v>
      </c>
      <c r="K397" s="29">
        <f>+[1]DEPURADO!P391+[1]DEPURADO!Q391</f>
        <v>238770</v>
      </c>
      <c r="L397" s="28">
        <v>0</v>
      </c>
      <c r="M397" s="28">
        <v>0</v>
      </c>
      <c r="N397" s="28">
        <f t="shared" ref="N397:N460" si="43">+SUM(J397:M397)</f>
        <v>238770</v>
      </c>
      <c r="O397" s="28">
        <f t="shared" ref="O397:O460" si="44">+G397-I397-N397</f>
        <v>0</v>
      </c>
      <c r="P397" s="24">
        <f>IF([1]DEPURADO!H391&gt;1,0,[1]DEPURADO!B391)</f>
        <v>20252800</v>
      </c>
      <c r="Q397" s="30">
        <f t="shared" ref="Q397:Q460" si="45">+IF(P397&gt;0,G397,0)</f>
        <v>238770</v>
      </c>
      <c r="R397" s="31">
        <f t="shared" ref="R397:R460" si="46">IF(P397=0,G397,0)</f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0</v>
      </c>
      <c r="Y397" s="23" t="s">
        <v>45</v>
      </c>
      <c r="Z397" s="31">
        <f t="shared" ref="Z397:Z460" si="47">+X397-AE397+IF(X397-AE397&lt;-1,-X397+AE397,0)</f>
        <v>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ref="AG397:AG460" si="48">+G397-I397-N397-R397-Z397-AC397-AE397-S397-U397</f>
        <v>0</v>
      </c>
      <c r="AH397" s="30">
        <v>0</v>
      </c>
      <c r="AI397" s="30" t="str">
        <f>+[1]DEPURADO!G391</f>
        <v>CANCELADA</v>
      </c>
      <c r="AJ397" s="32"/>
      <c r="AK397" s="33"/>
    </row>
    <row r="398" spans="1:37" s="34" customFormat="1" ht="16.149999999999999" customHeight="1" x14ac:dyDescent="0.25">
      <c r="A398" s="23">
        <f t="shared" si="42"/>
        <v>390</v>
      </c>
      <c r="B398" s="24" t="s">
        <v>44</v>
      </c>
      <c r="C398" s="23">
        <f>+[1]DEPURADO!A392</f>
        <v>20252845</v>
      </c>
      <c r="D398" s="23">
        <f>+[1]DEPURADO!B392</f>
        <v>20252845</v>
      </c>
      <c r="E398" s="25">
        <f>+[1]DEPURADO!C392</f>
        <v>44708.679861111101</v>
      </c>
      <c r="F398" s="26">
        <f>+IF([1]DEPURADO!D392&gt;1,[1]DEPURADO!D392," ")</f>
        <v>44970.406840277799</v>
      </c>
      <c r="G398" s="27">
        <f>[1]DEPURADO!F392</f>
        <v>318058</v>
      </c>
      <c r="H398" s="28">
        <v>0</v>
      </c>
      <c r="I398" s="28">
        <f>+[1]DEPURADO!M392+[1]DEPURADO!N392</f>
        <v>0</v>
      </c>
      <c r="J398" s="28">
        <f>+[1]DEPURADO!R392</f>
        <v>0</v>
      </c>
      <c r="K398" s="29">
        <f>+[1]DEPURADO!P392+[1]DEPURADO!Q392</f>
        <v>0</v>
      </c>
      <c r="L398" s="28">
        <v>0</v>
      </c>
      <c r="M398" s="28">
        <v>0</v>
      </c>
      <c r="N398" s="28">
        <f t="shared" si="43"/>
        <v>0</v>
      </c>
      <c r="O398" s="28">
        <f t="shared" si="44"/>
        <v>318058</v>
      </c>
      <c r="P398" s="24">
        <f>IF([1]DEPURADO!H392&gt;1,0,[1]DEPURADO!B392)</f>
        <v>20252845</v>
      </c>
      <c r="Q398" s="30">
        <f t="shared" si="45"/>
        <v>318058</v>
      </c>
      <c r="R398" s="31">
        <f t="shared" si="46"/>
        <v>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7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318058</v>
      </c>
      <c r="AH398" s="30">
        <v>0</v>
      </c>
      <c r="AI398" s="30" t="str">
        <f>+[1]DEPURADO!G392</f>
        <v>SALDO A FAVOR DEL PRESTADOR</v>
      </c>
      <c r="AJ398" s="32"/>
      <c r="AK398" s="33"/>
    </row>
    <row r="399" spans="1:37" s="34" customFormat="1" ht="16.149999999999999" customHeight="1" x14ac:dyDescent="0.25">
      <c r="A399" s="23">
        <f t="shared" si="42"/>
        <v>391</v>
      </c>
      <c r="B399" s="24" t="s">
        <v>44</v>
      </c>
      <c r="C399" s="23">
        <f>+[1]DEPURADO!A393</f>
        <v>20252876</v>
      </c>
      <c r="D399" s="23">
        <f>+[1]DEPURADO!B393</f>
        <v>20252876</v>
      </c>
      <c r="E399" s="25">
        <f>+[1]DEPURADO!C393</f>
        <v>44708.999305555597</v>
      </c>
      <c r="F399" s="26">
        <f>+IF([1]DEPURADO!D393&gt;1,[1]DEPURADO!D393," ")</f>
        <v>44916.475555555597</v>
      </c>
      <c r="G399" s="27">
        <f>[1]DEPURADO!F393</f>
        <v>173959</v>
      </c>
      <c r="H399" s="28">
        <v>0</v>
      </c>
      <c r="I399" s="28">
        <f>+[1]DEPURADO!M393+[1]DEPURADO!N393</f>
        <v>0</v>
      </c>
      <c r="J399" s="28">
        <f>+[1]DEPURADO!R393</f>
        <v>0</v>
      </c>
      <c r="K399" s="29">
        <f>+[1]DEPURADO!P393+[1]DEPURADO!Q393</f>
        <v>173959</v>
      </c>
      <c r="L399" s="28">
        <v>0</v>
      </c>
      <c r="M399" s="28">
        <v>0</v>
      </c>
      <c r="N399" s="28">
        <f t="shared" si="43"/>
        <v>173959</v>
      </c>
      <c r="O399" s="28">
        <f t="shared" si="44"/>
        <v>0</v>
      </c>
      <c r="P399" s="24">
        <f>IF([1]DEPURADO!H393&gt;1,0,[1]DEPURADO!B393)</f>
        <v>20252876</v>
      </c>
      <c r="Q399" s="30">
        <f t="shared" si="45"/>
        <v>173959</v>
      </c>
      <c r="R399" s="31">
        <f t="shared" si="46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7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0</v>
      </c>
      <c r="AH399" s="30">
        <v>0</v>
      </c>
      <c r="AI399" s="30" t="str">
        <f>+[1]DEPURADO!G393</f>
        <v>CANCELADA</v>
      </c>
      <c r="AJ399" s="32"/>
      <c r="AK399" s="33"/>
    </row>
    <row r="400" spans="1:37" s="34" customFormat="1" ht="16.149999999999999" customHeight="1" x14ac:dyDescent="0.25">
      <c r="A400" s="23">
        <f t="shared" si="42"/>
        <v>392</v>
      </c>
      <c r="B400" s="24" t="s">
        <v>44</v>
      </c>
      <c r="C400" s="23">
        <f>+[1]DEPURADO!A394</f>
        <v>20253022</v>
      </c>
      <c r="D400" s="23">
        <f>+[1]DEPURADO!B394</f>
        <v>20253022</v>
      </c>
      <c r="E400" s="25">
        <f>+[1]DEPURADO!C394</f>
        <v>44710.3972222222</v>
      </c>
      <c r="F400" s="26">
        <f>+IF([1]DEPURADO!D394&gt;1,[1]DEPURADO!D394," ")</f>
        <v>44916.475555555597</v>
      </c>
      <c r="G400" s="27">
        <f>[1]DEPURADO!F394</f>
        <v>244786</v>
      </c>
      <c r="H400" s="28">
        <v>0</v>
      </c>
      <c r="I400" s="28">
        <f>+[1]DEPURADO!M394+[1]DEPURADO!N394</f>
        <v>0</v>
      </c>
      <c r="J400" s="28">
        <f>+[1]DEPURADO!R394</f>
        <v>0</v>
      </c>
      <c r="K400" s="29">
        <f>+[1]DEPURADO!P394+[1]DEPURADO!Q394</f>
        <v>0</v>
      </c>
      <c r="L400" s="28">
        <v>0</v>
      </c>
      <c r="M400" s="28">
        <v>0</v>
      </c>
      <c r="N400" s="28">
        <f t="shared" si="43"/>
        <v>0</v>
      </c>
      <c r="O400" s="28">
        <f t="shared" si="44"/>
        <v>244786</v>
      </c>
      <c r="P400" s="24">
        <f>IF([1]DEPURADO!H394&gt;1,0,[1]DEPURADO!B394)</f>
        <v>20253022</v>
      </c>
      <c r="Q400" s="30">
        <f t="shared" si="45"/>
        <v>244786</v>
      </c>
      <c r="R400" s="31">
        <f t="shared" si="46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0</v>
      </c>
      <c r="Y400" s="23" t="s">
        <v>45</v>
      </c>
      <c r="Z400" s="31">
        <f t="shared" si="47"/>
        <v>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244786</v>
      </c>
      <c r="AH400" s="30">
        <v>0</v>
      </c>
      <c r="AI400" s="30" t="str">
        <f>+[1]DEPURADO!G394</f>
        <v>SALDO A FAVOR DEL PRESTADOR</v>
      </c>
      <c r="AJ400" s="32"/>
      <c r="AK400" s="33"/>
    </row>
    <row r="401" spans="1:37" s="34" customFormat="1" ht="16.149999999999999" customHeight="1" x14ac:dyDescent="0.25">
      <c r="A401" s="23">
        <f t="shared" si="42"/>
        <v>393</v>
      </c>
      <c r="B401" s="24" t="s">
        <v>44</v>
      </c>
      <c r="C401" s="23">
        <f>+[1]DEPURADO!A395</f>
        <v>20253131</v>
      </c>
      <c r="D401" s="23">
        <f>+[1]DEPURADO!B395</f>
        <v>20253131</v>
      </c>
      <c r="E401" s="25">
        <f>+[1]DEPURADO!C395</f>
        <v>44711.6784722222</v>
      </c>
      <c r="F401" s="26">
        <f>+IF([1]DEPURADO!D395&gt;1,[1]DEPURADO!D395," ")</f>
        <v>44970.406840277799</v>
      </c>
      <c r="G401" s="27">
        <f>[1]DEPURADO!F395</f>
        <v>172519</v>
      </c>
      <c r="H401" s="28">
        <v>0</v>
      </c>
      <c r="I401" s="28">
        <f>+[1]DEPURADO!M395+[1]DEPURADO!N395</f>
        <v>0</v>
      </c>
      <c r="J401" s="28">
        <f>+[1]DEPURADO!R395</f>
        <v>0</v>
      </c>
      <c r="K401" s="29">
        <f>+[1]DEPURADO!P395+[1]DEPURADO!Q395</f>
        <v>0</v>
      </c>
      <c r="L401" s="28">
        <v>0</v>
      </c>
      <c r="M401" s="28">
        <v>0</v>
      </c>
      <c r="N401" s="28">
        <f t="shared" si="43"/>
        <v>0</v>
      </c>
      <c r="O401" s="28">
        <f t="shared" si="44"/>
        <v>172519</v>
      </c>
      <c r="P401" s="24">
        <f>IF([1]DEPURADO!H395&gt;1,0,[1]DEPURADO!B395)</f>
        <v>20253131</v>
      </c>
      <c r="Q401" s="30">
        <f t="shared" si="45"/>
        <v>172519</v>
      </c>
      <c r="R401" s="31">
        <f t="shared" si="46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7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172519</v>
      </c>
      <c r="AH401" s="30">
        <v>0</v>
      </c>
      <c r="AI401" s="30" t="str">
        <f>+[1]DEPURADO!G395</f>
        <v>SALDO A FAVOR DEL PRESTADOR</v>
      </c>
      <c r="AJ401" s="32"/>
      <c r="AK401" s="33"/>
    </row>
    <row r="402" spans="1:37" s="34" customFormat="1" ht="16.149999999999999" customHeight="1" x14ac:dyDescent="0.25">
      <c r="A402" s="23">
        <f t="shared" si="42"/>
        <v>394</v>
      </c>
      <c r="B402" s="24" t="s">
        <v>44</v>
      </c>
      <c r="C402" s="23">
        <f>+[1]DEPURADO!A396</f>
        <v>20253248</v>
      </c>
      <c r="D402" s="23">
        <f>+[1]DEPURADO!B396</f>
        <v>20253248</v>
      </c>
      <c r="E402" s="25">
        <f>+[1]DEPURADO!C396</f>
        <v>44712.399305555598</v>
      </c>
      <c r="F402" s="26">
        <f>+IF([1]DEPURADO!D396&gt;1,[1]DEPURADO!D396," ")</f>
        <v>44970.406840277799</v>
      </c>
      <c r="G402" s="27">
        <f>[1]DEPURADO!F396</f>
        <v>220323</v>
      </c>
      <c r="H402" s="28">
        <v>0</v>
      </c>
      <c r="I402" s="28">
        <f>+[1]DEPURADO!M396+[1]DEPURADO!N396</f>
        <v>0</v>
      </c>
      <c r="J402" s="28">
        <f>+[1]DEPURADO!R396</f>
        <v>0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3"/>
        <v>0</v>
      </c>
      <c r="O402" s="28">
        <f t="shared" si="44"/>
        <v>220323</v>
      </c>
      <c r="P402" s="24">
        <f>IF([1]DEPURADO!H396&gt;1,0,[1]DEPURADO!B396)</f>
        <v>20253248</v>
      </c>
      <c r="Q402" s="30">
        <f t="shared" si="45"/>
        <v>220323</v>
      </c>
      <c r="R402" s="31">
        <f t="shared" si="46"/>
        <v>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7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220323</v>
      </c>
      <c r="AH402" s="30">
        <v>0</v>
      </c>
      <c r="AI402" s="30" t="str">
        <f>+[1]DEPURADO!G396</f>
        <v>SALDO A FAVOR DEL PRESTADOR</v>
      </c>
      <c r="AJ402" s="32"/>
      <c r="AK402" s="33"/>
    </row>
    <row r="403" spans="1:37" s="34" customFormat="1" ht="16.149999999999999" customHeight="1" x14ac:dyDescent="0.25">
      <c r="A403" s="23">
        <f t="shared" si="42"/>
        <v>395</v>
      </c>
      <c r="B403" s="24" t="s">
        <v>44</v>
      </c>
      <c r="C403" s="23">
        <f>+[1]DEPURADO!A397</f>
        <v>20253435</v>
      </c>
      <c r="D403" s="23">
        <f>+[1]DEPURADO!B397</f>
        <v>20253435</v>
      </c>
      <c r="E403" s="25">
        <f>+[1]DEPURADO!C397</f>
        <v>44713.296527777798</v>
      </c>
      <c r="F403" s="26" t="str">
        <f>+IF([1]DEPURADO!D397&gt;1,[1]DEPURADO!D397," ")</f>
        <v xml:space="preserve"> </v>
      </c>
      <c r="G403" s="27">
        <f>[1]DEPURADO!F397</f>
        <v>36300</v>
      </c>
      <c r="H403" s="28">
        <v>0</v>
      </c>
      <c r="I403" s="28">
        <f>+[1]DEPURADO!M397+[1]DEPURADO!N397</f>
        <v>0</v>
      </c>
      <c r="J403" s="28">
        <f>+[1]DEPURADO!R397</f>
        <v>0</v>
      </c>
      <c r="K403" s="29">
        <f>+[1]DEPURADO!P397+[1]DEPURADO!Q397</f>
        <v>0</v>
      </c>
      <c r="L403" s="28">
        <v>0</v>
      </c>
      <c r="M403" s="28">
        <v>0</v>
      </c>
      <c r="N403" s="28">
        <f t="shared" si="43"/>
        <v>0</v>
      </c>
      <c r="O403" s="28">
        <f t="shared" si="44"/>
        <v>36300</v>
      </c>
      <c r="P403" s="24">
        <f>IF([1]DEPURADO!H397&gt;1,0,[1]DEPURADO!B397)</f>
        <v>20253435</v>
      </c>
      <c r="Q403" s="30">
        <f t="shared" si="45"/>
        <v>36300</v>
      </c>
      <c r="R403" s="31">
        <f t="shared" si="46"/>
        <v>0</v>
      </c>
      <c r="S403" s="31">
        <f>+[1]DEPURADO!J397</f>
        <v>0</v>
      </c>
      <c r="T403" s="23" t="s">
        <v>45</v>
      </c>
      <c r="U403" s="31">
        <f>+[1]DEPURADO!I397</f>
        <v>36300</v>
      </c>
      <c r="V403" s="30"/>
      <c r="W403" s="23" t="s">
        <v>45</v>
      </c>
      <c r="X403" s="31">
        <f>+[1]DEPURADO!K397+[1]DEPURADO!L397</f>
        <v>0</v>
      </c>
      <c r="Y403" s="23" t="s">
        <v>45</v>
      </c>
      <c r="Z403" s="31">
        <f t="shared" si="47"/>
        <v>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0</v>
      </c>
      <c r="AH403" s="30">
        <v>0</v>
      </c>
      <c r="AI403" s="30" t="str">
        <f>+[1]DEPURADO!G397</f>
        <v>EN REVISION</v>
      </c>
      <c r="AJ403" s="32"/>
      <c r="AK403" s="33"/>
    </row>
    <row r="404" spans="1:37" s="34" customFormat="1" ht="16.149999999999999" customHeight="1" x14ac:dyDescent="0.25">
      <c r="A404" s="23">
        <f t="shared" si="42"/>
        <v>396</v>
      </c>
      <c r="B404" s="24" t="s">
        <v>44</v>
      </c>
      <c r="C404" s="23">
        <f>+[1]DEPURADO!A398</f>
        <v>20253528</v>
      </c>
      <c r="D404" s="23">
        <f>+[1]DEPURADO!B398</f>
        <v>20253528</v>
      </c>
      <c r="E404" s="25">
        <f>+[1]DEPURADO!C398</f>
        <v>44713.655555555597</v>
      </c>
      <c r="F404" s="26">
        <f>+IF([1]DEPURADO!D398&gt;1,[1]DEPURADO!D398," ")</f>
        <v>44900.299756944398</v>
      </c>
      <c r="G404" s="27">
        <f>[1]DEPURADO!F398</f>
        <v>2900</v>
      </c>
      <c r="H404" s="28">
        <v>0</v>
      </c>
      <c r="I404" s="28">
        <f>+[1]DEPURADO!M398+[1]DEPURADO!N398</f>
        <v>0</v>
      </c>
      <c r="J404" s="28">
        <f>+[1]DEPURADO!R398</f>
        <v>2900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2900</v>
      </c>
      <c r="O404" s="28">
        <f t="shared" si="44"/>
        <v>0</v>
      </c>
      <c r="P404" s="24">
        <f>IF([1]DEPURADO!H398&gt;1,0,[1]DEPURADO!B398)</f>
        <v>20253528</v>
      </c>
      <c r="Q404" s="30">
        <f t="shared" si="45"/>
        <v>2900</v>
      </c>
      <c r="R404" s="31">
        <f t="shared" si="46"/>
        <v>0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7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0</v>
      </c>
      <c r="AH404" s="30">
        <v>0</v>
      </c>
      <c r="AI404" s="30" t="str">
        <f>+[1]DEPURADO!G398</f>
        <v>CANCELADA</v>
      </c>
      <c r="AJ404" s="32"/>
      <c r="AK404" s="33"/>
    </row>
    <row r="405" spans="1:37" s="34" customFormat="1" ht="16.149999999999999" customHeight="1" x14ac:dyDescent="0.25">
      <c r="A405" s="23">
        <f t="shared" si="42"/>
        <v>397</v>
      </c>
      <c r="B405" s="24" t="s">
        <v>44</v>
      </c>
      <c r="C405" s="23">
        <f>+[1]DEPURADO!A399</f>
        <v>20253640</v>
      </c>
      <c r="D405" s="23">
        <f>+[1]DEPURADO!B399</f>
        <v>20253640</v>
      </c>
      <c r="E405" s="25">
        <f>+[1]DEPURADO!C399</f>
        <v>44714.536805555603</v>
      </c>
      <c r="F405" s="26" t="str">
        <f>+IF([1]DEPURADO!D399&gt;1,[1]DEPURADO!D399," ")</f>
        <v xml:space="preserve"> </v>
      </c>
      <c r="G405" s="27">
        <f>[1]DEPURADO!F399</f>
        <v>401856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0</v>
      </c>
      <c r="L405" s="28">
        <v>0</v>
      </c>
      <c r="M405" s="28">
        <v>0</v>
      </c>
      <c r="N405" s="28">
        <f t="shared" si="43"/>
        <v>0</v>
      </c>
      <c r="O405" s="28">
        <f t="shared" si="44"/>
        <v>401856</v>
      </c>
      <c r="P405" s="24">
        <f>IF([1]DEPURADO!H399&gt;1,0,[1]DEPURADO!B399)</f>
        <v>20253640</v>
      </c>
      <c r="Q405" s="30">
        <f t="shared" si="45"/>
        <v>401856</v>
      </c>
      <c r="R405" s="31">
        <f t="shared" si="46"/>
        <v>0</v>
      </c>
      <c r="S405" s="31">
        <f>+[1]DEPURADO!J399</f>
        <v>0</v>
      </c>
      <c r="T405" s="23" t="s">
        <v>45</v>
      </c>
      <c r="U405" s="31">
        <f>+[1]DEPURADO!I399</f>
        <v>401856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7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0</v>
      </c>
      <c r="AH405" s="30">
        <v>0</v>
      </c>
      <c r="AI405" s="30" t="str">
        <f>+[1]DEPURADO!G399</f>
        <v>EN REVISION</v>
      </c>
      <c r="AJ405" s="32"/>
      <c r="AK405" s="33"/>
    </row>
    <row r="406" spans="1:37" s="34" customFormat="1" ht="16.149999999999999" customHeight="1" x14ac:dyDescent="0.25">
      <c r="A406" s="23">
        <f t="shared" si="42"/>
        <v>398</v>
      </c>
      <c r="B406" s="24" t="s">
        <v>44</v>
      </c>
      <c r="C406" s="23">
        <f>+[1]DEPURADO!A400</f>
        <v>20254307</v>
      </c>
      <c r="D406" s="23">
        <f>+[1]DEPURADO!B400</f>
        <v>20254307</v>
      </c>
      <c r="E406" s="25">
        <f>+[1]DEPURADO!C400</f>
        <v>44719.293055555601</v>
      </c>
      <c r="F406" s="26">
        <f>+IF([1]DEPURADO!D400&gt;1,[1]DEPURADO!D400," ")</f>
        <v>44900.299756944398</v>
      </c>
      <c r="G406" s="27">
        <f>[1]DEPURADO!F400</f>
        <v>5770</v>
      </c>
      <c r="H406" s="28">
        <v>0</v>
      </c>
      <c r="I406" s="28">
        <f>+[1]DEPURADO!M400+[1]DEPURADO!N400</f>
        <v>0</v>
      </c>
      <c r="J406" s="28">
        <f>+[1]DEPURADO!R400</f>
        <v>5770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5770</v>
      </c>
      <c r="O406" s="28">
        <f t="shared" si="44"/>
        <v>0</v>
      </c>
      <c r="P406" s="24">
        <f>IF([1]DEPURADO!H400&gt;1,0,[1]DEPURADO!B400)</f>
        <v>20254307</v>
      </c>
      <c r="Q406" s="30">
        <f t="shared" si="45"/>
        <v>5770</v>
      </c>
      <c r="R406" s="31">
        <f t="shared" si="46"/>
        <v>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0</v>
      </c>
      <c r="Y406" s="23" t="s">
        <v>45</v>
      </c>
      <c r="Z406" s="31">
        <f t="shared" si="47"/>
        <v>0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0</v>
      </c>
      <c r="AH406" s="30">
        <v>0</v>
      </c>
      <c r="AI406" s="30" t="str">
        <f>+[1]DEPURADO!G400</f>
        <v>CANCELADA</v>
      </c>
      <c r="AJ406" s="32"/>
      <c r="AK406" s="33"/>
    </row>
    <row r="407" spans="1:37" s="34" customFormat="1" ht="16.149999999999999" customHeight="1" x14ac:dyDescent="0.25">
      <c r="A407" s="23">
        <f t="shared" si="42"/>
        <v>399</v>
      </c>
      <c r="B407" s="24" t="s">
        <v>44</v>
      </c>
      <c r="C407" s="23">
        <f>+[1]DEPURADO!A401</f>
        <v>20254466</v>
      </c>
      <c r="D407" s="23">
        <f>+[1]DEPURADO!B401</f>
        <v>20254466</v>
      </c>
      <c r="E407" s="25">
        <f>+[1]DEPURADO!C401</f>
        <v>44719.665972222203</v>
      </c>
      <c r="F407" s="26">
        <f>+IF([1]DEPURADO!D401&gt;1,[1]DEPURADO!D401," ")</f>
        <v>45044.316122685203</v>
      </c>
      <c r="G407" s="27">
        <f>[1]DEPURADO!F401</f>
        <v>245023</v>
      </c>
      <c r="H407" s="28">
        <v>0</v>
      </c>
      <c r="I407" s="28">
        <f>+[1]DEPURADO!M401+[1]DEPURADO!N401</f>
        <v>0</v>
      </c>
      <c r="J407" s="28">
        <f>+[1]DEPURADO!R401</f>
        <v>0</v>
      </c>
      <c r="K407" s="29">
        <f>+[1]DEPURADO!P401+[1]DEPURADO!Q401</f>
        <v>0</v>
      </c>
      <c r="L407" s="28">
        <v>0</v>
      </c>
      <c r="M407" s="28">
        <v>0</v>
      </c>
      <c r="N407" s="28">
        <f t="shared" si="43"/>
        <v>0</v>
      </c>
      <c r="O407" s="28">
        <f t="shared" si="44"/>
        <v>245023</v>
      </c>
      <c r="P407" s="24">
        <f>IF([1]DEPURADO!H401&gt;1,0,[1]DEPURADO!B401)</f>
        <v>20254466</v>
      </c>
      <c r="Q407" s="30">
        <f t="shared" si="45"/>
        <v>245023</v>
      </c>
      <c r="R407" s="31">
        <f t="shared" si="46"/>
        <v>0</v>
      </c>
      <c r="S407" s="31">
        <f>+[1]DEPURADO!J401</f>
        <v>0</v>
      </c>
      <c r="T407" s="23" t="s">
        <v>45</v>
      </c>
      <c r="U407" s="31">
        <f>+[1]DEPURADO!I401</f>
        <v>245023</v>
      </c>
      <c r="V407" s="30"/>
      <c r="W407" s="23" t="s">
        <v>45</v>
      </c>
      <c r="X407" s="31">
        <f>+[1]DEPURADO!K401+[1]DEPURADO!L401</f>
        <v>0</v>
      </c>
      <c r="Y407" s="23" t="s">
        <v>45</v>
      </c>
      <c r="Z407" s="31">
        <f t="shared" si="47"/>
        <v>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0</v>
      </c>
      <c r="AH407" s="30">
        <v>0</v>
      </c>
      <c r="AI407" s="30" t="str">
        <f>+[1]DEPURADO!G401</f>
        <v>EN REVISION</v>
      </c>
      <c r="AJ407" s="32"/>
      <c r="AK407" s="33"/>
    </row>
    <row r="408" spans="1:37" s="34" customFormat="1" ht="16.149999999999999" customHeight="1" x14ac:dyDescent="0.25">
      <c r="A408" s="23">
        <f t="shared" si="42"/>
        <v>400</v>
      </c>
      <c r="B408" s="24" t="s">
        <v>44</v>
      </c>
      <c r="C408" s="23">
        <f>+[1]DEPURADO!A402</f>
        <v>20254512</v>
      </c>
      <c r="D408" s="23">
        <f>+[1]DEPURADO!B402</f>
        <v>20254512</v>
      </c>
      <c r="E408" s="25">
        <f>+[1]DEPURADO!C402</f>
        <v>44719.849305555603</v>
      </c>
      <c r="F408" s="26">
        <f>+IF([1]DEPURADO!D402&gt;1,[1]DEPURADO!D402," ")</f>
        <v>45044.316134259301</v>
      </c>
      <c r="G408" s="27">
        <f>[1]DEPURADO!F402</f>
        <v>126916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0</v>
      </c>
      <c r="L408" s="28">
        <v>0</v>
      </c>
      <c r="M408" s="28">
        <v>0</v>
      </c>
      <c r="N408" s="28">
        <f t="shared" si="43"/>
        <v>0</v>
      </c>
      <c r="O408" s="28">
        <f t="shared" si="44"/>
        <v>126916</v>
      </c>
      <c r="P408" s="24">
        <f>IF([1]DEPURADO!H402&gt;1,0,[1]DEPURADO!B402)</f>
        <v>20254512</v>
      </c>
      <c r="Q408" s="30">
        <f t="shared" si="45"/>
        <v>126916</v>
      </c>
      <c r="R408" s="31">
        <f t="shared" si="46"/>
        <v>0</v>
      </c>
      <c r="S408" s="31">
        <f>+[1]DEPURADO!J402</f>
        <v>0</v>
      </c>
      <c r="T408" s="23" t="s">
        <v>45</v>
      </c>
      <c r="U408" s="31">
        <f>+[1]DEPURADO!I402</f>
        <v>126916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7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0</v>
      </c>
      <c r="AH408" s="30">
        <v>0</v>
      </c>
      <c r="AI408" s="30" t="str">
        <f>+[1]DEPURADO!G402</f>
        <v>EN REVISION</v>
      </c>
      <c r="AJ408" s="32"/>
      <c r="AK408" s="33"/>
    </row>
    <row r="409" spans="1:37" s="34" customFormat="1" ht="16.149999999999999" customHeight="1" x14ac:dyDescent="0.25">
      <c r="A409" s="23">
        <f t="shared" si="42"/>
        <v>401</v>
      </c>
      <c r="B409" s="24" t="s">
        <v>44</v>
      </c>
      <c r="C409" s="23">
        <f>+[1]DEPURADO!A403</f>
        <v>20254573</v>
      </c>
      <c r="D409" s="23">
        <f>+[1]DEPURADO!B403</f>
        <v>20254573</v>
      </c>
      <c r="E409" s="25">
        <f>+[1]DEPURADO!C403</f>
        <v>44720.307638888902</v>
      </c>
      <c r="F409" s="26">
        <f>+IF([1]DEPURADO!D403&gt;1,[1]DEPURADO!D403," ")</f>
        <v>44900.299756944398</v>
      </c>
      <c r="G409" s="27">
        <f>[1]DEPURADO!F403</f>
        <v>623500</v>
      </c>
      <c r="H409" s="28">
        <v>0</v>
      </c>
      <c r="I409" s="28">
        <f>+[1]DEPURADO!M403+[1]DEPURADO!N403</f>
        <v>0</v>
      </c>
      <c r="J409" s="28">
        <f>+[1]DEPURADO!R403</f>
        <v>0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3"/>
        <v>0</v>
      </c>
      <c r="O409" s="28">
        <f t="shared" si="44"/>
        <v>623500</v>
      </c>
      <c r="P409" s="24">
        <f>IF([1]DEPURADO!H403&gt;1,0,[1]DEPURADO!B403)</f>
        <v>0</v>
      </c>
      <c r="Q409" s="30">
        <f t="shared" si="45"/>
        <v>0</v>
      </c>
      <c r="R409" s="31">
        <f t="shared" si="46"/>
        <v>623500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7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0</v>
      </c>
      <c r="AH409" s="30">
        <v>0</v>
      </c>
      <c r="AI409" s="30" t="str">
        <f>+[1]DEPURADO!G403</f>
        <v>NO RADICADA</v>
      </c>
      <c r="AJ409" s="32"/>
      <c r="AK409" s="33"/>
    </row>
    <row r="410" spans="1:37" s="34" customFormat="1" ht="16.149999999999999" customHeight="1" x14ac:dyDescent="0.25">
      <c r="A410" s="23">
        <f t="shared" si="42"/>
        <v>402</v>
      </c>
      <c r="B410" s="24" t="s">
        <v>44</v>
      </c>
      <c r="C410" s="23">
        <f>+[1]DEPURADO!A404</f>
        <v>20254626</v>
      </c>
      <c r="D410" s="23">
        <f>+[1]DEPURADO!B404</f>
        <v>20254626</v>
      </c>
      <c r="E410" s="25">
        <f>+[1]DEPURADO!C404</f>
        <v>44720.397916666698</v>
      </c>
      <c r="F410" s="26" t="str">
        <f>+IF([1]DEPURADO!D404&gt;1,[1]DEPURADO!D404," ")</f>
        <v xml:space="preserve"> </v>
      </c>
      <c r="G410" s="27">
        <f>[1]DEPURADO!F404</f>
        <v>40000</v>
      </c>
      <c r="H410" s="28">
        <v>0</v>
      </c>
      <c r="I410" s="28">
        <f>+[1]DEPURADO!M404+[1]DEPURADO!N404</f>
        <v>0</v>
      </c>
      <c r="J410" s="28">
        <f>+[1]DEPURADO!R404</f>
        <v>0</v>
      </c>
      <c r="K410" s="29">
        <f>+[1]DEPURADO!P404+[1]DEPURADO!Q404</f>
        <v>0</v>
      </c>
      <c r="L410" s="28">
        <v>0</v>
      </c>
      <c r="M410" s="28">
        <v>0</v>
      </c>
      <c r="N410" s="28">
        <f t="shared" si="43"/>
        <v>0</v>
      </c>
      <c r="O410" s="28">
        <f t="shared" si="44"/>
        <v>40000</v>
      </c>
      <c r="P410" s="24">
        <f>IF([1]DEPURADO!H404&gt;1,0,[1]DEPURADO!B404)</f>
        <v>20254626</v>
      </c>
      <c r="Q410" s="30">
        <f t="shared" si="45"/>
        <v>40000</v>
      </c>
      <c r="R410" s="31">
        <f t="shared" si="46"/>
        <v>0</v>
      </c>
      <c r="S410" s="31">
        <f>+[1]DEPURADO!J404</f>
        <v>0</v>
      </c>
      <c r="T410" s="23" t="s">
        <v>45</v>
      </c>
      <c r="U410" s="31">
        <f>+[1]DEPURADO!I404</f>
        <v>40000</v>
      </c>
      <c r="V410" s="30"/>
      <c r="W410" s="23" t="s">
        <v>45</v>
      </c>
      <c r="X410" s="31">
        <f>+[1]DEPURADO!K404+[1]DEPURADO!L404</f>
        <v>0</v>
      </c>
      <c r="Y410" s="23" t="s">
        <v>45</v>
      </c>
      <c r="Z410" s="31">
        <f t="shared" si="47"/>
        <v>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0</v>
      </c>
      <c r="AH410" s="30">
        <v>0</v>
      </c>
      <c r="AI410" s="30" t="str">
        <f>+[1]DEPURADO!G404</f>
        <v>EN REVISION</v>
      </c>
      <c r="AJ410" s="32"/>
      <c r="AK410" s="33"/>
    </row>
    <row r="411" spans="1:37" s="34" customFormat="1" ht="16.149999999999999" customHeight="1" x14ac:dyDescent="0.25">
      <c r="A411" s="23">
        <f t="shared" si="42"/>
        <v>403</v>
      </c>
      <c r="B411" s="24" t="s">
        <v>44</v>
      </c>
      <c r="C411" s="23">
        <f>+[1]DEPURADO!A405</f>
        <v>20254657</v>
      </c>
      <c r="D411" s="23">
        <f>+[1]DEPURADO!B405</f>
        <v>20254657</v>
      </c>
      <c r="E411" s="25">
        <f>+[1]DEPURADO!C405</f>
        <v>44720.436805555597</v>
      </c>
      <c r="F411" s="26">
        <f>+IF([1]DEPURADO!D405&gt;1,[1]DEPURADO!D405," ")</f>
        <v>44900.299768518496</v>
      </c>
      <c r="G411" s="27">
        <f>[1]DEPURADO!F405</f>
        <v>4000</v>
      </c>
      <c r="H411" s="28">
        <v>0</v>
      </c>
      <c r="I411" s="28">
        <f>+[1]DEPURADO!M405+[1]DEPURADO!N405</f>
        <v>0</v>
      </c>
      <c r="J411" s="28">
        <f>+[1]DEPURADO!R405</f>
        <v>4000</v>
      </c>
      <c r="K411" s="29">
        <f>+[1]DEPURADO!P405+[1]DEPURADO!Q405</f>
        <v>0</v>
      </c>
      <c r="L411" s="28">
        <v>0</v>
      </c>
      <c r="M411" s="28">
        <v>0</v>
      </c>
      <c r="N411" s="28">
        <f t="shared" si="43"/>
        <v>4000</v>
      </c>
      <c r="O411" s="28">
        <f t="shared" si="44"/>
        <v>0</v>
      </c>
      <c r="P411" s="24">
        <f>IF([1]DEPURADO!H405&gt;1,0,[1]DEPURADO!B405)</f>
        <v>20254657</v>
      </c>
      <c r="Q411" s="30">
        <f t="shared" si="45"/>
        <v>4000</v>
      </c>
      <c r="R411" s="31">
        <f t="shared" si="46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7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0</v>
      </c>
      <c r="AH411" s="30">
        <v>0</v>
      </c>
      <c r="AI411" s="30" t="str">
        <f>+[1]DEPURADO!G405</f>
        <v>CANCELADA</v>
      </c>
      <c r="AJ411" s="32"/>
      <c r="AK411" s="33"/>
    </row>
    <row r="412" spans="1:37" s="34" customFormat="1" ht="16.149999999999999" customHeight="1" x14ac:dyDescent="0.25">
      <c r="A412" s="23">
        <f t="shared" si="42"/>
        <v>404</v>
      </c>
      <c r="B412" s="24" t="s">
        <v>44</v>
      </c>
      <c r="C412" s="23">
        <f>+[1]DEPURADO!A406</f>
        <v>20254987</v>
      </c>
      <c r="D412" s="23">
        <f>+[1]DEPURADO!B406</f>
        <v>20254987</v>
      </c>
      <c r="E412" s="25">
        <f>+[1]DEPURADO!C406</f>
        <v>44721.530555555597</v>
      </c>
      <c r="F412" s="26" t="str">
        <f>+IF([1]DEPURADO!D406&gt;1,[1]DEPURADO!D406," ")</f>
        <v xml:space="preserve"> </v>
      </c>
      <c r="G412" s="27">
        <f>[1]DEPURADO!F406</f>
        <v>195810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0</v>
      </c>
      <c r="L412" s="28">
        <v>0</v>
      </c>
      <c r="M412" s="28">
        <v>0</v>
      </c>
      <c r="N412" s="28">
        <f t="shared" si="43"/>
        <v>0</v>
      </c>
      <c r="O412" s="28">
        <f t="shared" si="44"/>
        <v>195810</v>
      </c>
      <c r="P412" s="24">
        <f>IF([1]DEPURADO!H406&gt;1,0,[1]DEPURADO!B406)</f>
        <v>20254987</v>
      </c>
      <c r="Q412" s="30">
        <f t="shared" si="45"/>
        <v>195810</v>
      </c>
      <c r="R412" s="31">
        <f t="shared" si="46"/>
        <v>0</v>
      </c>
      <c r="S412" s="31">
        <f>+[1]DEPURADO!J406</f>
        <v>0</v>
      </c>
      <c r="T412" s="23" t="s">
        <v>45</v>
      </c>
      <c r="U412" s="31">
        <f>+[1]DEPURADO!I406</f>
        <v>195810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7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0</v>
      </c>
      <c r="AH412" s="30">
        <v>0</v>
      </c>
      <c r="AI412" s="30" t="str">
        <f>+[1]DEPURADO!G406</f>
        <v>EN REVISION</v>
      </c>
      <c r="AJ412" s="32"/>
      <c r="AK412" s="33"/>
    </row>
    <row r="413" spans="1:37" s="34" customFormat="1" ht="16.149999999999999" customHeight="1" x14ac:dyDescent="0.25">
      <c r="A413" s="23">
        <f t="shared" si="42"/>
        <v>405</v>
      </c>
      <c r="B413" s="24" t="s">
        <v>44</v>
      </c>
      <c r="C413" s="23">
        <f>+[1]DEPURADO!A407</f>
        <v>20255242</v>
      </c>
      <c r="D413" s="23">
        <f>+[1]DEPURADO!B407</f>
        <v>20255242</v>
      </c>
      <c r="E413" s="25">
        <f>+[1]DEPURADO!C407</f>
        <v>44723.776388888902</v>
      </c>
      <c r="F413" s="26">
        <f>+IF([1]DEPURADO!D407&gt;1,[1]DEPURADO!D407," ")</f>
        <v>45044.316134259301</v>
      </c>
      <c r="G413" s="27">
        <f>[1]DEPURADO!F407</f>
        <v>122189</v>
      </c>
      <c r="H413" s="28">
        <v>0</v>
      </c>
      <c r="I413" s="28">
        <f>+[1]DEPURADO!M407+[1]DEPURADO!N407</f>
        <v>0</v>
      </c>
      <c r="J413" s="28">
        <f>+[1]DEPURADO!R407</f>
        <v>0</v>
      </c>
      <c r="K413" s="29">
        <f>+[1]DEPURADO!P407+[1]DEPURADO!Q407</f>
        <v>0</v>
      </c>
      <c r="L413" s="28">
        <v>0</v>
      </c>
      <c r="M413" s="28">
        <v>0</v>
      </c>
      <c r="N413" s="28">
        <f t="shared" si="43"/>
        <v>0</v>
      </c>
      <c r="O413" s="28">
        <f t="shared" si="44"/>
        <v>122189</v>
      </c>
      <c r="P413" s="24">
        <f>IF([1]DEPURADO!H407&gt;1,0,[1]DEPURADO!B407)</f>
        <v>20255242</v>
      </c>
      <c r="Q413" s="30">
        <f t="shared" si="45"/>
        <v>122189</v>
      </c>
      <c r="R413" s="31">
        <f t="shared" si="46"/>
        <v>0</v>
      </c>
      <c r="S413" s="31">
        <f>+[1]DEPURADO!J407</f>
        <v>0</v>
      </c>
      <c r="T413" s="23" t="s">
        <v>45</v>
      </c>
      <c r="U413" s="31">
        <f>+[1]DEPURADO!I407</f>
        <v>122189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7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0</v>
      </c>
      <c r="AH413" s="30">
        <v>0</v>
      </c>
      <c r="AI413" s="30" t="str">
        <f>+[1]DEPURADO!G407</f>
        <v>EN REVISION</v>
      </c>
      <c r="AJ413" s="32"/>
      <c r="AK413" s="33"/>
    </row>
    <row r="414" spans="1:37" s="34" customFormat="1" ht="16.149999999999999" customHeight="1" x14ac:dyDescent="0.25">
      <c r="A414" s="23">
        <f t="shared" si="42"/>
        <v>406</v>
      </c>
      <c r="B414" s="24" t="s">
        <v>44</v>
      </c>
      <c r="C414" s="23">
        <f>+[1]DEPURADO!A408</f>
        <v>20255370</v>
      </c>
      <c r="D414" s="23">
        <f>+[1]DEPURADO!B408</f>
        <v>20255370</v>
      </c>
      <c r="E414" s="25">
        <f>+[1]DEPURADO!C408</f>
        <v>44724.898611111101</v>
      </c>
      <c r="F414" s="26">
        <f>+IF([1]DEPURADO!D408&gt;1,[1]DEPURADO!D408," ")</f>
        <v>45044.316134259301</v>
      </c>
      <c r="G414" s="27">
        <f>[1]DEPURADO!F408</f>
        <v>364389</v>
      </c>
      <c r="H414" s="28">
        <v>0</v>
      </c>
      <c r="I414" s="28">
        <f>+[1]DEPURADO!M408+[1]DEPURADO!N408</f>
        <v>0</v>
      </c>
      <c r="J414" s="28">
        <f>+[1]DEPURADO!R408</f>
        <v>0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3"/>
        <v>0</v>
      </c>
      <c r="O414" s="28">
        <f t="shared" si="44"/>
        <v>364389</v>
      </c>
      <c r="P414" s="24">
        <f>IF([1]DEPURADO!H408&gt;1,0,[1]DEPURADO!B408)</f>
        <v>20255370</v>
      </c>
      <c r="Q414" s="30">
        <f t="shared" si="45"/>
        <v>364389</v>
      </c>
      <c r="R414" s="31">
        <f t="shared" si="46"/>
        <v>0</v>
      </c>
      <c r="S414" s="31">
        <f>+[1]DEPURADO!J408</f>
        <v>0</v>
      </c>
      <c r="T414" s="23" t="s">
        <v>45</v>
      </c>
      <c r="U414" s="31">
        <f>+[1]DEPURADO!I408</f>
        <v>364389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7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0</v>
      </c>
      <c r="AH414" s="30">
        <v>0</v>
      </c>
      <c r="AI414" s="30" t="str">
        <f>+[1]DEPURADO!G408</f>
        <v>EN REVISION</v>
      </c>
      <c r="AJ414" s="32"/>
      <c r="AK414" s="33"/>
    </row>
    <row r="415" spans="1:37" s="34" customFormat="1" ht="16.149999999999999" customHeight="1" x14ac:dyDescent="0.25">
      <c r="A415" s="23">
        <f t="shared" si="42"/>
        <v>407</v>
      </c>
      <c r="B415" s="24" t="s">
        <v>44</v>
      </c>
      <c r="C415" s="23">
        <f>+[1]DEPURADO!A409</f>
        <v>20255481</v>
      </c>
      <c r="D415" s="23">
        <f>+[1]DEPURADO!B409</f>
        <v>20255481</v>
      </c>
      <c r="E415" s="25">
        <f>+[1]DEPURADO!C409</f>
        <v>44725.609722222202</v>
      </c>
      <c r="F415" s="26">
        <f>+IF([1]DEPURADO!D409&gt;1,[1]DEPURADO!D409," ")</f>
        <v>45044.316134259301</v>
      </c>
      <c r="G415" s="27">
        <f>[1]DEPURADO!F409</f>
        <v>223541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0</v>
      </c>
      <c r="L415" s="28">
        <v>0</v>
      </c>
      <c r="M415" s="28">
        <v>0</v>
      </c>
      <c r="N415" s="28">
        <f t="shared" si="43"/>
        <v>0</v>
      </c>
      <c r="O415" s="28">
        <f t="shared" si="44"/>
        <v>223541</v>
      </c>
      <c r="P415" s="24">
        <f>IF([1]DEPURADO!H409&gt;1,0,[1]DEPURADO!B409)</f>
        <v>20255481</v>
      </c>
      <c r="Q415" s="30">
        <f t="shared" si="45"/>
        <v>223541</v>
      </c>
      <c r="R415" s="31">
        <f t="shared" si="46"/>
        <v>0</v>
      </c>
      <c r="S415" s="31">
        <f>+[1]DEPURADO!J409</f>
        <v>0</v>
      </c>
      <c r="T415" s="23" t="s">
        <v>45</v>
      </c>
      <c r="U415" s="31">
        <f>+[1]DEPURADO!I409</f>
        <v>223541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7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0</v>
      </c>
      <c r="AH415" s="30">
        <v>0</v>
      </c>
      <c r="AI415" s="30" t="str">
        <f>+[1]DEPURADO!G409</f>
        <v>EN REVISION</v>
      </c>
      <c r="AJ415" s="32"/>
      <c r="AK415" s="33"/>
    </row>
    <row r="416" spans="1:37" s="34" customFormat="1" ht="16.149999999999999" customHeight="1" x14ac:dyDescent="0.25">
      <c r="A416" s="23">
        <f t="shared" si="42"/>
        <v>408</v>
      </c>
      <c r="B416" s="24" t="s">
        <v>44</v>
      </c>
      <c r="C416" s="23">
        <f>+[1]DEPURADO!A410</f>
        <v>20255743</v>
      </c>
      <c r="D416" s="23">
        <f>+[1]DEPURADO!B410</f>
        <v>20255743</v>
      </c>
      <c r="E416" s="25">
        <f>+[1]DEPURADO!C410</f>
        <v>44726.598611111098</v>
      </c>
      <c r="F416" s="26">
        <f>+IF([1]DEPURADO!D410&gt;1,[1]DEPURADO!D410," ")</f>
        <v>45044.316134259301</v>
      </c>
      <c r="G416" s="27">
        <f>[1]DEPURADO!F410</f>
        <v>65700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65700</v>
      </c>
      <c r="P416" s="24">
        <f>IF([1]DEPURADO!H410&gt;1,0,[1]DEPURADO!B410)</f>
        <v>20255743</v>
      </c>
      <c r="Q416" s="30">
        <f t="shared" si="45"/>
        <v>65700</v>
      </c>
      <c r="R416" s="31">
        <f t="shared" si="46"/>
        <v>0</v>
      </c>
      <c r="S416" s="31">
        <f>+[1]DEPURADO!J410</f>
        <v>0</v>
      </c>
      <c r="T416" s="23" t="s">
        <v>45</v>
      </c>
      <c r="U416" s="31">
        <f>+[1]DEPURADO!I410</f>
        <v>65700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7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0</v>
      </c>
      <c r="AH416" s="30">
        <v>0</v>
      </c>
      <c r="AI416" s="30" t="str">
        <f>+[1]DEPURADO!G410</f>
        <v>EN REVISION</v>
      </c>
      <c r="AJ416" s="32"/>
      <c r="AK416" s="33"/>
    </row>
    <row r="417" spans="1:37" s="34" customFormat="1" ht="16.149999999999999" customHeight="1" x14ac:dyDescent="0.25">
      <c r="A417" s="23">
        <f t="shared" si="42"/>
        <v>409</v>
      </c>
      <c r="B417" s="24" t="s">
        <v>44</v>
      </c>
      <c r="C417" s="23">
        <f>+[1]DEPURADO!A411</f>
        <v>20255747</v>
      </c>
      <c r="D417" s="23">
        <f>+[1]DEPURADO!B411</f>
        <v>20255747</v>
      </c>
      <c r="E417" s="25">
        <f>+[1]DEPURADO!C411</f>
        <v>44726.602083333302</v>
      </c>
      <c r="F417" s="26">
        <f>+IF([1]DEPURADO!D411&gt;1,[1]DEPURADO!D411," ")</f>
        <v>45044.316134259301</v>
      </c>
      <c r="G417" s="27">
        <f>[1]DEPURADO!F411</f>
        <v>219173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0</v>
      </c>
      <c r="L417" s="28">
        <v>0</v>
      </c>
      <c r="M417" s="28">
        <v>0</v>
      </c>
      <c r="N417" s="28">
        <f t="shared" si="43"/>
        <v>0</v>
      </c>
      <c r="O417" s="28">
        <f t="shared" si="44"/>
        <v>219173</v>
      </c>
      <c r="P417" s="24">
        <f>IF([1]DEPURADO!H411&gt;1,0,[1]DEPURADO!B411)</f>
        <v>20255747</v>
      </c>
      <c r="Q417" s="30">
        <f t="shared" si="45"/>
        <v>219173</v>
      </c>
      <c r="R417" s="31">
        <f t="shared" si="46"/>
        <v>0</v>
      </c>
      <c r="S417" s="31">
        <f>+[1]DEPURADO!J411</f>
        <v>0</v>
      </c>
      <c r="T417" s="23" t="s">
        <v>45</v>
      </c>
      <c r="U417" s="31">
        <f>+[1]DEPURADO!I411</f>
        <v>219173</v>
      </c>
      <c r="V417" s="30"/>
      <c r="W417" s="23" t="s">
        <v>45</v>
      </c>
      <c r="X417" s="31">
        <f>+[1]DEPURADO!K411+[1]DEPURADO!L411</f>
        <v>0</v>
      </c>
      <c r="Y417" s="23" t="s">
        <v>45</v>
      </c>
      <c r="Z417" s="31">
        <f t="shared" si="47"/>
        <v>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0</v>
      </c>
      <c r="AH417" s="30">
        <v>0</v>
      </c>
      <c r="AI417" s="30" t="str">
        <f>+[1]DEPURADO!G411</f>
        <v>EN REVISION</v>
      </c>
      <c r="AJ417" s="32"/>
      <c r="AK417" s="33"/>
    </row>
    <row r="418" spans="1:37" s="34" customFormat="1" ht="16.149999999999999" customHeight="1" x14ac:dyDescent="0.25">
      <c r="A418" s="23">
        <f t="shared" si="42"/>
        <v>410</v>
      </c>
      <c r="B418" s="24" t="s">
        <v>44</v>
      </c>
      <c r="C418" s="23">
        <f>+[1]DEPURADO!A412</f>
        <v>20255777</v>
      </c>
      <c r="D418" s="23">
        <f>+[1]DEPURADO!B412</f>
        <v>20255777</v>
      </c>
      <c r="E418" s="25">
        <f>+[1]DEPURADO!C412</f>
        <v>44726.631249999999</v>
      </c>
      <c r="F418" s="26">
        <f>+IF([1]DEPURADO!D412&gt;1,[1]DEPURADO!D412," ")</f>
        <v>45044.316134259301</v>
      </c>
      <c r="G418" s="27">
        <f>[1]DEPURADO!F412</f>
        <v>65700</v>
      </c>
      <c r="H418" s="28">
        <v>0</v>
      </c>
      <c r="I418" s="28">
        <f>+[1]DEPURADO!M412+[1]DEPURADO!N412</f>
        <v>0</v>
      </c>
      <c r="J418" s="28">
        <f>+[1]DEPURADO!R412</f>
        <v>0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3"/>
        <v>0</v>
      </c>
      <c r="O418" s="28">
        <f t="shared" si="44"/>
        <v>65700</v>
      </c>
      <c r="P418" s="24">
        <f>IF([1]DEPURADO!H412&gt;1,0,[1]DEPURADO!B412)</f>
        <v>20255777</v>
      </c>
      <c r="Q418" s="30">
        <f t="shared" si="45"/>
        <v>65700</v>
      </c>
      <c r="R418" s="31">
        <f t="shared" si="46"/>
        <v>0</v>
      </c>
      <c r="S418" s="31">
        <f>+[1]DEPURADO!J412</f>
        <v>0</v>
      </c>
      <c r="T418" s="23" t="s">
        <v>45</v>
      </c>
      <c r="U418" s="31">
        <f>+[1]DEPURADO!I412</f>
        <v>65700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7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0</v>
      </c>
      <c r="AH418" s="30">
        <v>0</v>
      </c>
      <c r="AI418" s="30" t="str">
        <f>+[1]DEPURADO!G412</f>
        <v>EN REVISION</v>
      </c>
      <c r="AJ418" s="32"/>
      <c r="AK418" s="33"/>
    </row>
    <row r="419" spans="1:37" s="34" customFormat="1" ht="16.149999999999999" customHeight="1" x14ac:dyDescent="0.25">
      <c r="A419" s="23">
        <f t="shared" si="42"/>
        <v>411</v>
      </c>
      <c r="B419" s="24" t="s">
        <v>44</v>
      </c>
      <c r="C419" s="23">
        <f>+[1]DEPURADO!A413</f>
        <v>20255782</v>
      </c>
      <c r="D419" s="23">
        <f>+[1]DEPURADO!B413</f>
        <v>20255782</v>
      </c>
      <c r="E419" s="25">
        <f>+[1]DEPURADO!C413</f>
        <v>44726.636805555601</v>
      </c>
      <c r="F419" s="26">
        <f>+IF([1]DEPURADO!D413&gt;1,[1]DEPURADO!D413," ")</f>
        <v>45044.316134259301</v>
      </c>
      <c r="G419" s="27">
        <f>[1]DEPURADO!F413</f>
        <v>65700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0</v>
      </c>
      <c r="L419" s="28">
        <v>0</v>
      </c>
      <c r="M419" s="28">
        <v>0</v>
      </c>
      <c r="N419" s="28">
        <f t="shared" si="43"/>
        <v>0</v>
      </c>
      <c r="O419" s="28">
        <f t="shared" si="44"/>
        <v>65700</v>
      </c>
      <c r="P419" s="24">
        <f>IF([1]DEPURADO!H413&gt;1,0,[1]DEPURADO!B413)</f>
        <v>20255782</v>
      </c>
      <c r="Q419" s="30">
        <f t="shared" si="45"/>
        <v>65700</v>
      </c>
      <c r="R419" s="31">
        <f t="shared" si="46"/>
        <v>0</v>
      </c>
      <c r="S419" s="31">
        <f>+[1]DEPURADO!J413</f>
        <v>0</v>
      </c>
      <c r="T419" s="23" t="s">
        <v>45</v>
      </c>
      <c r="U419" s="31">
        <f>+[1]DEPURADO!I413</f>
        <v>65700</v>
      </c>
      <c r="V419" s="30"/>
      <c r="W419" s="23" t="s">
        <v>45</v>
      </c>
      <c r="X419" s="31">
        <f>+[1]DEPURADO!K413+[1]DEPURADO!L413</f>
        <v>0</v>
      </c>
      <c r="Y419" s="23" t="s">
        <v>45</v>
      </c>
      <c r="Z419" s="31">
        <f t="shared" si="47"/>
        <v>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EN REVISION</v>
      </c>
      <c r="AJ419" s="32"/>
      <c r="AK419" s="33"/>
    </row>
    <row r="420" spans="1:37" s="34" customFormat="1" ht="16.149999999999999" customHeight="1" x14ac:dyDescent="0.25">
      <c r="A420" s="23">
        <f t="shared" si="42"/>
        <v>412</v>
      </c>
      <c r="B420" s="24" t="s">
        <v>44</v>
      </c>
      <c r="C420" s="23">
        <f>+[1]DEPURADO!A414</f>
        <v>20255963</v>
      </c>
      <c r="D420" s="23">
        <f>+[1]DEPURADO!B414</f>
        <v>20255963</v>
      </c>
      <c r="E420" s="25">
        <f>+[1]DEPURADO!C414</f>
        <v>44727.726388888899</v>
      </c>
      <c r="F420" s="26">
        <f>+IF([1]DEPURADO!D414&gt;1,[1]DEPURADO!D414," ")</f>
        <v>45044.316134259301</v>
      </c>
      <c r="G420" s="27">
        <f>[1]DEPURADO!F414</f>
        <v>130591</v>
      </c>
      <c r="H420" s="28">
        <v>0</v>
      </c>
      <c r="I420" s="28">
        <f>+[1]DEPURADO!M414+[1]DEPURADO!N414</f>
        <v>0</v>
      </c>
      <c r="J420" s="28">
        <f>+[1]DEPURADO!R414</f>
        <v>0</v>
      </c>
      <c r="K420" s="29">
        <f>+[1]DEPURADO!P414+[1]DEPURADO!Q414</f>
        <v>0</v>
      </c>
      <c r="L420" s="28">
        <v>0</v>
      </c>
      <c r="M420" s="28">
        <v>0</v>
      </c>
      <c r="N420" s="28">
        <f t="shared" si="43"/>
        <v>0</v>
      </c>
      <c r="O420" s="28">
        <f t="shared" si="44"/>
        <v>130591</v>
      </c>
      <c r="P420" s="24">
        <f>IF([1]DEPURADO!H414&gt;1,0,[1]DEPURADO!B414)</f>
        <v>20255963</v>
      </c>
      <c r="Q420" s="30">
        <f t="shared" si="45"/>
        <v>130591</v>
      </c>
      <c r="R420" s="31">
        <f t="shared" si="46"/>
        <v>0</v>
      </c>
      <c r="S420" s="31">
        <f>+[1]DEPURADO!J414</f>
        <v>0</v>
      </c>
      <c r="T420" s="23" t="s">
        <v>45</v>
      </c>
      <c r="U420" s="31">
        <f>+[1]DEPURADO!I414</f>
        <v>130591</v>
      </c>
      <c r="V420" s="30"/>
      <c r="W420" s="23" t="s">
        <v>45</v>
      </c>
      <c r="X420" s="31">
        <f>+[1]DEPURADO!K414+[1]DEPURADO!L414</f>
        <v>0</v>
      </c>
      <c r="Y420" s="23" t="s">
        <v>45</v>
      </c>
      <c r="Z420" s="31">
        <f t="shared" si="47"/>
        <v>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EN REVISION</v>
      </c>
      <c r="AJ420" s="32"/>
      <c r="AK420" s="33"/>
    </row>
    <row r="421" spans="1:37" s="34" customFormat="1" ht="16.149999999999999" customHeight="1" x14ac:dyDescent="0.25">
      <c r="A421" s="23">
        <f t="shared" si="42"/>
        <v>413</v>
      </c>
      <c r="B421" s="24" t="s">
        <v>44</v>
      </c>
      <c r="C421" s="23">
        <f>+[1]DEPURADO!A415</f>
        <v>20256100</v>
      </c>
      <c r="D421" s="23">
        <f>+[1]DEPURADO!B415</f>
        <v>20256100</v>
      </c>
      <c r="E421" s="25">
        <f>+[1]DEPURADO!C415</f>
        <v>44728.539583333302</v>
      </c>
      <c r="F421" s="26">
        <f>+IF([1]DEPURADO!D415&gt;1,[1]DEPURADO!D415," ")</f>
        <v>44900.299768518496</v>
      </c>
      <c r="G421" s="27">
        <f>[1]DEPURADO!F415</f>
        <v>4000</v>
      </c>
      <c r="H421" s="28">
        <v>0</v>
      </c>
      <c r="I421" s="28">
        <f>+[1]DEPURADO!M415+[1]DEPURADO!N415</f>
        <v>0</v>
      </c>
      <c r="J421" s="28">
        <f>+[1]DEPURADO!R415</f>
        <v>4000</v>
      </c>
      <c r="K421" s="29">
        <f>+[1]DEPURADO!P415+[1]DEPURADO!Q415</f>
        <v>0</v>
      </c>
      <c r="L421" s="28">
        <v>0</v>
      </c>
      <c r="M421" s="28">
        <v>0</v>
      </c>
      <c r="N421" s="28">
        <f t="shared" si="43"/>
        <v>4000</v>
      </c>
      <c r="O421" s="28">
        <f t="shared" si="44"/>
        <v>0</v>
      </c>
      <c r="P421" s="24">
        <f>IF([1]DEPURADO!H415&gt;1,0,[1]DEPURADO!B415)</f>
        <v>20256100</v>
      </c>
      <c r="Q421" s="30">
        <f t="shared" si="45"/>
        <v>4000</v>
      </c>
      <c r="R421" s="31">
        <f t="shared" si="46"/>
        <v>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7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0</v>
      </c>
      <c r="AH421" s="30">
        <v>0</v>
      </c>
      <c r="AI421" s="30" t="str">
        <f>+[1]DEPURADO!G415</f>
        <v>CANCELADA</v>
      </c>
      <c r="AJ421" s="32"/>
      <c r="AK421" s="33"/>
    </row>
    <row r="422" spans="1:37" s="34" customFormat="1" ht="16.149999999999999" customHeight="1" x14ac:dyDescent="0.25">
      <c r="A422" s="23">
        <f t="shared" si="42"/>
        <v>414</v>
      </c>
      <c r="B422" s="24" t="s">
        <v>44</v>
      </c>
      <c r="C422" s="23">
        <f>+[1]DEPURADO!A416</f>
        <v>20256174</v>
      </c>
      <c r="D422" s="23">
        <f>+[1]DEPURADO!B416</f>
        <v>20256174</v>
      </c>
      <c r="E422" s="25">
        <f>+[1]DEPURADO!C416</f>
        <v>44729.25</v>
      </c>
      <c r="F422" s="26">
        <f>+IF([1]DEPURADO!D416&gt;1,[1]DEPURADO!D416," ")</f>
        <v>44900.299768518496</v>
      </c>
      <c r="G422" s="27">
        <f>[1]DEPURADO!F416</f>
        <v>4040</v>
      </c>
      <c r="H422" s="28">
        <v>0</v>
      </c>
      <c r="I422" s="28">
        <f>+[1]DEPURADO!M416+[1]DEPURADO!N416</f>
        <v>0</v>
      </c>
      <c r="J422" s="28">
        <f>+[1]DEPURADO!R416</f>
        <v>4040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3"/>
        <v>4040</v>
      </c>
      <c r="O422" s="28">
        <f t="shared" si="44"/>
        <v>0</v>
      </c>
      <c r="P422" s="24">
        <f>IF([1]DEPURADO!H416&gt;1,0,[1]DEPURADO!B416)</f>
        <v>20256174</v>
      </c>
      <c r="Q422" s="30">
        <f t="shared" si="45"/>
        <v>4040</v>
      </c>
      <c r="R422" s="31">
        <f t="shared" si="46"/>
        <v>0</v>
      </c>
      <c r="S422" s="31">
        <f>+[1]DEPURADO!J416</f>
        <v>0</v>
      </c>
      <c r="T422" s="23" t="s">
        <v>45</v>
      </c>
      <c r="U422" s="31">
        <f>+[1]DEPURADO!I416</f>
        <v>0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7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0</v>
      </c>
      <c r="AH422" s="30">
        <v>0</v>
      </c>
      <c r="AI422" s="30" t="str">
        <f>+[1]DEPURADO!G416</f>
        <v>CANCELADA</v>
      </c>
      <c r="AJ422" s="32"/>
      <c r="AK422" s="33"/>
    </row>
    <row r="423" spans="1:37" s="34" customFormat="1" ht="16.149999999999999" customHeight="1" x14ac:dyDescent="0.25">
      <c r="A423" s="23">
        <f t="shared" si="42"/>
        <v>415</v>
      </c>
      <c r="B423" s="24" t="s">
        <v>44</v>
      </c>
      <c r="C423" s="23">
        <f>+[1]DEPURADO!A417</f>
        <v>20256271</v>
      </c>
      <c r="D423" s="23">
        <f>+[1]DEPURADO!B417</f>
        <v>20256271</v>
      </c>
      <c r="E423" s="25">
        <f>+[1]DEPURADO!C417</f>
        <v>44729.729166666701</v>
      </c>
      <c r="F423" s="26" t="str">
        <f>+IF([1]DEPURADO!D417&gt;1,[1]DEPURADO!D417," ")</f>
        <v xml:space="preserve"> </v>
      </c>
      <c r="G423" s="27">
        <f>[1]DEPURADO!F417</f>
        <v>278512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3"/>
        <v>0</v>
      </c>
      <c r="O423" s="28">
        <f t="shared" si="44"/>
        <v>278512</v>
      </c>
      <c r="P423" s="24">
        <f>IF([1]DEPURADO!H417&gt;1,0,[1]DEPURADO!B417)</f>
        <v>20256271</v>
      </c>
      <c r="Q423" s="30">
        <f t="shared" si="45"/>
        <v>278512</v>
      </c>
      <c r="R423" s="31">
        <f t="shared" si="46"/>
        <v>0</v>
      </c>
      <c r="S423" s="31">
        <f>+[1]DEPURADO!J417</f>
        <v>0</v>
      </c>
      <c r="T423" s="23" t="s">
        <v>45</v>
      </c>
      <c r="U423" s="31">
        <f>+[1]DEPURADO!I417</f>
        <v>278512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7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0</v>
      </c>
      <c r="AH423" s="30">
        <v>0</v>
      </c>
      <c r="AI423" s="30" t="str">
        <f>+[1]DEPURADO!G417</f>
        <v>EN REVISION</v>
      </c>
      <c r="AJ423" s="32"/>
      <c r="AK423" s="33"/>
    </row>
    <row r="424" spans="1:37" s="34" customFormat="1" ht="16.149999999999999" customHeight="1" x14ac:dyDescent="0.25">
      <c r="A424" s="23">
        <f t="shared" si="42"/>
        <v>416</v>
      </c>
      <c r="B424" s="24" t="s">
        <v>44</v>
      </c>
      <c r="C424" s="23">
        <f>+[1]DEPURADO!A418</f>
        <v>20256679</v>
      </c>
      <c r="D424" s="23">
        <f>+[1]DEPURADO!B418</f>
        <v>20256679</v>
      </c>
      <c r="E424" s="25">
        <f>+[1]DEPURADO!C418</f>
        <v>44733.4375</v>
      </c>
      <c r="F424" s="26">
        <f>+IF([1]DEPURADO!D418&gt;1,[1]DEPURADO!D418," ")</f>
        <v>45044.316134259301</v>
      </c>
      <c r="G424" s="27">
        <f>[1]DEPURADO!F418</f>
        <v>65700</v>
      </c>
      <c r="H424" s="28">
        <v>0</v>
      </c>
      <c r="I424" s="28">
        <f>+[1]DEPURADO!M418+[1]DEPURADO!N418</f>
        <v>0</v>
      </c>
      <c r="J424" s="28">
        <f>+[1]DEPURADO!R418</f>
        <v>0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3"/>
        <v>0</v>
      </c>
      <c r="O424" s="28">
        <f t="shared" si="44"/>
        <v>65700</v>
      </c>
      <c r="P424" s="24">
        <f>IF([1]DEPURADO!H418&gt;1,0,[1]DEPURADO!B418)</f>
        <v>20256679</v>
      </c>
      <c r="Q424" s="30">
        <f t="shared" si="45"/>
        <v>65700</v>
      </c>
      <c r="R424" s="31">
        <f t="shared" si="46"/>
        <v>0</v>
      </c>
      <c r="S424" s="31">
        <f>+[1]DEPURADO!J418</f>
        <v>0</v>
      </c>
      <c r="T424" s="23" t="s">
        <v>45</v>
      </c>
      <c r="U424" s="31">
        <f>+[1]DEPURADO!I418</f>
        <v>65700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7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EN REVISION</v>
      </c>
      <c r="AJ424" s="32"/>
      <c r="AK424" s="33"/>
    </row>
    <row r="425" spans="1:37" s="34" customFormat="1" ht="16.149999999999999" customHeight="1" x14ac:dyDescent="0.25">
      <c r="A425" s="23">
        <f t="shared" si="42"/>
        <v>417</v>
      </c>
      <c r="B425" s="24" t="s">
        <v>44</v>
      </c>
      <c r="C425" s="23">
        <f>+[1]DEPURADO!A419</f>
        <v>20256963</v>
      </c>
      <c r="D425" s="23">
        <f>+[1]DEPURADO!B419</f>
        <v>20256963</v>
      </c>
      <c r="E425" s="25">
        <f>+[1]DEPURADO!C419</f>
        <v>44734.420138888898</v>
      </c>
      <c r="F425" s="26">
        <f>+IF([1]DEPURADO!D419&gt;1,[1]DEPURADO!D419," ")</f>
        <v>44900.299768518496</v>
      </c>
      <c r="G425" s="27">
        <f>[1]DEPURADO!F419</f>
        <v>2500</v>
      </c>
      <c r="H425" s="28">
        <v>0</v>
      </c>
      <c r="I425" s="28">
        <f>+[1]DEPURADO!M419+[1]DEPURADO!N419</f>
        <v>0</v>
      </c>
      <c r="J425" s="28">
        <f>+[1]DEPURADO!R419</f>
        <v>2500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3"/>
        <v>2500</v>
      </c>
      <c r="O425" s="28">
        <f t="shared" si="44"/>
        <v>0</v>
      </c>
      <c r="P425" s="24">
        <f>IF([1]DEPURADO!H419&gt;1,0,[1]DEPURADO!B419)</f>
        <v>20256963</v>
      </c>
      <c r="Q425" s="30">
        <f t="shared" si="45"/>
        <v>2500</v>
      </c>
      <c r="R425" s="31">
        <f t="shared" si="46"/>
        <v>0</v>
      </c>
      <c r="S425" s="31">
        <f>+[1]DEPURADO!J419</f>
        <v>0</v>
      </c>
      <c r="T425" s="23" t="s">
        <v>45</v>
      </c>
      <c r="U425" s="31">
        <f>+[1]DEPURADO!I419</f>
        <v>0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7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0</v>
      </c>
      <c r="AH425" s="30">
        <v>0</v>
      </c>
      <c r="AI425" s="30" t="str">
        <f>+[1]DEPURADO!G419</f>
        <v>CANCELADA</v>
      </c>
      <c r="AJ425" s="32"/>
      <c r="AK425" s="33"/>
    </row>
    <row r="426" spans="1:37" s="34" customFormat="1" ht="16.149999999999999" customHeight="1" x14ac:dyDescent="0.25">
      <c r="A426" s="23">
        <f t="shared" si="42"/>
        <v>418</v>
      </c>
      <c r="B426" s="24" t="s">
        <v>44</v>
      </c>
      <c r="C426" s="23">
        <f>+[1]DEPURADO!A420</f>
        <v>20256975</v>
      </c>
      <c r="D426" s="23">
        <f>+[1]DEPURADO!B420</f>
        <v>20256975</v>
      </c>
      <c r="E426" s="25">
        <f>+[1]DEPURADO!C420</f>
        <v>44734.434722222199</v>
      </c>
      <c r="F426" s="26">
        <f>+IF([1]DEPURADO!D420&gt;1,[1]DEPURADO!D420," ")</f>
        <v>44900.299768518496</v>
      </c>
      <c r="G426" s="27">
        <f>[1]DEPURADO!F420</f>
        <v>2500</v>
      </c>
      <c r="H426" s="28">
        <v>0</v>
      </c>
      <c r="I426" s="28">
        <f>+[1]DEPURADO!M420+[1]DEPURADO!N420</f>
        <v>0</v>
      </c>
      <c r="J426" s="28">
        <f>+[1]DEPURADO!R420</f>
        <v>2500</v>
      </c>
      <c r="K426" s="29">
        <f>+[1]DEPURADO!P420+[1]DEPURADO!Q420</f>
        <v>0</v>
      </c>
      <c r="L426" s="28">
        <v>0</v>
      </c>
      <c r="M426" s="28">
        <v>0</v>
      </c>
      <c r="N426" s="28">
        <f t="shared" si="43"/>
        <v>2500</v>
      </c>
      <c r="O426" s="28">
        <f t="shared" si="44"/>
        <v>0</v>
      </c>
      <c r="P426" s="24">
        <f>IF([1]DEPURADO!H420&gt;1,0,[1]DEPURADO!B420)</f>
        <v>20256975</v>
      </c>
      <c r="Q426" s="30">
        <f t="shared" si="45"/>
        <v>2500</v>
      </c>
      <c r="R426" s="31">
        <f t="shared" si="46"/>
        <v>0</v>
      </c>
      <c r="S426" s="31">
        <f>+[1]DEPURADO!J420</f>
        <v>0</v>
      </c>
      <c r="T426" s="23" t="s">
        <v>45</v>
      </c>
      <c r="U426" s="31">
        <f>+[1]DEPURADO!I420</f>
        <v>0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7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CANCELADA</v>
      </c>
      <c r="AJ426" s="32"/>
      <c r="AK426" s="33"/>
    </row>
    <row r="427" spans="1:37" s="34" customFormat="1" ht="16.149999999999999" customHeight="1" x14ac:dyDescent="0.25">
      <c r="A427" s="23">
        <f t="shared" si="42"/>
        <v>419</v>
      </c>
      <c r="B427" s="24" t="s">
        <v>44</v>
      </c>
      <c r="C427" s="23">
        <f>+[1]DEPURADO!A421</f>
        <v>20257184</v>
      </c>
      <c r="D427" s="23">
        <f>+[1]DEPURADO!B421</f>
        <v>20257184</v>
      </c>
      <c r="E427" s="25">
        <f>+[1]DEPURADO!C421</f>
        <v>44735.522916666698</v>
      </c>
      <c r="F427" s="26" t="str">
        <f>+IF([1]DEPURADO!D421&gt;1,[1]DEPURADO!D421," ")</f>
        <v xml:space="preserve"> </v>
      </c>
      <c r="G427" s="27">
        <f>[1]DEPURADO!F421</f>
        <v>139100</v>
      </c>
      <c r="H427" s="28">
        <v>0</v>
      </c>
      <c r="I427" s="28">
        <f>+[1]DEPURADO!M421+[1]DEPURADO!N421</f>
        <v>0</v>
      </c>
      <c r="J427" s="28">
        <f>+[1]DEPURADO!R421</f>
        <v>0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3"/>
        <v>0</v>
      </c>
      <c r="O427" s="28">
        <f t="shared" si="44"/>
        <v>139100</v>
      </c>
      <c r="P427" s="24">
        <f>IF([1]DEPURADO!H421&gt;1,0,[1]DEPURADO!B421)</f>
        <v>20257184</v>
      </c>
      <c r="Q427" s="30">
        <f t="shared" si="45"/>
        <v>139100</v>
      </c>
      <c r="R427" s="31">
        <f t="shared" si="46"/>
        <v>0</v>
      </c>
      <c r="S427" s="31">
        <f>+[1]DEPURADO!J421</f>
        <v>0</v>
      </c>
      <c r="T427" s="23" t="s">
        <v>45</v>
      </c>
      <c r="U427" s="31">
        <f>+[1]DEPURADO!I421</f>
        <v>139100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7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0</v>
      </c>
      <c r="AH427" s="30">
        <v>0</v>
      </c>
      <c r="AI427" s="30" t="str">
        <f>+[1]DEPURADO!G421</f>
        <v>EN REVISION</v>
      </c>
      <c r="AJ427" s="32"/>
      <c r="AK427" s="33"/>
    </row>
    <row r="428" spans="1:37" s="34" customFormat="1" ht="16.149999999999999" customHeight="1" x14ac:dyDescent="0.25">
      <c r="A428" s="23">
        <f t="shared" si="42"/>
        <v>420</v>
      </c>
      <c r="B428" s="24" t="s">
        <v>44</v>
      </c>
      <c r="C428" s="23">
        <f>+[1]DEPURADO!A422</f>
        <v>20257210</v>
      </c>
      <c r="D428" s="23">
        <f>+[1]DEPURADO!B422</f>
        <v>20257210</v>
      </c>
      <c r="E428" s="25">
        <f>+[1]DEPURADO!C422</f>
        <v>44735.590972222199</v>
      </c>
      <c r="F428" s="26">
        <f>+IF([1]DEPURADO!D422&gt;1,[1]DEPURADO!D422," ")</f>
        <v>45044.316134259301</v>
      </c>
      <c r="G428" s="27">
        <f>[1]DEPURADO!F422</f>
        <v>67755</v>
      </c>
      <c r="H428" s="28">
        <v>0</v>
      </c>
      <c r="I428" s="28">
        <f>+[1]DEPURADO!M422+[1]DEPURADO!N422</f>
        <v>0</v>
      </c>
      <c r="J428" s="28">
        <f>+[1]DEPURADO!R422</f>
        <v>0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3"/>
        <v>0</v>
      </c>
      <c r="O428" s="28">
        <f t="shared" si="44"/>
        <v>67755</v>
      </c>
      <c r="P428" s="24">
        <f>IF([1]DEPURADO!H422&gt;1,0,[1]DEPURADO!B422)</f>
        <v>20257210</v>
      </c>
      <c r="Q428" s="30">
        <f t="shared" si="45"/>
        <v>67755</v>
      </c>
      <c r="R428" s="31">
        <f t="shared" si="46"/>
        <v>0</v>
      </c>
      <c r="S428" s="31">
        <f>+[1]DEPURADO!J422</f>
        <v>0</v>
      </c>
      <c r="T428" s="23" t="s">
        <v>45</v>
      </c>
      <c r="U428" s="31">
        <f>+[1]DEPURADO!I422</f>
        <v>67755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7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0</v>
      </c>
      <c r="AH428" s="30">
        <v>0</v>
      </c>
      <c r="AI428" s="30" t="str">
        <f>+[1]DEPURADO!G422</f>
        <v>EN REVISION</v>
      </c>
      <c r="AJ428" s="32"/>
      <c r="AK428" s="33"/>
    </row>
    <row r="429" spans="1:37" s="34" customFormat="1" ht="16.149999999999999" customHeight="1" x14ac:dyDescent="0.25">
      <c r="A429" s="23">
        <f t="shared" si="42"/>
        <v>421</v>
      </c>
      <c r="B429" s="24" t="s">
        <v>44</v>
      </c>
      <c r="C429" s="23">
        <f>+[1]DEPURADO!A423</f>
        <v>20257388</v>
      </c>
      <c r="D429" s="23">
        <f>+[1]DEPURADO!B423</f>
        <v>20257388</v>
      </c>
      <c r="E429" s="25">
        <f>+[1]DEPURADO!C423</f>
        <v>44736.504861111098</v>
      </c>
      <c r="F429" s="26" t="str">
        <f>+IF([1]DEPURADO!D423&gt;1,[1]DEPURADO!D423," ")</f>
        <v xml:space="preserve"> </v>
      </c>
      <c r="G429" s="27">
        <f>[1]DEPURADO!F423</f>
        <v>27300</v>
      </c>
      <c r="H429" s="28">
        <v>0</v>
      </c>
      <c r="I429" s="28">
        <f>+[1]DEPURADO!M423+[1]DEPURADO!N423</f>
        <v>0</v>
      </c>
      <c r="J429" s="28">
        <f>+[1]DEPURADO!R423</f>
        <v>0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3"/>
        <v>0</v>
      </c>
      <c r="O429" s="28">
        <f t="shared" si="44"/>
        <v>27300</v>
      </c>
      <c r="P429" s="24">
        <f>IF([1]DEPURADO!H423&gt;1,0,[1]DEPURADO!B423)</f>
        <v>20257388</v>
      </c>
      <c r="Q429" s="30">
        <f t="shared" si="45"/>
        <v>27300</v>
      </c>
      <c r="R429" s="31">
        <f t="shared" si="46"/>
        <v>0</v>
      </c>
      <c r="S429" s="31">
        <f>+[1]DEPURADO!J423</f>
        <v>0</v>
      </c>
      <c r="T429" s="23" t="s">
        <v>45</v>
      </c>
      <c r="U429" s="31">
        <f>+[1]DEPURADO!I423</f>
        <v>27300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7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0</v>
      </c>
      <c r="AH429" s="30">
        <v>0</v>
      </c>
      <c r="AI429" s="30" t="str">
        <f>+[1]DEPURADO!G423</f>
        <v>EN REVISION</v>
      </c>
      <c r="AJ429" s="32"/>
      <c r="AK429" s="33"/>
    </row>
    <row r="430" spans="1:37" s="34" customFormat="1" ht="16.149999999999999" customHeight="1" x14ac:dyDescent="0.25">
      <c r="A430" s="23">
        <f t="shared" si="42"/>
        <v>422</v>
      </c>
      <c r="B430" s="24" t="s">
        <v>44</v>
      </c>
      <c r="C430" s="23">
        <f>+[1]DEPURADO!A424</f>
        <v>20257773</v>
      </c>
      <c r="D430" s="23">
        <f>+[1]DEPURADO!B424</f>
        <v>20257773</v>
      </c>
      <c r="E430" s="25">
        <f>+[1]DEPURADO!C424</f>
        <v>44740.997916666704</v>
      </c>
      <c r="F430" s="26">
        <f>+IF([1]DEPURADO!D424&gt;1,[1]DEPURADO!D424," ")</f>
        <v>45044.316134259301</v>
      </c>
      <c r="G430" s="27">
        <f>[1]DEPURADO!F424</f>
        <v>80881</v>
      </c>
      <c r="H430" s="28">
        <v>0</v>
      </c>
      <c r="I430" s="28">
        <f>+[1]DEPURADO!M424+[1]DEPURADO!N424</f>
        <v>0</v>
      </c>
      <c r="J430" s="28">
        <f>+[1]DEPURADO!R424</f>
        <v>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3"/>
        <v>0</v>
      </c>
      <c r="O430" s="28">
        <f t="shared" si="44"/>
        <v>80881</v>
      </c>
      <c r="P430" s="24">
        <f>IF([1]DEPURADO!H424&gt;1,0,[1]DEPURADO!B424)</f>
        <v>20257773</v>
      </c>
      <c r="Q430" s="30">
        <f t="shared" si="45"/>
        <v>80881</v>
      </c>
      <c r="R430" s="31">
        <f t="shared" si="46"/>
        <v>0</v>
      </c>
      <c r="S430" s="31">
        <f>+[1]DEPURADO!J424</f>
        <v>0</v>
      </c>
      <c r="T430" s="23" t="s">
        <v>45</v>
      </c>
      <c r="U430" s="31">
        <f>+[1]DEPURADO!I424</f>
        <v>80881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7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0</v>
      </c>
      <c r="AH430" s="30">
        <v>0</v>
      </c>
      <c r="AI430" s="30" t="str">
        <f>+[1]DEPURADO!G424</f>
        <v>EN REVISION</v>
      </c>
      <c r="AJ430" s="32"/>
      <c r="AK430" s="33"/>
    </row>
    <row r="431" spans="1:37" s="34" customFormat="1" ht="16.149999999999999" customHeight="1" x14ac:dyDescent="0.25">
      <c r="A431" s="23">
        <f t="shared" si="42"/>
        <v>423</v>
      </c>
      <c r="B431" s="24" t="s">
        <v>44</v>
      </c>
      <c r="C431" s="23">
        <f>+[1]DEPURADO!A425</f>
        <v>20257955</v>
      </c>
      <c r="D431" s="23">
        <f>+[1]DEPURADO!B425</f>
        <v>20257955</v>
      </c>
      <c r="E431" s="25">
        <f>+[1]DEPURADO!C425</f>
        <v>44741.739583333299</v>
      </c>
      <c r="F431" s="26" t="str">
        <f>+IF([1]DEPURADO!D425&gt;1,[1]DEPURADO!D425," ")</f>
        <v xml:space="preserve"> </v>
      </c>
      <c r="G431" s="27">
        <f>[1]DEPURADO!F425</f>
        <v>89400</v>
      </c>
      <c r="H431" s="28">
        <v>0</v>
      </c>
      <c r="I431" s="28">
        <f>+[1]DEPURADO!M425+[1]DEPURADO!N425</f>
        <v>0</v>
      </c>
      <c r="J431" s="28">
        <f>+[1]DEPURADO!R425</f>
        <v>0</v>
      </c>
      <c r="K431" s="29">
        <f>+[1]DEPURADO!P425+[1]DEPURADO!Q425</f>
        <v>0</v>
      </c>
      <c r="L431" s="28">
        <v>0</v>
      </c>
      <c r="M431" s="28">
        <v>0</v>
      </c>
      <c r="N431" s="28">
        <f t="shared" si="43"/>
        <v>0</v>
      </c>
      <c r="O431" s="28">
        <f t="shared" si="44"/>
        <v>89400</v>
      </c>
      <c r="P431" s="24">
        <f>IF([1]DEPURADO!H425&gt;1,0,[1]DEPURADO!B425)</f>
        <v>20257955</v>
      </c>
      <c r="Q431" s="30">
        <f t="shared" si="45"/>
        <v>89400</v>
      </c>
      <c r="R431" s="31">
        <f t="shared" si="46"/>
        <v>0</v>
      </c>
      <c r="S431" s="31">
        <f>+[1]DEPURADO!J425</f>
        <v>0</v>
      </c>
      <c r="T431" s="23" t="s">
        <v>45</v>
      </c>
      <c r="U431" s="31">
        <f>+[1]DEPURADO!I425</f>
        <v>89400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7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0</v>
      </c>
      <c r="AH431" s="30">
        <v>0</v>
      </c>
      <c r="AI431" s="30" t="str">
        <f>+[1]DEPURADO!G425</f>
        <v>EN REVISION</v>
      </c>
      <c r="AJ431" s="32"/>
      <c r="AK431" s="33"/>
    </row>
    <row r="432" spans="1:37" s="34" customFormat="1" ht="16.149999999999999" customHeight="1" x14ac:dyDescent="0.25">
      <c r="A432" s="23">
        <f t="shared" si="42"/>
        <v>424</v>
      </c>
      <c r="B432" s="24" t="s">
        <v>44</v>
      </c>
      <c r="C432" s="23">
        <f>+[1]DEPURADO!A426</f>
        <v>20258006</v>
      </c>
      <c r="D432" s="23">
        <f>+[1]DEPURADO!B426</f>
        <v>20258006</v>
      </c>
      <c r="E432" s="25">
        <f>+[1]DEPURADO!C426</f>
        <v>44742.348611111098</v>
      </c>
      <c r="F432" s="26">
        <f>+IF([1]DEPURADO!D426&gt;1,[1]DEPURADO!D426," ")</f>
        <v>45044.316134259301</v>
      </c>
      <c r="G432" s="27">
        <f>[1]DEPURADO!F426</f>
        <v>65700</v>
      </c>
      <c r="H432" s="28">
        <v>0</v>
      </c>
      <c r="I432" s="28">
        <f>+[1]DEPURADO!M426+[1]DEPURADO!N426</f>
        <v>0</v>
      </c>
      <c r="J432" s="28">
        <f>+[1]DEPURADO!R426</f>
        <v>0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3"/>
        <v>0</v>
      </c>
      <c r="O432" s="28">
        <f t="shared" si="44"/>
        <v>65700</v>
      </c>
      <c r="P432" s="24">
        <f>IF([1]DEPURADO!H426&gt;1,0,[1]DEPURADO!B426)</f>
        <v>20258006</v>
      </c>
      <c r="Q432" s="30">
        <f t="shared" si="45"/>
        <v>65700</v>
      </c>
      <c r="R432" s="31">
        <f t="shared" si="46"/>
        <v>0</v>
      </c>
      <c r="S432" s="31">
        <f>+[1]DEPURADO!J426</f>
        <v>0</v>
      </c>
      <c r="T432" s="23" t="s">
        <v>45</v>
      </c>
      <c r="U432" s="31">
        <f>+[1]DEPURADO!I426</f>
        <v>65700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7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0</v>
      </c>
      <c r="AH432" s="30">
        <v>0</v>
      </c>
      <c r="AI432" s="30" t="str">
        <f>+[1]DEPURADO!G426</f>
        <v>EN REVISION</v>
      </c>
      <c r="AJ432" s="32"/>
      <c r="AK432" s="33"/>
    </row>
    <row r="433" spans="1:37" s="34" customFormat="1" ht="16.149999999999999" customHeight="1" x14ac:dyDescent="0.25">
      <c r="A433" s="23">
        <f t="shared" si="42"/>
        <v>425</v>
      </c>
      <c r="B433" s="24" t="s">
        <v>44</v>
      </c>
      <c r="C433" s="23">
        <f>+[1]DEPURADO!A427</f>
        <v>20258007</v>
      </c>
      <c r="D433" s="23">
        <f>+[1]DEPURADO!B427</f>
        <v>20258007</v>
      </c>
      <c r="E433" s="25">
        <f>+[1]DEPURADO!C427</f>
        <v>44742.349305555603</v>
      </c>
      <c r="F433" s="26">
        <f>+IF([1]DEPURADO!D427&gt;1,[1]DEPURADO!D427," ")</f>
        <v>45044.316145833298</v>
      </c>
      <c r="G433" s="27">
        <f>[1]DEPURADO!F427</f>
        <v>65700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65700</v>
      </c>
      <c r="P433" s="24">
        <f>IF([1]DEPURADO!H427&gt;1,0,[1]DEPURADO!B427)</f>
        <v>20258007</v>
      </c>
      <c r="Q433" s="30">
        <f t="shared" si="45"/>
        <v>65700</v>
      </c>
      <c r="R433" s="31">
        <f t="shared" si="46"/>
        <v>0</v>
      </c>
      <c r="S433" s="31">
        <f>+[1]DEPURADO!J427</f>
        <v>0</v>
      </c>
      <c r="T433" s="23" t="s">
        <v>45</v>
      </c>
      <c r="U433" s="31">
        <f>+[1]DEPURADO!I427</f>
        <v>65700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7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0</v>
      </c>
      <c r="AH433" s="30">
        <v>0</v>
      </c>
      <c r="AI433" s="30" t="str">
        <f>+[1]DEPURADO!G427</f>
        <v>EN REVISION</v>
      </c>
      <c r="AJ433" s="32"/>
      <c r="AK433" s="33"/>
    </row>
    <row r="434" spans="1:37" s="34" customFormat="1" ht="16.149999999999999" customHeight="1" x14ac:dyDescent="0.25">
      <c r="A434" s="23">
        <f t="shared" si="42"/>
        <v>426</v>
      </c>
      <c r="B434" s="24" t="s">
        <v>44</v>
      </c>
      <c r="C434" s="23">
        <f>+[1]DEPURADO!A428</f>
        <v>20258021</v>
      </c>
      <c r="D434" s="23">
        <f>+[1]DEPURADO!B428</f>
        <v>20258021</v>
      </c>
      <c r="E434" s="25">
        <f>+[1]DEPURADO!C428</f>
        <v>44742.373611111099</v>
      </c>
      <c r="F434" s="26">
        <f>+IF([1]DEPURADO!D428&gt;1,[1]DEPURADO!D428," ")</f>
        <v>44900.299768518496</v>
      </c>
      <c r="G434" s="27">
        <f>[1]DEPURADO!F428</f>
        <v>8770</v>
      </c>
      <c r="H434" s="28">
        <v>0</v>
      </c>
      <c r="I434" s="28">
        <f>+[1]DEPURADO!M428+[1]DEPURADO!N428</f>
        <v>0</v>
      </c>
      <c r="J434" s="28">
        <f>+[1]DEPURADO!R428</f>
        <v>8770</v>
      </c>
      <c r="K434" s="29">
        <f>+[1]DEPURADO!P428+[1]DEPURADO!Q428</f>
        <v>0</v>
      </c>
      <c r="L434" s="28">
        <v>0</v>
      </c>
      <c r="M434" s="28">
        <v>0</v>
      </c>
      <c r="N434" s="28">
        <f t="shared" si="43"/>
        <v>8770</v>
      </c>
      <c r="O434" s="28">
        <f t="shared" si="44"/>
        <v>0</v>
      </c>
      <c r="P434" s="24">
        <f>IF([1]DEPURADO!H428&gt;1,0,[1]DEPURADO!B428)</f>
        <v>20258021</v>
      </c>
      <c r="Q434" s="30">
        <f t="shared" si="45"/>
        <v>8770</v>
      </c>
      <c r="R434" s="31">
        <f t="shared" si="46"/>
        <v>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7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0</v>
      </c>
      <c r="AH434" s="30">
        <v>0</v>
      </c>
      <c r="AI434" s="30" t="str">
        <f>+[1]DEPURADO!G428</f>
        <v>CANCELADA</v>
      </c>
      <c r="AJ434" s="32"/>
      <c r="AK434" s="33"/>
    </row>
    <row r="435" spans="1:37" s="34" customFormat="1" ht="16.149999999999999" customHeight="1" x14ac:dyDescent="0.25">
      <c r="A435" s="23">
        <f t="shared" si="42"/>
        <v>427</v>
      </c>
      <c r="B435" s="24" t="s">
        <v>44</v>
      </c>
      <c r="C435" s="23">
        <f>+[1]DEPURADO!A429</f>
        <v>20258469</v>
      </c>
      <c r="D435" s="23">
        <f>+[1]DEPURADO!B429</f>
        <v>20258469</v>
      </c>
      <c r="E435" s="25">
        <f>+[1]DEPURADO!C429</f>
        <v>44744.479166666701</v>
      </c>
      <c r="F435" s="26">
        <f>+IF([1]DEPURADO!D429&gt;1,[1]DEPURADO!D429," ")</f>
        <v>44793.4050347222</v>
      </c>
      <c r="G435" s="27">
        <f>[1]DEPURADO!F429</f>
        <v>122935</v>
      </c>
      <c r="H435" s="28">
        <v>0</v>
      </c>
      <c r="I435" s="28">
        <f>+[1]DEPURADO!M429+[1]DEPURADO!N429</f>
        <v>0</v>
      </c>
      <c r="J435" s="28">
        <f>+[1]DEPURADO!R429</f>
        <v>0</v>
      </c>
      <c r="K435" s="29">
        <f>+[1]DEPURADO!P429+[1]DEPURADO!Q429</f>
        <v>122935</v>
      </c>
      <c r="L435" s="28">
        <v>0</v>
      </c>
      <c r="M435" s="28">
        <v>0</v>
      </c>
      <c r="N435" s="28">
        <f t="shared" si="43"/>
        <v>122935</v>
      </c>
      <c r="O435" s="28">
        <f t="shared" si="44"/>
        <v>0</v>
      </c>
      <c r="P435" s="24">
        <f>IF([1]DEPURADO!H429&gt;1,0,[1]DEPURADO!B429)</f>
        <v>20258469</v>
      </c>
      <c r="Q435" s="30">
        <f t="shared" si="45"/>
        <v>122935</v>
      </c>
      <c r="R435" s="31">
        <f t="shared" si="46"/>
        <v>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0</v>
      </c>
      <c r="Y435" s="23" t="s">
        <v>45</v>
      </c>
      <c r="Z435" s="31">
        <f t="shared" si="47"/>
        <v>0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CANCELADA</v>
      </c>
      <c r="AJ435" s="32"/>
      <c r="AK435" s="33"/>
    </row>
    <row r="436" spans="1:37" s="34" customFormat="1" ht="16.149999999999999" customHeight="1" x14ac:dyDescent="0.25">
      <c r="A436" s="23">
        <f t="shared" si="42"/>
        <v>428</v>
      </c>
      <c r="B436" s="24" t="s">
        <v>44</v>
      </c>
      <c r="C436" s="23">
        <f>+[1]DEPURADO!A430</f>
        <v>20258719</v>
      </c>
      <c r="D436" s="23">
        <f>+[1]DEPURADO!B430</f>
        <v>20258719</v>
      </c>
      <c r="E436" s="25">
        <f>+[1]DEPURADO!C430</f>
        <v>44747.488194444399</v>
      </c>
      <c r="F436" s="26">
        <f>+IF([1]DEPURADO!D430&gt;1,[1]DEPURADO!D430," ")</f>
        <v>44950.513009259303</v>
      </c>
      <c r="G436" s="27">
        <f>[1]DEPURADO!F430</f>
        <v>253300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0</v>
      </c>
      <c r="L436" s="28">
        <v>0</v>
      </c>
      <c r="M436" s="28">
        <v>0</v>
      </c>
      <c r="N436" s="28">
        <f t="shared" si="43"/>
        <v>0</v>
      </c>
      <c r="O436" s="28">
        <f t="shared" si="44"/>
        <v>253300</v>
      </c>
      <c r="P436" s="24">
        <f>IF([1]DEPURADO!H430&gt;1,0,[1]DEPURADO!B430)</f>
        <v>20258719</v>
      </c>
      <c r="Q436" s="30">
        <f t="shared" si="45"/>
        <v>253300</v>
      </c>
      <c r="R436" s="31">
        <f t="shared" si="46"/>
        <v>0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0</v>
      </c>
      <c r="Y436" s="23" t="s">
        <v>45</v>
      </c>
      <c r="Z436" s="31">
        <f t="shared" si="47"/>
        <v>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253300</v>
      </c>
      <c r="AH436" s="30">
        <v>0</v>
      </c>
      <c r="AI436" s="30" t="str">
        <f>+[1]DEPURADO!G430</f>
        <v>SALDO A FAVOR DEL PRESTADOR</v>
      </c>
      <c r="AJ436" s="32"/>
      <c r="AK436" s="33"/>
    </row>
    <row r="437" spans="1:37" s="34" customFormat="1" ht="16.149999999999999" customHeight="1" x14ac:dyDescent="0.25">
      <c r="A437" s="23">
        <f t="shared" si="42"/>
        <v>429</v>
      </c>
      <c r="B437" s="24" t="s">
        <v>44</v>
      </c>
      <c r="C437" s="23">
        <f>+[1]DEPURADO!A431</f>
        <v>20258933</v>
      </c>
      <c r="D437" s="23">
        <f>+[1]DEPURADO!B431</f>
        <v>20258933</v>
      </c>
      <c r="E437" s="25">
        <f>+[1]DEPURADO!C431</f>
        <v>44748.45</v>
      </c>
      <c r="F437" s="26">
        <f>+IF([1]DEPURADO!D431&gt;1,[1]DEPURADO!D431," ")</f>
        <v>44793.4050347222</v>
      </c>
      <c r="G437" s="27">
        <f>[1]DEPURADO!F431</f>
        <v>153370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153370</v>
      </c>
      <c r="L437" s="28">
        <v>0</v>
      </c>
      <c r="M437" s="28">
        <v>0</v>
      </c>
      <c r="N437" s="28">
        <f t="shared" si="43"/>
        <v>153370</v>
      </c>
      <c r="O437" s="28">
        <f t="shared" si="44"/>
        <v>0</v>
      </c>
      <c r="P437" s="24">
        <f>IF([1]DEPURADO!H431&gt;1,0,[1]DEPURADO!B431)</f>
        <v>20258933</v>
      </c>
      <c r="Q437" s="30">
        <f t="shared" si="45"/>
        <v>153370</v>
      </c>
      <c r="R437" s="31">
        <f t="shared" si="46"/>
        <v>0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0</v>
      </c>
      <c r="Y437" s="23" t="s">
        <v>45</v>
      </c>
      <c r="Z437" s="31">
        <f t="shared" si="47"/>
        <v>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0</v>
      </c>
      <c r="AH437" s="30">
        <v>0</v>
      </c>
      <c r="AI437" s="30" t="str">
        <f>+[1]DEPURADO!G431</f>
        <v>CANCELADA</v>
      </c>
      <c r="AJ437" s="32"/>
      <c r="AK437" s="33"/>
    </row>
    <row r="438" spans="1:37" s="34" customFormat="1" ht="16.149999999999999" customHeight="1" x14ac:dyDescent="0.25">
      <c r="A438" s="23">
        <f t="shared" si="42"/>
        <v>430</v>
      </c>
      <c r="B438" s="24" t="s">
        <v>44</v>
      </c>
      <c r="C438" s="23">
        <f>+[1]DEPURADO!A432</f>
        <v>20259222</v>
      </c>
      <c r="D438" s="23">
        <f>+[1]DEPURADO!B432</f>
        <v>20259222</v>
      </c>
      <c r="E438" s="25">
        <f>+[1]DEPURADO!C432</f>
        <v>44750.181250000001</v>
      </c>
      <c r="F438" s="26">
        <f>+IF([1]DEPURADO!D432&gt;1,[1]DEPURADO!D432," ")</f>
        <v>44793.4050347222</v>
      </c>
      <c r="G438" s="27">
        <f>[1]DEPURADO!F432</f>
        <v>328848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328848</v>
      </c>
      <c r="L438" s="28">
        <v>0</v>
      </c>
      <c r="M438" s="28">
        <v>0</v>
      </c>
      <c r="N438" s="28">
        <f t="shared" si="43"/>
        <v>328848</v>
      </c>
      <c r="O438" s="28">
        <f t="shared" si="44"/>
        <v>0</v>
      </c>
      <c r="P438" s="24">
        <f>IF([1]DEPURADO!H432&gt;1,0,[1]DEPURADO!B432)</f>
        <v>20259222</v>
      </c>
      <c r="Q438" s="30">
        <f t="shared" si="45"/>
        <v>328848</v>
      </c>
      <c r="R438" s="31">
        <f t="shared" si="46"/>
        <v>0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7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CANCELADA</v>
      </c>
      <c r="AJ438" s="32"/>
      <c r="AK438" s="33"/>
    </row>
    <row r="439" spans="1:37" s="34" customFormat="1" ht="16.149999999999999" customHeight="1" x14ac:dyDescent="0.25">
      <c r="A439" s="23">
        <f t="shared" si="42"/>
        <v>431</v>
      </c>
      <c r="B439" s="24" t="s">
        <v>44</v>
      </c>
      <c r="C439" s="23">
        <f>+[1]DEPURADO!A433</f>
        <v>20259523</v>
      </c>
      <c r="D439" s="23">
        <f>+[1]DEPURADO!B433</f>
        <v>20259523</v>
      </c>
      <c r="E439" s="25">
        <f>+[1]DEPURADO!C433</f>
        <v>44751.175694444399</v>
      </c>
      <c r="F439" s="26">
        <f>+IF([1]DEPURADO!D433&gt;1,[1]DEPURADO!D433," ")</f>
        <v>44793.4050347222</v>
      </c>
      <c r="G439" s="27">
        <f>[1]DEPURADO!F433</f>
        <v>66830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66830</v>
      </c>
      <c r="L439" s="28">
        <v>0</v>
      </c>
      <c r="M439" s="28">
        <v>0</v>
      </c>
      <c r="N439" s="28">
        <f t="shared" si="43"/>
        <v>66830</v>
      </c>
      <c r="O439" s="28">
        <f t="shared" si="44"/>
        <v>0</v>
      </c>
      <c r="P439" s="24">
        <f>IF([1]DEPURADO!H433&gt;1,0,[1]DEPURADO!B433)</f>
        <v>20259523</v>
      </c>
      <c r="Q439" s="30">
        <f t="shared" si="45"/>
        <v>66830</v>
      </c>
      <c r="R439" s="31">
        <f t="shared" si="46"/>
        <v>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7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0</v>
      </c>
      <c r="AH439" s="30">
        <v>0</v>
      </c>
      <c r="AI439" s="30" t="str">
        <f>+[1]DEPURADO!G433</f>
        <v>CANCELADA</v>
      </c>
      <c r="AJ439" s="32"/>
      <c r="AK439" s="33"/>
    </row>
    <row r="440" spans="1:37" s="34" customFormat="1" ht="16.149999999999999" customHeight="1" x14ac:dyDescent="0.25">
      <c r="A440" s="23">
        <f t="shared" si="42"/>
        <v>432</v>
      </c>
      <c r="B440" s="24" t="s">
        <v>44</v>
      </c>
      <c r="C440" s="23">
        <f>+[1]DEPURADO!A434</f>
        <v>20259696</v>
      </c>
      <c r="D440" s="23">
        <f>+[1]DEPURADO!B434</f>
        <v>20259696</v>
      </c>
      <c r="E440" s="25">
        <f>+[1]DEPURADO!C434</f>
        <v>44753.082638888904</v>
      </c>
      <c r="F440" s="26">
        <f>+IF([1]DEPURADO!D434&gt;1,[1]DEPURADO!D434," ")</f>
        <v>44782.406712962998</v>
      </c>
      <c r="G440" s="27">
        <f>[1]DEPURADO!F434</f>
        <v>6584</v>
      </c>
      <c r="H440" s="28">
        <v>0</v>
      </c>
      <c r="I440" s="28">
        <f>+[1]DEPURADO!M434+[1]DEPURADO!N434</f>
        <v>0</v>
      </c>
      <c r="J440" s="28">
        <f>+[1]DEPURADO!R434</f>
        <v>6584</v>
      </c>
      <c r="K440" s="29">
        <f>+[1]DEPURADO!P434+[1]DEPURADO!Q434</f>
        <v>0</v>
      </c>
      <c r="L440" s="28">
        <v>0</v>
      </c>
      <c r="M440" s="28">
        <v>0</v>
      </c>
      <c r="N440" s="28">
        <f t="shared" si="43"/>
        <v>6584</v>
      </c>
      <c r="O440" s="28">
        <f t="shared" si="44"/>
        <v>0</v>
      </c>
      <c r="P440" s="24">
        <f>IF([1]DEPURADO!H434&gt;1,0,[1]DEPURADO!B434)</f>
        <v>20259696</v>
      </c>
      <c r="Q440" s="30">
        <f t="shared" si="45"/>
        <v>6584</v>
      </c>
      <c r="R440" s="31">
        <f t="shared" si="46"/>
        <v>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7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0</v>
      </c>
      <c r="AH440" s="30">
        <v>0</v>
      </c>
      <c r="AI440" s="30" t="str">
        <f>+[1]DEPURADO!G434</f>
        <v>CANCELADA</v>
      </c>
      <c r="AJ440" s="32"/>
      <c r="AK440" s="33"/>
    </row>
    <row r="441" spans="1:37" s="34" customFormat="1" ht="16.149999999999999" customHeight="1" x14ac:dyDescent="0.25">
      <c r="A441" s="23">
        <f t="shared" si="42"/>
        <v>433</v>
      </c>
      <c r="B441" s="24" t="s">
        <v>44</v>
      </c>
      <c r="C441" s="23">
        <f>+[1]DEPURADO!A435</f>
        <v>20259722</v>
      </c>
      <c r="D441" s="23">
        <f>+[1]DEPURADO!B435</f>
        <v>20259722</v>
      </c>
      <c r="E441" s="25">
        <f>+[1]DEPURADO!C435</f>
        <v>44753.295138888898</v>
      </c>
      <c r="F441" s="26">
        <f>+IF([1]DEPURADO!D435&gt;1,[1]DEPURADO!D435," ")</f>
        <v>44950.513009259303</v>
      </c>
      <c r="G441" s="27">
        <f>[1]DEPURADO!F435</f>
        <v>934500</v>
      </c>
      <c r="H441" s="28">
        <v>0</v>
      </c>
      <c r="I441" s="28">
        <f>+[1]DEPURADO!M435+[1]DEPURADO!N435</f>
        <v>0</v>
      </c>
      <c r="J441" s="28">
        <f>+[1]DEPURADO!R435</f>
        <v>0</v>
      </c>
      <c r="K441" s="29">
        <f>+[1]DEPURADO!P435+[1]DEPURADO!Q435</f>
        <v>0</v>
      </c>
      <c r="L441" s="28">
        <v>0</v>
      </c>
      <c r="M441" s="28">
        <v>0</v>
      </c>
      <c r="N441" s="28">
        <f t="shared" si="43"/>
        <v>0</v>
      </c>
      <c r="O441" s="28">
        <f t="shared" si="44"/>
        <v>934500</v>
      </c>
      <c r="P441" s="24">
        <f>IF([1]DEPURADO!H435&gt;1,0,[1]DEPURADO!B435)</f>
        <v>20259722</v>
      </c>
      <c r="Q441" s="30">
        <f t="shared" si="45"/>
        <v>934500</v>
      </c>
      <c r="R441" s="31">
        <f t="shared" si="46"/>
        <v>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7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934500</v>
      </c>
      <c r="AH441" s="30">
        <v>0</v>
      </c>
      <c r="AI441" s="30" t="str">
        <f>+[1]DEPURADO!G435</f>
        <v>SALDO A FAVOR DEL PRESTADOR</v>
      </c>
      <c r="AJ441" s="32"/>
      <c r="AK441" s="33"/>
    </row>
    <row r="442" spans="1:37" s="34" customFormat="1" ht="16.149999999999999" customHeight="1" x14ac:dyDescent="0.25">
      <c r="A442" s="23">
        <f t="shared" si="42"/>
        <v>434</v>
      </c>
      <c r="B442" s="24" t="s">
        <v>44</v>
      </c>
      <c r="C442" s="23">
        <f>+[1]DEPURADO!A436</f>
        <v>20260341</v>
      </c>
      <c r="D442" s="23">
        <f>+[1]DEPURADO!B436</f>
        <v>20260341</v>
      </c>
      <c r="E442" s="25">
        <f>+[1]DEPURADO!C436</f>
        <v>44757.349305555603</v>
      </c>
      <c r="F442" s="26">
        <f>+IF([1]DEPURADO!D436&gt;1,[1]DEPURADO!D436," ")</f>
        <v>44950.513009259303</v>
      </c>
      <c r="G442" s="27">
        <f>[1]DEPURADO!F436</f>
        <v>87700</v>
      </c>
      <c r="H442" s="28">
        <v>0</v>
      </c>
      <c r="I442" s="28">
        <f>+[1]DEPURADO!M436+[1]DEPURADO!N436</f>
        <v>0</v>
      </c>
      <c r="J442" s="28">
        <f>+[1]DEPURADO!R436</f>
        <v>0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3"/>
        <v>0</v>
      </c>
      <c r="O442" s="28">
        <f t="shared" si="44"/>
        <v>87700</v>
      </c>
      <c r="P442" s="24">
        <f>IF([1]DEPURADO!H436&gt;1,0,[1]DEPURADO!B436)</f>
        <v>20260341</v>
      </c>
      <c r="Q442" s="30">
        <f t="shared" si="45"/>
        <v>87700</v>
      </c>
      <c r="R442" s="31">
        <f t="shared" si="46"/>
        <v>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0</v>
      </c>
      <c r="Y442" s="23" t="s">
        <v>45</v>
      </c>
      <c r="Z442" s="31">
        <f t="shared" si="47"/>
        <v>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87700</v>
      </c>
      <c r="AH442" s="30">
        <v>0</v>
      </c>
      <c r="AI442" s="30" t="str">
        <f>+[1]DEPURADO!G436</f>
        <v>SALDO A FAVOR DEL PRESTADOR</v>
      </c>
      <c r="AJ442" s="32"/>
      <c r="AK442" s="33"/>
    </row>
    <row r="443" spans="1:37" s="34" customFormat="1" ht="16.149999999999999" customHeight="1" x14ac:dyDescent="0.25">
      <c r="A443" s="23">
        <f t="shared" si="42"/>
        <v>435</v>
      </c>
      <c r="B443" s="24" t="s">
        <v>44</v>
      </c>
      <c r="C443" s="23">
        <f>+[1]DEPURADO!A437</f>
        <v>20260387</v>
      </c>
      <c r="D443" s="23">
        <f>+[1]DEPURADO!B437</f>
        <v>20260387</v>
      </c>
      <c r="E443" s="25">
        <f>+[1]DEPURADO!C437</f>
        <v>44757.421527777798</v>
      </c>
      <c r="F443" s="26">
        <f>+IF([1]DEPURADO!D437&gt;1,[1]DEPURADO!D437," ")</f>
        <v>44793.4050347222</v>
      </c>
      <c r="G443" s="27">
        <f>[1]DEPURADO!F437</f>
        <v>6570</v>
      </c>
      <c r="H443" s="28">
        <v>0</v>
      </c>
      <c r="I443" s="28">
        <f>+[1]DEPURADO!M437+[1]DEPURADO!N437</f>
        <v>0</v>
      </c>
      <c r="J443" s="28">
        <f>+[1]DEPURADO!R437</f>
        <v>6570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3"/>
        <v>6570</v>
      </c>
      <c r="O443" s="28">
        <f t="shared" si="44"/>
        <v>0</v>
      </c>
      <c r="P443" s="24">
        <f>IF([1]DEPURADO!H437&gt;1,0,[1]DEPURADO!B437)</f>
        <v>20260387</v>
      </c>
      <c r="Q443" s="30">
        <f t="shared" si="45"/>
        <v>6570</v>
      </c>
      <c r="R443" s="31">
        <f t="shared" si="46"/>
        <v>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7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0</v>
      </c>
      <c r="AH443" s="30">
        <v>0</v>
      </c>
      <c r="AI443" s="30" t="str">
        <f>+[1]DEPURADO!G437</f>
        <v>CANCELADA</v>
      </c>
      <c r="AJ443" s="32"/>
      <c r="AK443" s="33"/>
    </row>
    <row r="444" spans="1:37" s="34" customFormat="1" ht="16.149999999999999" customHeight="1" x14ac:dyDescent="0.25">
      <c r="A444" s="23">
        <f t="shared" si="42"/>
        <v>436</v>
      </c>
      <c r="B444" s="24" t="s">
        <v>44</v>
      </c>
      <c r="C444" s="23">
        <f>+[1]DEPURADO!A438</f>
        <v>20260648</v>
      </c>
      <c r="D444" s="23">
        <f>+[1]DEPURADO!B438</f>
        <v>20260648</v>
      </c>
      <c r="E444" s="25">
        <f>+[1]DEPURADO!C438</f>
        <v>44760.203472222202</v>
      </c>
      <c r="F444" s="26">
        <f>+IF([1]DEPURADO!D438&gt;1,[1]DEPURADO!D438," ")</f>
        <v>44782.406712962998</v>
      </c>
      <c r="G444" s="27">
        <f>[1]DEPURADO!F438</f>
        <v>12211</v>
      </c>
      <c r="H444" s="28">
        <v>0</v>
      </c>
      <c r="I444" s="28">
        <f>+[1]DEPURADO!M438+[1]DEPURADO!N438</f>
        <v>0</v>
      </c>
      <c r="J444" s="28">
        <f>+[1]DEPURADO!R438</f>
        <v>12211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3"/>
        <v>12211</v>
      </c>
      <c r="O444" s="28">
        <f t="shared" si="44"/>
        <v>0</v>
      </c>
      <c r="P444" s="24">
        <f>IF([1]DEPURADO!H438&gt;1,0,[1]DEPURADO!B438)</f>
        <v>20260648</v>
      </c>
      <c r="Q444" s="30">
        <f t="shared" si="45"/>
        <v>12211</v>
      </c>
      <c r="R444" s="31">
        <f t="shared" si="46"/>
        <v>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7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0</v>
      </c>
      <c r="AH444" s="30">
        <v>0</v>
      </c>
      <c r="AI444" s="30" t="str">
        <f>+[1]DEPURADO!G438</f>
        <v>CANCELADA</v>
      </c>
      <c r="AJ444" s="32"/>
      <c r="AK444" s="33"/>
    </row>
    <row r="445" spans="1:37" s="34" customFormat="1" ht="16.149999999999999" customHeight="1" x14ac:dyDescent="0.25">
      <c r="A445" s="23">
        <f t="shared" si="42"/>
        <v>437</v>
      </c>
      <c r="B445" s="24" t="s">
        <v>44</v>
      </c>
      <c r="C445" s="23">
        <f>+[1]DEPURADO!A439</f>
        <v>20261118</v>
      </c>
      <c r="D445" s="23">
        <f>+[1]DEPURADO!B439</f>
        <v>20261118</v>
      </c>
      <c r="E445" s="25">
        <f>+[1]DEPURADO!C439</f>
        <v>44762.784027777801</v>
      </c>
      <c r="F445" s="26">
        <f>+IF([1]DEPURADO!D439&gt;1,[1]DEPURADO!D439," ")</f>
        <v>44793.4050347222</v>
      </c>
      <c r="G445" s="27">
        <f>[1]DEPURADO!F439</f>
        <v>67320</v>
      </c>
      <c r="H445" s="28">
        <v>0</v>
      </c>
      <c r="I445" s="28">
        <f>+[1]DEPURADO!M439+[1]DEPURADO!N439</f>
        <v>0</v>
      </c>
      <c r="J445" s="28">
        <f>+[1]DEPURADO!R439</f>
        <v>0</v>
      </c>
      <c r="K445" s="29">
        <f>+[1]DEPURADO!P439+[1]DEPURADO!Q439</f>
        <v>67320</v>
      </c>
      <c r="L445" s="28">
        <v>0</v>
      </c>
      <c r="M445" s="28">
        <v>0</v>
      </c>
      <c r="N445" s="28">
        <f t="shared" si="43"/>
        <v>67320</v>
      </c>
      <c r="O445" s="28">
        <f t="shared" si="44"/>
        <v>0</v>
      </c>
      <c r="P445" s="24">
        <f>IF([1]DEPURADO!H439&gt;1,0,[1]DEPURADO!B439)</f>
        <v>20261118</v>
      </c>
      <c r="Q445" s="30">
        <f t="shared" si="45"/>
        <v>67320</v>
      </c>
      <c r="R445" s="31">
        <f t="shared" si="46"/>
        <v>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7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0</v>
      </c>
      <c r="AH445" s="30">
        <v>0</v>
      </c>
      <c r="AI445" s="30" t="str">
        <f>+[1]DEPURADO!G439</f>
        <v>CANCELADA</v>
      </c>
      <c r="AJ445" s="32"/>
      <c r="AK445" s="33"/>
    </row>
    <row r="446" spans="1:37" s="34" customFormat="1" ht="16.149999999999999" customHeight="1" x14ac:dyDescent="0.25">
      <c r="A446" s="23">
        <f t="shared" si="42"/>
        <v>438</v>
      </c>
      <c r="B446" s="24" t="s">
        <v>44</v>
      </c>
      <c r="C446" s="23">
        <f>+[1]DEPURADO!A440</f>
        <v>20261267</v>
      </c>
      <c r="D446" s="23">
        <f>+[1]DEPURADO!B440</f>
        <v>20261267</v>
      </c>
      <c r="E446" s="25">
        <f>+[1]DEPURADO!C440</f>
        <v>44763.489583333299</v>
      </c>
      <c r="F446" s="26">
        <f>+IF([1]DEPURADO!D440&gt;1,[1]DEPURADO!D440," ")</f>
        <v>44793.4050347222</v>
      </c>
      <c r="G446" s="27">
        <f>[1]DEPURADO!F440</f>
        <v>67773</v>
      </c>
      <c r="H446" s="28">
        <v>0</v>
      </c>
      <c r="I446" s="28">
        <f>+[1]DEPURADO!M440+[1]DEPURADO!N440</f>
        <v>0</v>
      </c>
      <c r="J446" s="28">
        <f>+[1]DEPURADO!R440</f>
        <v>0</v>
      </c>
      <c r="K446" s="29">
        <f>+[1]DEPURADO!P440+[1]DEPURADO!Q440</f>
        <v>67773</v>
      </c>
      <c r="L446" s="28">
        <v>0</v>
      </c>
      <c r="M446" s="28">
        <v>0</v>
      </c>
      <c r="N446" s="28">
        <f t="shared" si="43"/>
        <v>67773</v>
      </c>
      <c r="O446" s="28">
        <f t="shared" si="44"/>
        <v>0</v>
      </c>
      <c r="P446" s="24">
        <f>IF([1]DEPURADO!H440&gt;1,0,[1]DEPURADO!B440)</f>
        <v>20261267</v>
      </c>
      <c r="Q446" s="30">
        <f t="shared" si="45"/>
        <v>67773</v>
      </c>
      <c r="R446" s="31">
        <f t="shared" si="46"/>
        <v>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7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0</v>
      </c>
      <c r="AH446" s="30">
        <v>0</v>
      </c>
      <c r="AI446" s="30" t="str">
        <f>+[1]DEPURADO!G440</f>
        <v>CANCELADA</v>
      </c>
      <c r="AJ446" s="32"/>
      <c r="AK446" s="33"/>
    </row>
    <row r="447" spans="1:37" s="34" customFormat="1" ht="16.149999999999999" customHeight="1" x14ac:dyDescent="0.25">
      <c r="A447" s="23">
        <f t="shared" si="42"/>
        <v>439</v>
      </c>
      <c r="B447" s="24" t="s">
        <v>44</v>
      </c>
      <c r="C447" s="23">
        <f>+[1]DEPURADO!A441</f>
        <v>20261282</v>
      </c>
      <c r="D447" s="23">
        <f>+[1]DEPURADO!B441</f>
        <v>20261282</v>
      </c>
      <c r="E447" s="25">
        <f>+[1]DEPURADO!C441</f>
        <v>44763.529861111099</v>
      </c>
      <c r="F447" s="26">
        <f>+IF([1]DEPURADO!D441&gt;1,[1]DEPURADO!D441," ")</f>
        <v>44950.513009259303</v>
      </c>
      <c r="G447" s="27">
        <f>[1]DEPURADO!F441</f>
        <v>23600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0</v>
      </c>
      <c r="L447" s="28">
        <v>0</v>
      </c>
      <c r="M447" s="28">
        <v>0</v>
      </c>
      <c r="N447" s="28">
        <f t="shared" si="43"/>
        <v>0</v>
      </c>
      <c r="O447" s="28">
        <f t="shared" si="44"/>
        <v>23600</v>
      </c>
      <c r="P447" s="24">
        <f>IF([1]DEPURADO!H441&gt;1,0,[1]DEPURADO!B441)</f>
        <v>20261282</v>
      </c>
      <c r="Q447" s="30">
        <f t="shared" si="45"/>
        <v>23600</v>
      </c>
      <c r="R447" s="31">
        <f t="shared" si="46"/>
        <v>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7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23600</v>
      </c>
      <c r="AH447" s="30">
        <v>0</v>
      </c>
      <c r="AI447" s="30" t="str">
        <f>+[1]DEPURADO!G441</f>
        <v>SALDO A FAVOR DEL PRESTADOR</v>
      </c>
      <c r="AJ447" s="32"/>
      <c r="AK447" s="33"/>
    </row>
    <row r="448" spans="1:37" s="34" customFormat="1" ht="16.149999999999999" customHeight="1" x14ac:dyDescent="0.25">
      <c r="A448" s="23">
        <f t="shared" si="42"/>
        <v>440</v>
      </c>
      <c r="B448" s="24" t="s">
        <v>44</v>
      </c>
      <c r="C448" s="23">
        <f>+[1]DEPURADO!A442</f>
        <v>20261298</v>
      </c>
      <c r="D448" s="23">
        <f>+[1]DEPURADO!B442</f>
        <v>20261298</v>
      </c>
      <c r="E448" s="25">
        <f>+[1]DEPURADO!C442</f>
        <v>44763.602083333302</v>
      </c>
      <c r="F448" s="26">
        <f>+IF([1]DEPURADO!D442&gt;1,[1]DEPURADO!D442," ")</f>
        <v>44793.4050347222</v>
      </c>
      <c r="G448" s="27">
        <f>[1]DEPURADO!F442</f>
        <v>75245</v>
      </c>
      <c r="H448" s="28">
        <v>0</v>
      </c>
      <c r="I448" s="28">
        <f>+[1]DEPURADO!M442+[1]DEPURADO!N442</f>
        <v>0</v>
      </c>
      <c r="J448" s="28">
        <f>+[1]DEPURADO!R442</f>
        <v>0</v>
      </c>
      <c r="K448" s="29">
        <f>+[1]DEPURADO!P442+[1]DEPURADO!Q442</f>
        <v>75245</v>
      </c>
      <c r="L448" s="28">
        <v>0</v>
      </c>
      <c r="M448" s="28">
        <v>0</v>
      </c>
      <c r="N448" s="28">
        <f t="shared" si="43"/>
        <v>75245</v>
      </c>
      <c r="O448" s="28">
        <f t="shared" si="44"/>
        <v>0</v>
      </c>
      <c r="P448" s="24">
        <f>IF([1]DEPURADO!H442&gt;1,0,[1]DEPURADO!B442)</f>
        <v>20261298</v>
      </c>
      <c r="Q448" s="30">
        <f t="shared" si="45"/>
        <v>75245</v>
      </c>
      <c r="R448" s="31">
        <f t="shared" si="46"/>
        <v>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7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0</v>
      </c>
      <c r="AH448" s="30">
        <v>0</v>
      </c>
      <c r="AI448" s="30" t="str">
        <f>+[1]DEPURADO!G442</f>
        <v>CANCELADA</v>
      </c>
      <c r="AJ448" s="32"/>
      <c r="AK448" s="33"/>
    </row>
    <row r="449" spans="1:37" s="34" customFormat="1" ht="16.149999999999999" customHeight="1" x14ac:dyDescent="0.25">
      <c r="A449" s="23">
        <f t="shared" si="42"/>
        <v>441</v>
      </c>
      <c r="B449" s="24" t="s">
        <v>44</v>
      </c>
      <c r="C449" s="23">
        <f>+[1]DEPURADO!A443</f>
        <v>20261326</v>
      </c>
      <c r="D449" s="23">
        <f>+[1]DEPURADO!B443</f>
        <v>20261326</v>
      </c>
      <c r="E449" s="25">
        <f>+[1]DEPURADO!C443</f>
        <v>44763.648611111101</v>
      </c>
      <c r="F449" s="26">
        <f>+IF([1]DEPURADO!D443&gt;1,[1]DEPURADO!D443," ")</f>
        <v>44782.406712962998</v>
      </c>
      <c r="G449" s="27">
        <f>[1]DEPURADO!F443</f>
        <v>6570</v>
      </c>
      <c r="H449" s="28">
        <v>0</v>
      </c>
      <c r="I449" s="28">
        <f>+[1]DEPURADO!M443+[1]DEPURADO!N443</f>
        <v>0</v>
      </c>
      <c r="J449" s="28">
        <f>+[1]DEPURADO!R443</f>
        <v>6570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3"/>
        <v>6570</v>
      </c>
      <c r="O449" s="28">
        <f t="shared" si="44"/>
        <v>0</v>
      </c>
      <c r="P449" s="24">
        <f>IF([1]DEPURADO!H443&gt;1,0,[1]DEPURADO!B443)</f>
        <v>20261326</v>
      </c>
      <c r="Q449" s="30">
        <f t="shared" si="45"/>
        <v>6570</v>
      </c>
      <c r="R449" s="31">
        <f t="shared" si="46"/>
        <v>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7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0</v>
      </c>
      <c r="AH449" s="30">
        <v>0</v>
      </c>
      <c r="AI449" s="30" t="str">
        <f>+[1]DEPURADO!G443</f>
        <v>CANCELADA</v>
      </c>
      <c r="AJ449" s="32"/>
      <c r="AK449" s="33"/>
    </row>
    <row r="450" spans="1:37" s="34" customFormat="1" ht="16.149999999999999" customHeight="1" x14ac:dyDescent="0.25">
      <c r="A450" s="23">
        <f t="shared" si="42"/>
        <v>442</v>
      </c>
      <c r="B450" s="24" t="s">
        <v>44</v>
      </c>
      <c r="C450" s="23">
        <f>+[1]DEPURADO!A444</f>
        <v>20261419</v>
      </c>
      <c r="D450" s="23">
        <f>+[1]DEPURADO!B444</f>
        <v>20261419</v>
      </c>
      <c r="E450" s="25">
        <f>+[1]DEPURADO!C444</f>
        <v>44764.267361111102</v>
      </c>
      <c r="F450" s="26">
        <f>+IF([1]DEPURADO!D444&gt;1,[1]DEPURADO!D444," ")</f>
        <v>44950.513009259303</v>
      </c>
      <c r="G450" s="27">
        <f>[1]DEPURADO!F444</f>
        <v>36300</v>
      </c>
      <c r="H450" s="28">
        <v>0</v>
      </c>
      <c r="I450" s="28">
        <f>+[1]DEPURADO!M444+[1]DEPURADO!N444</f>
        <v>0</v>
      </c>
      <c r="J450" s="28">
        <f>+[1]DEPURADO!R444</f>
        <v>0</v>
      </c>
      <c r="K450" s="29">
        <f>+[1]DEPURADO!P444+[1]DEPURADO!Q444</f>
        <v>0</v>
      </c>
      <c r="L450" s="28">
        <v>0</v>
      </c>
      <c r="M450" s="28">
        <v>0</v>
      </c>
      <c r="N450" s="28">
        <f t="shared" si="43"/>
        <v>0</v>
      </c>
      <c r="O450" s="28">
        <f t="shared" si="44"/>
        <v>36300</v>
      </c>
      <c r="P450" s="24">
        <f>IF([1]DEPURADO!H444&gt;1,0,[1]DEPURADO!B444)</f>
        <v>20261419</v>
      </c>
      <c r="Q450" s="30">
        <f t="shared" si="45"/>
        <v>36300</v>
      </c>
      <c r="R450" s="31">
        <f t="shared" si="46"/>
        <v>0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0</v>
      </c>
      <c r="Y450" s="23" t="s">
        <v>45</v>
      </c>
      <c r="Z450" s="31">
        <f t="shared" si="47"/>
        <v>0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8"/>
        <v>36300</v>
      </c>
      <c r="AH450" s="30">
        <v>0</v>
      </c>
      <c r="AI450" s="30" t="str">
        <f>+[1]DEPURADO!G444</f>
        <v>SALDO A FAVOR DEL PRESTADOR</v>
      </c>
      <c r="AJ450" s="32"/>
      <c r="AK450" s="33"/>
    </row>
    <row r="451" spans="1:37" s="34" customFormat="1" ht="16.149999999999999" customHeight="1" x14ac:dyDescent="0.25">
      <c r="A451" s="23">
        <f t="shared" si="42"/>
        <v>443</v>
      </c>
      <c r="B451" s="24" t="s">
        <v>44</v>
      </c>
      <c r="C451" s="23">
        <f>+[1]DEPURADO!A445</f>
        <v>20261844</v>
      </c>
      <c r="D451" s="23">
        <f>+[1]DEPURADO!B445</f>
        <v>20261844</v>
      </c>
      <c r="E451" s="25">
        <f>+[1]DEPURADO!C445</f>
        <v>44766.827777777798</v>
      </c>
      <c r="F451" s="26">
        <f>+IF([1]DEPURADO!D445&gt;1,[1]DEPURADO!D445," ")</f>
        <v>44782.406712962998</v>
      </c>
      <c r="G451" s="27">
        <f>[1]DEPURADO!F445</f>
        <v>288063</v>
      </c>
      <c r="H451" s="28">
        <v>0</v>
      </c>
      <c r="I451" s="28">
        <f>+[1]DEPURADO!M445+[1]DEPURADO!N445</f>
        <v>0</v>
      </c>
      <c r="J451" s="28">
        <f>+[1]DEPURADO!R445</f>
        <v>288063</v>
      </c>
      <c r="K451" s="29">
        <f>+[1]DEPURADO!P445+[1]DEPURADO!Q445</f>
        <v>0</v>
      </c>
      <c r="L451" s="28">
        <v>0</v>
      </c>
      <c r="M451" s="28">
        <v>0</v>
      </c>
      <c r="N451" s="28">
        <f t="shared" si="43"/>
        <v>288063</v>
      </c>
      <c r="O451" s="28">
        <f t="shared" si="44"/>
        <v>0</v>
      </c>
      <c r="P451" s="24">
        <f>IF([1]DEPURADO!H445&gt;1,0,[1]DEPURADO!B445)</f>
        <v>20261844</v>
      </c>
      <c r="Q451" s="30">
        <f t="shared" si="45"/>
        <v>288063</v>
      </c>
      <c r="R451" s="31">
        <f t="shared" si="46"/>
        <v>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0</v>
      </c>
      <c r="Y451" s="23" t="s">
        <v>45</v>
      </c>
      <c r="Z451" s="31">
        <f t="shared" si="47"/>
        <v>0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8"/>
        <v>0</v>
      </c>
      <c r="AH451" s="30">
        <v>0</v>
      </c>
      <c r="AI451" s="30" t="str">
        <f>+[1]DEPURADO!G445</f>
        <v>CANCELADA</v>
      </c>
      <c r="AJ451" s="32"/>
      <c r="AK451" s="33"/>
    </row>
    <row r="452" spans="1:37" s="34" customFormat="1" ht="16.149999999999999" customHeight="1" x14ac:dyDescent="0.25">
      <c r="A452" s="23">
        <f t="shared" si="42"/>
        <v>444</v>
      </c>
      <c r="B452" s="24" t="s">
        <v>44</v>
      </c>
      <c r="C452" s="23">
        <f>+[1]DEPURADO!A446</f>
        <v>20262210</v>
      </c>
      <c r="D452" s="23">
        <f>+[1]DEPURADO!B446</f>
        <v>20262210</v>
      </c>
      <c r="E452" s="25">
        <f>+[1]DEPURADO!C446</f>
        <v>44768.472222222197</v>
      </c>
      <c r="F452" s="26">
        <f>+IF([1]DEPURADO!D446&gt;1,[1]DEPURADO!D446," ")</f>
        <v>44782.406712962998</v>
      </c>
      <c r="G452" s="27">
        <f>[1]DEPURADO!F446</f>
        <v>6570</v>
      </c>
      <c r="H452" s="28">
        <v>0</v>
      </c>
      <c r="I452" s="28">
        <f>+[1]DEPURADO!M446+[1]DEPURADO!N446</f>
        <v>0</v>
      </c>
      <c r="J452" s="28">
        <f>+[1]DEPURADO!R446</f>
        <v>6570</v>
      </c>
      <c r="K452" s="29">
        <f>+[1]DEPURADO!P446+[1]DEPURADO!Q446</f>
        <v>0</v>
      </c>
      <c r="L452" s="28">
        <v>0</v>
      </c>
      <c r="M452" s="28">
        <v>0</v>
      </c>
      <c r="N452" s="28">
        <f t="shared" si="43"/>
        <v>6570</v>
      </c>
      <c r="O452" s="28">
        <f t="shared" si="44"/>
        <v>0</v>
      </c>
      <c r="P452" s="24">
        <f>IF([1]DEPURADO!H446&gt;1,0,[1]DEPURADO!B446)</f>
        <v>20262210</v>
      </c>
      <c r="Q452" s="30">
        <f t="shared" si="45"/>
        <v>6570</v>
      </c>
      <c r="R452" s="31">
        <f t="shared" si="46"/>
        <v>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0</v>
      </c>
      <c r="Y452" s="23" t="s">
        <v>45</v>
      </c>
      <c r="Z452" s="31">
        <f t="shared" si="47"/>
        <v>0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8"/>
        <v>0</v>
      </c>
      <c r="AH452" s="30">
        <v>0</v>
      </c>
      <c r="AI452" s="30" t="str">
        <f>+[1]DEPURADO!G446</f>
        <v>CANCELADA</v>
      </c>
      <c r="AJ452" s="32"/>
      <c r="AK452" s="33"/>
    </row>
    <row r="453" spans="1:37" s="34" customFormat="1" ht="16.149999999999999" customHeight="1" x14ac:dyDescent="0.25">
      <c r="A453" s="23">
        <f t="shared" si="42"/>
        <v>445</v>
      </c>
      <c r="B453" s="24" t="s">
        <v>44</v>
      </c>
      <c r="C453" s="23">
        <f>+[1]DEPURADO!A447</f>
        <v>20262418</v>
      </c>
      <c r="D453" s="23">
        <f>+[1]DEPURADO!B447</f>
        <v>20262418</v>
      </c>
      <c r="E453" s="25">
        <f>+[1]DEPURADO!C447</f>
        <v>44769.359722222202</v>
      </c>
      <c r="F453" s="26">
        <f>+IF([1]DEPURADO!D447&gt;1,[1]DEPURADO!D447," ")</f>
        <v>44950.513009259303</v>
      </c>
      <c r="G453" s="27">
        <f>[1]DEPURADO!F447</f>
        <v>40000</v>
      </c>
      <c r="H453" s="28">
        <v>0</v>
      </c>
      <c r="I453" s="28">
        <f>+[1]DEPURADO!M447+[1]DEPURADO!N447</f>
        <v>0</v>
      </c>
      <c r="J453" s="28">
        <f>+[1]DEPURADO!R447</f>
        <v>0</v>
      </c>
      <c r="K453" s="29">
        <f>+[1]DEPURADO!P447+[1]DEPURADO!Q447</f>
        <v>0</v>
      </c>
      <c r="L453" s="28">
        <v>0</v>
      </c>
      <c r="M453" s="28">
        <v>0</v>
      </c>
      <c r="N453" s="28">
        <f t="shared" si="43"/>
        <v>0</v>
      </c>
      <c r="O453" s="28">
        <f t="shared" si="44"/>
        <v>40000</v>
      </c>
      <c r="P453" s="24">
        <f>IF([1]DEPURADO!H447&gt;1,0,[1]DEPURADO!B447)</f>
        <v>20262418</v>
      </c>
      <c r="Q453" s="30">
        <f t="shared" si="45"/>
        <v>40000</v>
      </c>
      <c r="R453" s="31">
        <f t="shared" si="46"/>
        <v>0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0</v>
      </c>
      <c r="Y453" s="23" t="s">
        <v>45</v>
      </c>
      <c r="Z453" s="31">
        <f t="shared" si="47"/>
        <v>0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8"/>
        <v>40000</v>
      </c>
      <c r="AH453" s="30">
        <v>0</v>
      </c>
      <c r="AI453" s="30" t="str">
        <f>+[1]DEPURADO!G447</f>
        <v>SALDO A FAVOR DEL PRESTADOR</v>
      </c>
      <c r="AJ453" s="32"/>
      <c r="AK453" s="33"/>
    </row>
    <row r="454" spans="1:37" s="34" customFormat="1" ht="16.149999999999999" customHeight="1" x14ac:dyDescent="0.25">
      <c r="A454" s="23">
        <f t="shared" si="42"/>
        <v>446</v>
      </c>
      <c r="B454" s="24" t="s">
        <v>44</v>
      </c>
      <c r="C454" s="23">
        <f>+[1]DEPURADO!A448</f>
        <v>20262445</v>
      </c>
      <c r="D454" s="23">
        <f>+[1]DEPURADO!B448</f>
        <v>20262445</v>
      </c>
      <c r="E454" s="25">
        <f>+[1]DEPURADO!C448</f>
        <v>44769.420833333301</v>
      </c>
      <c r="F454" s="26">
        <f>+IF([1]DEPURADO!D448&gt;1,[1]DEPURADO!D448," ")</f>
        <v>44950.513009259303</v>
      </c>
      <c r="G454" s="27">
        <f>[1]DEPURADO!F448</f>
        <v>57700</v>
      </c>
      <c r="H454" s="28">
        <v>0</v>
      </c>
      <c r="I454" s="28">
        <f>+[1]DEPURADO!M448+[1]DEPURADO!N448</f>
        <v>0</v>
      </c>
      <c r="J454" s="28">
        <f>+[1]DEPURADO!R448</f>
        <v>0</v>
      </c>
      <c r="K454" s="29">
        <f>+[1]DEPURADO!P448+[1]DEPURADO!Q448</f>
        <v>0</v>
      </c>
      <c r="L454" s="28">
        <v>0</v>
      </c>
      <c r="M454" s="28">
        <v>0</v>
      </c>
      <c r="N454" s="28">
        <f t="shared" si="43"/>
        <v>0</v>
      </c>
      <c r="O454" s="28">
        <f t="shared" si="44"/>
        <v>57700</v>
      </c>
      <c r="P454" s="24">
        <f>IF([1]DEPURADO!H448&gt;1,0,[1]DEPURADO!B448)</f>
        <v>20262445</v>
      </c>
      <c r="Q454" s="30">
        <f t="shared" si="45"/>
        <v>57700</v>
      </c>
      <c r="R454" s="31">
        <f t="shared" si="46"/>
        <v>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0</v>
      </c>
      <c r="Y454" s="23" t="s">
        <v>45</v>
      </c>
      <c r="Z454" s="31">
        <f t="shared" si="47"/>
        <v>0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8"/>
        <v>57700</v>
      </c>
      <c r="AH454" s="30">
        <v>0</v>
      </c>
      <c r="AI454" s="30" t="str">
        <f>+[1]DEPURADO!G448</f>
        <v>SALDO A FAVOR DEL PRESTADOR</v>
      </c>
      <c r="AJ454" s="32"/>
      <c r="AK454" s="33"/>
    </row>
    <row r="455" spans="1:37" s="34" customFormat="1" ht="16.149999999999999" customHeight="1" x14ac:dyDescent="0.25">
      <c r="A455" s="23">
        <f t="shared" si="42"/>
        <v>447</v>
      </c>
      <c r="B455" s="24" t="s">
        <v>44</v>
      </c>
      <c r="C455" s="23">
        <f>+[1]DEPURADO!A449</f>
        <v>20262596</v>
      </c>
      <c r="D455" s="23">
        <f>+[1]DEPURADO!B449</f>
        <v>20262596</v>
      </c>
      <c r="E455" s="25">
        <f>+[1]DEPURADO!C449</f>
        <v>44770.511805555601</v>
      </c>
      <c r="F455" s="26">
        <f>+IF([1]DEPURADO!D449&gt;1,[1]DEPURADO!D449," ")</f>
        <v>44793.4050347222</v>
      </c>
      <c r="G455" s="27">
        <f>[1]DEPURADO!F449</f>
        <v>548330</v>
      </c>
      <c r="H455" s="28">
        <v>0</v>
      </c>
      <c r="I455" s="28">
        <f>+[1]DEPURADO!M449+[1]DEPURADO!N449</f>
        <v>0</v>
      </c>
      <c r="J455" s="28">
        <f>+[1]DEPURADO!R449</f>
        <v>0</v>
      </c>
      <c r="K455" s="29">
        <f>+[1]DEPURADO!P449+[1]DEPURADO!Q449</f>
        <v>548330</v>
      </c>
      <c r="L455" s="28">
        <v>0</v>
      </c>
      <c r="M455" s="28">
        <v>0</v>
      </c>
      <c r="N455" s="28">
        <f t="shared" si="43"/>
        <v>548330</v>
      </c>
      <c r="O455" s="28">
        <f t="shared" si="44"/>
        <v>0</v>
      </c>
      <c r="P455" s="24">
        <f>IF([1]DEPURADO!H449&gt;1,0,[1]DEPURADO!B449)</f>
        <v>20262596</v>
      </c>
      <c r="Q455" s="30">
        <f t="shared" si="45"/>
        <v>548330</v>
      </c>
      <c r="R455" s="31">
        <f t="shared" si="46"/>
        <v>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0</v>
      </c>
      <c r="Y455" s="23" t="s">
        <v>45</v>
      </c>
      <c r="Z455" s="31">
        <f t="shared" si="47"/>
        <v>0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8"/>
        <v>0</v>
      </c>
      <c r="AH455" s="30">
        <v>0</v>
      </c>
      <c r="AI455" s="30" t="str">
        <f>+[1]DEPURADO!G449</f>
        <v>CANCELADA</v>
      </c>
      <c r="AJ455" s="32"/>
      <c r="AK455" s="33"/>
    </row>
    <row r="456" spans="1:37" s="34" customFormat="1" ht="16.149999999999999" customHeight="1" x14ac:dyDescent="0.25">
      <c r="A456" s="23">
        <f t="shared" si="42"/>
        <v>448</v>
      </c>
      <c r="B456" s="24" t="s">
        <v>44</v>
      </c>
      <c r="C456" s="23">
        <f>+[1]DEPURADO!A450</f>
        <v>20263219</v>
      </c>
      <c r="D456" s="23">
        <f>+[1]DEPURADO!B450</f>
        <v>20263219</v>
      </c>
      <c r="E456" s="25">
        <f>+[1]DEPURADO!C450</f>
        <v>44776.056250000001</v>
      </c>
      <c r="F456" s="26">
        <f>+IF([1]DEPURADO!D450&gt;1,[1]DEPURADO!D450," ")</f>
        <v>45009.692175925898</v>
      </c>
      <c r="G456" s="27">
        <f>[1]DEPURADO!F450</f>
        <v>250495</v>
      </c>
      <c r="H456" s="28">
        <v>0</v>
      </c>
      <c r="I456" s="28">
        <f>+[1]DEPURADO!M450+[1]DEPURADO!N450</f>
        <v>0</v>
      </c>
      <c r="J456" s="28">
        <f>+[1]DEPURADO!R450</f>
        <v>0</v>
      </c>
      <c r="K456" s="29">
        <f>+[1]DEPURADO!P450+[1]DEPURADO!Q450</f>
        <v>0</v>
      </c>
      <c r="L456" s="28">
        <v>0</v>
      </c>
      <c r="M456" s="28">
        <v>0</v>
      </c>
      <c r="N456" s="28">
        <f t="shared" si="43"/>
        <v>0</v>
      </c>
      <c r="O456" s="28">
        <f t="shared" si="44"/>
        <v>250495</v>
      </c>
      <c r="P456" s="24">
        <f>IF([1]DEPURADO!H450&gt;1,0,[1]DEPURADO!B450)</f>
        <v>20263219</v>
      </c>
      <c r="Q456" s="30">
        <f t="shared" si="45"/>
        <v>250495</v>
      </c>
      <c r="R456" s="31">
        <f t="shared" si="46"/>
        <v>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0</v>
      </c>
      <c r="Y456" s="23" t="s">
        <v>45</v>
      </c>
      <c r="Z456" s="31">
        <f t="shared" si="47"/>
        <v>0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8"/>
        <v>250495</v>
      </c>
      <c r="AH456" s="30">
        <v>0</v>
      </c>
      <c r="AI456" s="30" t="str">
        <f>+[1]DEPURADO!G450</f>
        <v>SALDO A FAVOR DEL PRESTADOR</v>
      </c>
      <c r="AJ456" s="32"/>
      <c r="AK456" s="33"/>
    </row>
    <row r="457" spans="1:37" s="34" customFormat="1" ht="16.149999999999999" customHeight="1" x14ac:dyDescent="0.25">
      <c r="A457" s="23">
        <f t="shared" si="42"/>
        <v>449</v>
      </c>
      <c r="B457" s="24" t="s">
        <v>44</v>
      </c>
      <c r="C457" s="23">
        <f>+[1]DEPURADO!A451</f>
        <v>20263227</v>
      </c>
      <c r="D457" s="23">
        <f>+[1]DEPURADO!B451</f>
        <v>20263227</v>
      </c>
      <c r="E457" s="25">
        <f>+[1]DEPURADO!C451</f>
        <v>44776.099305555603</v>
      </c>
      <c r="F457" s="26">
        <f>+IF([1]DEPURADO!D451&gt;1,[1]DEPURADO!D451," ")</f>
        <v>44970.406180555598</v>
      </c>
      <c r="G457" s="27">
        <f>[1]DEPURADO!F451</f>
        <v>159000</v>
      </c>
      <c r="H457" s="28">
        <v>0</v>
      </c>
      <c r="I457" s="28">
        <f>+[1]DEPURADO!M451+[1]DEPURADO!N451</f>
        <v>0</v>
      </c>
      <c r="J457" s="28">
        <f>+[1]DEPURADO!R451</f>
        <v>0</v>
      </c>
      <c r="K457" s="29">
        <f>+[1]DEPURADO!P451+[1]DEPURADO!Q451</f>
        <v>0</v>
      </c>
      <c r="L457" s="28">
        <v>0</v>
      </c>
      <c r="M457" s="28">
        <v>0</v>
      </c>
      <c r="N457" s="28">
        <f t="shared" si="43"/>
        <v>0</v>
      </c>
      <c r="O457" s="28">
        <f t="shared" si="44"/>
        <v>159000</v>
      </c>
      <c r="P457" s="24">
        <f>IF([1]DEPURADO!H451&gt;1,0,[1]DEPURADO!B451)</f>
        <v>20263227</v>
      </c>
      <c r="Q457" s="30">
        <f t="shared" si="45"/>
        <v>159000</v>
      </c>
      <c r="R457" s="31">
        <f t="shared" si="46"/>
        <v>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0</v>
      </c>
      <c r="Y457" s="23" t="s">
        <v>45</v>
      </c>
      <c r="Z457" s="31">
        <f t="shared" si="47"/>
        <v>0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8"/>
        <v>159000</v>
      </c>
      <c r="AH457" s="30">
        <v>0</v>
      </c>
      <c r="AI457" s="30" t="str">
        <f>+[1]DEPURADO!G451</f>
        <v>SALDO A FAVOR DEL PRESTADOR</v>
      </c>
      <c r="AJ457" s="32"/>
      <c r="AK457" s="33"/>
    </row>
    <row r="458" spans="1:37" s="34" customFormat="1" ht="16.149999999999999" customHeight="1" x14ac:dyDescent="0.25">
      <c r="A458" s="23">
        <f t="shared" si="42"/>
        <v>450</v>
      </c>
      <c r="B458" s="24" t="s">
        <v>44</v>
      </c>
      <c r="C458" s="23">
        <f>+[1]DEPURADO!A452</f>
        <v>20263256</v>
      </c>
      <c r="D458" s="23">
        <f>+[1]DEPURADO!B452</f>
        <v>20263256</v>
      </c>
      <c r="E458" s="25">
        <f>+[1]DEPURADO!C452</f>
        <v>44776.296527777798</v>
      </c>
      <c r="F458" s="26">
        <f>+IF([1]DEPURADO!D452&gt;1,[1]DEPURADO!D452," ")</f>
        <v>44967.403252314798</v>
      </c>
      <c r="G458" s="27">
        <f>[1]DEPURADO!F452</f>
        <v>401500</v>
      </c>
      <c r="H458" s="28">
        <v>0</v>
      </c>
      <c r="I458" s="28">
        <f>+[1]DEPURADO!M452+[1]DEPURADO!N452</f>
        <v>0</v>
      </c>
      <c r="J458" s="28">
        <f>+[1]DEPURADO!R452</f>
        <v>0</v>
      </c>
      <c r="K458" s="29">
        <f>+[1]DEPURADO!P452+[1]DEPURADO!Q452</f>
        <v>0</v>
      </c>
      <c r="L458" s="28">
        <v>0</v>
      </c>
      <c r="M458" s="28">
        <v>0</v>
      </c>
      <c r="N458" s="28">
        <f t="shared" si="43"/>
        <v>0</v>
      </c>
      <c r="O458" s="28">
        <f t="shared" si="44"/>
        <v>401500</v>
      </c>
      <c r="P458" s="24">
        <f>IF([1]DEPURADO!H452&gt;1,0,[1]DEPURADO!B452)</f>
        <v>20263256</v>
      </c>
      <c r="Q458" s="30">
        <f t="shared" si="45"/>
        <v>401500</v>
      </c>
      <c r="R458" s="31">
        <f t="shared" si="46"/>
        <v>0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0</v>
      </c>
      <c r="Y458" s="23" t="s">
        <v>45</v>
      </c>
      <c r="Z458" s="31">
        <f t="shared" si="47"/>
        <v>0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si="48"/>
        <v>401500</v>
      </c>
      <c r="AH458" s="30">
        <v>0</v>
      </c>
      <c r="AI458" s="30" t="str">
        <f>+[1]DEPURADO!G452</f>
        <v>SALDO A FAVOR DEL PRESTADOR</v>
      </c>
      <c r="AJ458" s="32"/>
      <c r="AK458" s="33"/>
    </row>
    <row r="459" spans="1:37" s="34" customFormat="1" ht="16.149999999999999" customHeight="1" x14ac:dyDescent="0.25">
      <c r="A459" s="23">
        <f t="shared" ref="A459:A522" si="49">+A458+1</f>
        <v>451</v>
      </c>
      <c r="B459" s="24" t="s">
        <v>44</v>
      </c>
      <c r="C459" s="23">
        <f>+[1]DEPURADO!A453</f>
        <v>20263260</v>
      </c>
      <c r="D459" s="23">
        <f>+[1]DEPURADO!B453</f>
        <v>20263260</v>
      </c>
      <c r="E459" s="25">
        <f>+[1]DEPURADO!C453</f>
        <v>44776.315972222197</v>
      </c>
      <c r="F459" s="26">
        <f>+IF([1]DEPURADO!D453&gt;1,[1]DEPURADO!D453," ")</f>
        <v>44967.403252314798</v>
      </c>
      <c r="G459" s="27">
        <f>[1]DEPURADO!F453</f>
        <v>32000</v>
      </c>
      <c r="H459" s="28">
        <v>0</v>
      </c>
      <c r="I459" s="28">
        <f>+[1]DEPURADO!M453+[1]DEPURADO!N453</f>
        <v>0</v>
      </c>
      <c r="J459" s="28">
        <f>+[1]DEPURADO!R453</f>
        <v>0</v>
      </c>
      <c r="K459" s="29">
        <f>+[1]DEPURADO!P453+[1]DEPURADO!Q453</f>
        <v>0</v>
      </c>
      <c r="L459" s="28">
        <v>0</v>
      </c>
      <c r="M459" s="28">
        <v>0</v>
      </c>
      <c r="N459" s="28">
        <f t="shared" si="43"/>
        <v>0</v>
      </c>
      <c r="O459" s="28">
        <f t="shared" si="44"/>
        <v>32000</v>
      </c>
      <c r="P459" s="24">
        <f>IF([1]DEPURADO!H453&gt;1,0,[1]DEPURADO!B453)</f>
        <v>20263260</v>
      </c>
      <c r="Q459" s="30">
        <f t="shared" si="45"/>
        <v>32000</v>
      </c>
      <c r="R459" s="31">
        <f t="shared" si="46"/>
        <v>0</v>
      </c>
      <c r="S459" s="31">
        <f>+[1]DEPURADO!J453</f>
        <v>0</v>
      </c>
      <c r="T459" s="23" t="s">
        <v>45</v>
      </c>
      <c r="U459" s="31">
        <f>+[1]DEPURADO!I453</f>
        <v>32000</v>
      </c>
      <c r="V459" s="30"/>
      <c r="W459" s="23" t="s">
        <v>45</v>
      </c>
      <c r="X459" s="31">
        <f>+[1]DEPURADO!K453+[1]DEPURADO!L453</f>
        <v>0</v>
      </c>
      <c r="Y459" s="23" t="s">
        <v>45</v>
      </c>
      <c r="Z459" s="31">
        <f t="shared" si="47"/>
        <v>0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si="48"/>
        <v>0</v>
      </c>
      <c r="AH459" s="30">
        <v>0</v>
      </c>
      <c r="AI459" s="30" t="str">
        <f>+[1]DEPURADO!G453</f>
        <v>EN REVISION</v>
      </c>
      <c r="AJ459" s="32"/>
      <c r="AK459" s="33"/>
    </row>
    <row r="460" spans="1:37" s="34" customFormat="1" ht="16.149999999999999" customHeight="1" x14ac:dyDescent="0.25">
      <c r="A460" s="23">
        <f t="shared" si="49"/>
        <v>452</v>
      </c>
      <c r="B460" s="24" t="s">
        <v>44</v>
      </c>
      <c r="C460" s="23">
        <f>+[1]DEPURADO!A454</f>
        <v>20263549</v>
      </c>
      <c r="D460" s="23">
        <f>+[1]DEPURADO!B454</f>
        <v>20263549</v>
      </c>
      <c r="E460" s="25">
        <f>+[1]DEPURADO!C454</f>
        <v>44777.520833333299</v>
      </c>
      <c r="F460" s="26">
        <f>+IF([1]DEPURADO!D454&gt;1,[1]DEPURADO!D454," ")</f>
        <v>44967.403252314798</v>
      </c>
      <c r="G460" s="27">
        <f>[1]DEPURADO!F454</f>
        <v>36300</v>
      </c>
      <c r="H460" s="28">
        <v>0</v>
      </c>
      <c r="I460" s="28">
        <f>+[1]DEPURADO!M454+[1]DEPURADO!N454</f>
        <v>0</v>
      </c>
      <c r="J460" s="28">
        <f>+[1]DEPURADO!R454</f>
        <v>0</v>
      </c>
      <c r="K460" s="29">
        <f>+[1]DEPURADO!P454+[1]DEPURADO!Q454</f>
        <v>0</v>
      </c>
      <c r="L460" s="28">
        <v>0</v>
      </c>
      <c r="M460" s="28">
        <v>0</v>
      </c>
      <c r="N460" s="28">
        <f t="shared" si="43"/>
        <v>0</v>
      </c>
      <c r="O460" s="28">
        <f t="shared" si="44"/>
        <v>36300</v>
      </c>
      <c r="P460" s="24">
        <f>IF([1]DEPURADO!H454&gt;1,0,[1]DEPURADO!B454)</f>
        <v>20263549</v>
      </c>
      <c r="Q460" s="30">
        <f t="shared" si="45"/>
        <v>36300</v>
      </c>
      <c r="R460" s="31">
        <f t="shared" si="46"/>
        <v>0</v>
      </c>
      <c r="S460" s="31">
        <f>+[1]DEPURADO!J454</f>
        <v>0</v>
      </c>
      <c r="T460" s="23" t="s">
        <v>45</v>
      </c>
      <c r="U460" s="31">
        <f>+[1]DEPURADO!I454</f>
        <v>0</v>
      </c>
      <c r="V460" s="30"/>
      <c r="W460" s="23" t="s">
        <v>45</v>
      </c>
      <c r="X460" s="31">
        <f>+[1]DEPURADO!K454+[1]DEPURADO!L454</f>
        <v>0</v>
      </c>
      <c r="Y460" s="23" t="s">
        <v>45</v>
      </c>
      <c r="Z460" s="31">
        <f t="shared" si="47"/>
        <v>0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48"/>
        <v>36300</v>
      </c>
      <c r="AH460" s="30">
        <v>0</v>
      </c>
      <c r="AI460" s="30" t="str">
        <f>+[1]DEPURADO!G454</f>
        <v>SALDO A FAVOR DEL PRESTADOR</v>
      </c>
      <c r="AJ460" s="32"/>
      <c r="AK460" s="33"/>
    </row>
    <row r="461" spans="1:37" s="34" customFormat="1" ht="16.149999999999999" customHeight="1" x14ac:dyDescent="0.25">
      <c r="A461" s="23">
        <f t="shared" si="49"/>
        <v>453</v>
      </c>
      <c r="B461" s="24" t="s">
        <v>44</v>
      </c>
      <c r="C461" s="23">
        <f>+[1]DEPURADO!A455</f>
        <v>20263613</v>
      </c>
      <c r="D461" s="23">
        <f>+[1]DEPURADO!B455</f>
        <v>20263613</v>
      </c>
      <c r="E461" s="25">
        <f>+[1]DEPURADO!C455</f>
        <v>44777.909027777801</v>
      </c>
      <c r="F461" s="26">
        <f>+IF([1]DEPURADO!D455&gt;1,[1]DEPURADO!D455," ")</f>
        <v>44970.406180555598</v>
      </c>
      <c r="G461" s="27">
        <f>[1]DEPURADO!F455</f>
        <v>68574</v>
      </c>
      <c r="H461" s="28">
        <v>0</v>
      </c>
      <c r="I461" s="28">
        <f>+[1]DEPURADO!M455+[1]DEPURADO!N455</f>
        <v>0</v>
      </c>
      <c r="J461" s="28">
        <f>+[1]DEPURADO!R455</f>
        <v>0</v>
      </c>
      <c r="K461" s="29">
        <f>+[1]DEPURADO!P455+[1]DEPURADO!Q455</f>
        <v>0</v>
      </c>
      <c r="L461" s="28">
        <v>0</v>
      </c>
      <c r="M461" s="28">
        <v>0</v>
      </c>
      <c r="N461" s="28">
        <f t="shared" ref="N461:N524" si="50">+SUM(J461:M461)</f>
        <v>0</v>
      </c>
      <c r="O461" s="28">
        <f t="shared" ref="O461:O524" si="51">+G461-I461-N461</f>
        <v>68574</v>
      </c>
      <c r="P461" s="24">
        <f>IF([1]DEPURADO!H455&gt;1,0,[1]DEPURADO!B455)</f>
        <v>20263613</v>
      </c>
      <c r="Q461" s="30">
        <f t="shared" ref="Q461:Q524" si="52">+IF(P461&gt;0,G461,0)</f>
        <v>68574</v>
      </c>
      <c r="R461" s="31">
        <f t="shared" ref="R461:R524" si="53">IF(P461=0,G461,0)</f>
        <v>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0</v>
      </c>
      <c r="Y461" s="23" t="s">
        <v>45</v>
      </c>
      <c r="Z461" s="31">
        <f t="shared" ref="Z461:Z524" si="54">+X461-AE461+IF(X461-AE461&lt;-1,-X461+AE461,0)</f>
        <v>0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ref="AG461:AG524" si="55">+G461-I461-N461-R461-Z461-AC461-AE461-S461-U461</f>
        <v>68574</v>
      </c>
      <c r="AH461" s="30">
        <v>0</v>
      </c>
      <c r="AI461" s="30" t="str">
        <f>+[1]DEPURADO!G455</f>
        <v>SALDO A FAVOR DEL PRESTADOR</v>
      </c>
      <c r="AJ461" s="32"/>
      <c r="AK461" s="33"/>
    </row>
    <row r="462" spans="1:37" s="34" customFormat="1" ht="16.149999999999999" customHeight="1" x14ac:dyDescent="0.25">
      <c r="A462" s="23">
        <f t="shared" si="49"/>
        <v>454</v>
      </c>
      <c r="B462" s="24" t="s">
        <v>44</v>
      </c>
      <c r="C462" s="23">
        <f>+[1]DEPURADO!A456</f>
        <v>20263633</v>
      </c>
      <c r="D462" s="23">
        <f>+[1]DEPURADO!B456</f>
        <v>20263633</v>
      </c>
      <c r="E462" s="25">
        <f>+[1]DEPURADO!C456</f>
        <v>44778.190277777801</v>
      </c>
      <c r="F462" s="26">
        <f>+IF([1]DEPURADO!D456&gt;1,[1]DEPURADO!D456," ")</f>
        <v>44970.406180555598</v>
      </c>
      <c r="G462" s="27">
        <f>[1]DEPURADO!F456</f>
        <v>358638</v>
      </c>
      <c r="H462" s="28">
        <v>0</v>
      </c>
      <c r="I462" s="28">
        <f>+[1]DEPURADO!M456+[1]DEPURADO!N456</f>
        <v>0</v>
      </c>
      <c r="J462" s="28">
        <f>+[1]DEPURADO!R456</f>
        <v>0</v>
      </c>
      <c r="K462" s="29">
        <f>+[1]DEPURADO!P456+[1]DEPURADO!Q456</f>
        <v>0</v>
      </c>
      <c r="L462" s="28">
        <v>0</v>
      </c>
      <c r="M462" s="28">
        <v>0</v>
      </c>
      <c r="N462" s="28">
        <f t="shared" si="50"/>
        <v>0</v>
      </c>
      <c r="O462" s="28">
        <f t="shared" si="51"/>
        <v>358638</v>
      </c>
      <c r="P462" s="24">
        <f>IF([1]DEPURADO!H456&gt;1,0,[1]DEPURADO!B456)</f>
        <v>20263633</v>
      </c>
      <c r="Q462" s="30">
        <f t="shared" si="52"/>
        <v>358638</v>
      </c>
      <c r="R462" s="31">
        <f t="shared" si="53"/>
        <v>0</v>
      </c>
      <c r="S462" s="31">
        <f>+[1]DEPURADO!J456</f>
        <v>0</v>
      </c>
      <c r="T462" s="23" t="s">
        <v>45</v>
      </c>
      <c r="U462" s="31">
        <f>+[1]DEPURADO!I456</f>
        <v>0</v>
      </c>
      <c r="V462" s="30"/>
      <c r="W462" s="23" t="s">
        <v>45</v>
      </c>
      <c r="X462" s="31">
        <f>+[1]DEPURADO!K456+[1]DEPURADO!L456</f>
        <v>0</v>
      </c>
      <c r="Y462" s="23" t="s">
        <v>45</v>
      </c>
      <c r="Z462" s="31">
        <f t="shared" si="54"/>
        <v>0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5"/>
        <v>358638</v>
      </c>
      <c r="AH462" s="30">
        <v>0</v>
      </c>
      <c r="AI462" s="30" t="str">
        <f>+[1]DEPURADO!G456</f>
        <v>SALDO A FAVOR DEL PRESTADOR</v>
      </c>
      <c r="AJ462" s="32"/>
      <c r="AK462" s="33"/>
    </row>
    <row r="463" spans="1:37" s="34" customFormat="1" ht="16.149999999999999" customHeight="1" x14ac:dyDescent="0.25">
      <c r="A463" s="23">
        <f t="shared" si="49"/>
        <v>455</v>
      </c>
      <c r="B463" s="24" t="s">
        <v>44</v>
      </c>
      <c r="C463" s="23">
        <f>+[1]DEPURADO!A457</f>
        <v>20263635</v>
      </c>
      <c r="D463" s="23">
        <f>+[1]DEPURADO!B457</f>
        <v>20263635</v>
      </c>
      <c r="E463" s="25">
        <f>+[1]DEPURADO!C457</f>
        <v>44778.206944444399</v>
      </c>
      <c r="F463" s="26">
        <f>+IF([1]DEPURADO!D457&gt;1,[1]DEPURADO!D457," ")</f>
        <v>45009.692175925898</v>
      </c>
      <c r="G463" s="27">
        <f>[1]DEPURADO!F457</f>
        <v>389551</v>
      </c>
      <c r="H463" s="28">
        <v>0</v>
      </c>
      <c r="I463" s="28">
        <f>+[1]DEPURADO!M457+[1]DEPURADO!N457</f>
        <v>0</v>
      </c>
      <c r="J463" s="28">
        <f>+[1]DEPURADO!R457</f>
        <v>272686</v>
      </c>
      <c r="K463" s="29">
        <f>+[1]DEPURADO!P457+[1]DEPURADO!Q457</f>
        <v>116865</v>
      </c>
      <c r="L463" s="28">
        <v>0</v>
      </c>
      <c r="M463" s="28">
        <v>0</v>
      </c>
      <c r="N463" s="28">
        <f t="shared" si="50"/>
        <v>389551</v>
      </c>
      <c r="O463" s="28">
        <f t="shared" si="51"/>
        <v>0</v>
      </c>
      <c r="P463" s="24">
        <f>IF([1]DEPURADO!H457&gt;1,0,[1]DEPURADO!B457)</f>
        <v>20263635</v>
      </c>
      <c r="Q463" s="30">
        <f t="shared" si="52"/>
        <v>389551</v>
      </c>
      <c r="R463" s="31">
        <f t="shared" si="53"/>
        <v>0</v>
      </c>
      <c r="S463" s="31">
        <f>+[1]DEPURADO!J457</f>
        <v>0</v>
      </c>
      <c r="T463" s="23" t="s">
        <v>45</v>
      </c>
      <c r="U463" s="31">
        <f>+[1]DEPURADO!I457</f>
        <v>0</v>
      </c>
      <c r="V463" s="30"/>
      <c r="W463" s="23" t="s">
        <v>45</v>
      </c>
      <c r="X463" s="31">
        <f>+[1]DEPURADO!K457+[1]DEPURADO!L457</f>
        <v>0</v>
      </c>
      <c r="Y463" s="23" t="s">
        <v>45</v>
      </c>
      <c r="Z463" s="31">
        <f t="shared" si="54"/>
        <v>0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5"/>
        <v>0</v>
      </c>
      <c r="AH463" s="30">
        <v>0</v>
      </c>
      <c r="AI463" s="30" t="str">
        <f>+[1]DEPURADO!G457</f>
        <v>CANCELADA</v>
      </c>
      <c r="AJ463" s="32"/>
      <c r="AK463" s="33"/>
    </row>
    <row r="464" spans="1:37" s="34" customFormat="1" ht="16.149999999999999" customHeight="1" x14ac:dyDescent="0.25">
      <c r="A464" s="23">
        <f t="shared" si="49"/>
        <v>456</v>
      </c>
      <c r="B464" s="24" t="s">
        <v>44</v>
      </c>
      <c r="C464" s="23">
        <f>+[1]DEPURADO!A458</f>
        <v>20263879</v>
      </c>
      <c r="D464" s="23">
        <f>+[1]DEPURADO!B458</f>
        <v>20263879</v>
      </c>
      <c r="E464" s="25">
        <f>+[1]DEPURADO!C458</f>
        <v>44779.359722222202</v>
      </c>
      <c r="F464" s="26">
        <f>+IF([1]DEPURADO!D458&gt;1,[1]DEPURADO!D458," ")</f>
        <v>45009.692175925898</v>
      </c>
      <c r="G464" s="27">
        <f>[1]DEPURADO!F458</f>
        <v>66439</v>
      </c>
      <c r="H464" s="28">
        <v>0</v>
      </c>
      <c r="I464" s="28">
        <f>+[1]DEPURADO!M458+[1]DEPURADO!N458</f>
        <v>0</v>
      </c>
      <c r="J464" s="28">
        <f>+[1]DEPURADO!R458</f>
        <v>0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50"/>
        <v>0</v>
      </c>
      <c r="O464" s="28">
        <f t="shared" si="51"/>
        <v>66439</v>
      </c>
      <c r="P464" s="24">
        <f>IF([1]DEPURADO!H458&gt;1,0,[1]DEPURADO!B458)</f>
        <v>20263879</v>
      </c>
      <c r="Q464" s="30">
        <f t="shared" si="52"/>
        <v>66439</v>
      </c>
      <c r="R464" s="31">
        <f t="shared" si="53"/>
        <v>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0</v>
      </c>
      <c r="Y464" s="23" t="s">
        <v>45</v>
      </c>
      <c r="Z464" s="31">
        <f t="shared" si="54"/>
        <v>0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5"/>
        <v>66439</v>
      </c>
      <c r="AH464" s="30">
        <v>0</v>
      </c>
      <c r="AI464" s="30" t="str">
        <f>+[1]DEPURADO!G458</f>
        <v>SALDO A FAVOR DEL PRESTADOR</v>
      </c>
      <c r="AJ464" s="32"/>
      <c r="AK464" s="33"/>
    </row>
    <row r="465" spans="1:37" s="34" customFormat="1" ht="16.149999999999999" customHeight="1" x14ac:dyDescent="0.25">
      <c r="A465" s="23">
        <f t="shared" si="49"/>
        <v>457</v>
      </c>
      <c r="B465" s="24" t="s">
        <v>44</v>
      </c>
      <c r="C465" s="23">
        <f>+[1]DEPURADO!A459</f>
        <v>20263959</v>
      </c>
      <c r="D465" s="23">
        <f>+[1]DEPURADO!B459</f>
        <v>20263959</v>
      </c>
      <c r="E465" s="25">
        <f>+[1]DEPURADO!C459</f>
        <v>44779.627777777801</v>
      </c>
      <c r="F465" s="26">
        <f>+IF([1]DEPURADO!D459&gt;1,[1]DEPURADO!D459," ")</f>
        <v>44970.406180555598</v>
      </c>
      <c r="G465" s="27">
        <f>[1]DEPURADO!F459</f>
        <v>65700</v>
      </c>
      <c r="H465" s="28">
        <v>0</v>
      </c>
      <c r="I465" s="28">
        <f>+[1]DEPURADO!M459+[1]DEPURADO!N459</f>
        <v>0</v>
      </c>
      <c r="J465" s="28">
        <f>+[1]DEPURADO!R459</f>
        <v>0</v>
      </c>
      <c r="K465" s="29">
        <f>+[1]DEPURADO!P459+[1]DEPURADO!Q459</f>
        <v>0</v>
      </c>
      <c r="L465" s="28">
        <v>0</v>
      </c>
      <c r="M465" s="28">
        <v>0</v>
      </c>
      <c r="N465" s="28">
        <f t="shared" si="50"/>
        <v>0</v>
      </c>
      <c r="O465" s="28">
        <f t="shared" si="51"/>
        <v>65700</v>
      </c>
      <c r="P465" s="24">
        <f>IF([1]DEPURADO!H459&gt;1,0,[1]DEPURADO!B459)</f>
        <v>20263959</v>
      </c>
      <c r="Q465" s="30">
        <f t="shared" si="52"/>
        <v>65700</v>
      </c>
      <c r="R465" s="31">
        <f t="shared" si="53"/>
        <v>0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0</v>
      </c>
      <c r="Y465" s="23" t="s">
        <v>45</v>
      </c>
      <c r="Z465" s="31">
        <f t="shared" si="54"/>
        <v>0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5"/>
        <v>65700</v>
      </c>
      <c r="AH465" s="30">
        <v>0</v>
      </c>
      <c r="AI465" s="30" t="str">
        <f>+[1]DEPURADO!G459</f>
        <v>SALDO A FAVOR DEL PRESTADOR</v>
      </c>
      <c r="AJ465" s="32"/>
      <c r="AK465" s="33"/>
    </row>
    <row r="466" spans="1:37" s="34" customFormat="1" ht="16.149999999999999" customHeight="1" x14ac:dyDescent="0.25">
      <c r="A466" s="23">
        <f t="shared" si="49"/>
        <v>458</v>
      </c>
      <c r="B466" s="24" t="s">
        <v>44</v>
      </c>
      <c r="C466" s="23">
        <f>+[1]DEPURADO!A460</f>
        <v>20264116</v>
      </c>
      <c r="D466" s="23">
        <f>+[1]DEPURADO!B460</f>
        <v>20264116</v>
      </c>
      <c r="E466" s="25">
        <f>+[1]DEPURADO!C460</f>
        <v>44781.152777777803</v>
      </c>
      <c r="F466" s="26">
        <f>+IF([1]DEPURADO!D460&gt;1,[1]DEPURADO!D460," ")</f>
        <v>45009.692175925898</v>
      </c>
      <c r="G466" s="27">
        <f>[1]DEPURADO!F460</f>
        <v>75313</v>
      </c>
      <c r="H466" s="28">
        <v>0</v>
      </c>
      <c r="I466" s="28">
        <f>+[1]DEPURADO!M460+[1]DEPURADO!N460</f>
        <v>0</v>
      </c>
      <c r="J466" s="28">
        <f>+[1]DEPURADO!R460</f>
        <v>52719</v>
      </c>
      <c r="K466" s="29">
        <f>+[1]DEPURADO!P460+[1]DEPURADO!Q460</f>
        <v>22594</v>
      </c>
      <c r="L466" s="28">
        <v>0</v>
      </c>
      <c r="M466" s="28">
        <v>0</v>
      </c>
      <c r="N466" s="28">
        <f t="shared" si="50"/>
        <v>75313</v>
      </c>
      <c r="O466" s="28">
        <f t="shared" si="51"/>
        <v>0</v>
      </c>
      <c r="P466" s="24">
        <f>IF([1]DEPURADO!H460&gt;1,0,[1]DEPURADO!B460)</f>
        <v>20264116</v>
      </c>
      <c r="Q466" s="30">
        <f t="shared" si="52"/>
        <v>75313</v>
      </c>
      <c r="R466" s="31">
        <f t="shared" si="53"/>
        <v>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0</v>
      </c>
      <c r="Y466" s="23" t="s">
        <v>45</v>
      </c>
      <c r="Z466" s="31">
        <f t="shared" si="54"/>
        <v>0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5"/>
        <v>0</v>
      </c>
      <c r="AH466" s="30">
        <v>0</v>
      </c>
      <c r="AI466" s="30" t="str">
        <f>+[1]DEPURADO!G460</f>
        <v>CANCELADA</v>
      </c>
      <c r="AJ466" s="32"/>
      <c r="AK466" s="33"/>
    </row>
    <row r="467" spans="1:37" s="34" customFormat="1" ht="16.149999999999999" customHeight="1" x14ac:dyDescent="0.25">
      <c r="A467" s="23">
        <f t="shared" si="49"/>
        <v>459</v>
      </c>
      <c r="B467" s="24" t="s">
        <v>44</v>
      </c>
      <c r="C467" s="23">
        <f>+[1]DEPURADO!A461</f>
        <v>20264196</v>
      </c>
      <c r="D467" s="23">
        <f>+[1]DEPURADO!B461</f>
        <v>20264196</v>
      </c>
      <c r="E467" s="25">
        <f>+[1]DEPURADO!C461</f>
        <v>44781.416666666701</v>
      </c>
      <c r="F467" s="26">
        <f>+IF([1]DEPURADO!D461&gt;1,[1]DEPURADO!D461," ")</f>
        <v>44970.406180555598</v>
      </c>
      <c r="G467" s="27">
        <f>[1]DEPURADO!F461</f>
        <v>65700</v>
      </c>
      <c r="H467" s="28">
        <v>0</v>
      </c>
      <c r="I467" s="28">
        <f>+[1]DEPURADO!M461+[1]DEPURADO!N461</f>
        <v>0</v>
      </c>
      <c r="J467" s="28">
        <f>+[1]DEPURADO!R461</f>
        <v>0</v>
      </c>
      <c r="K467" s="29">
        <f>+[1]DEPURADO!P461+[1]DEPURADO!Q461</f>
        <v>65700</v>
      </c>
      <c r="L467" s="28">
        <v>0</v>
      </c>
      <c r="M467" s="28">
        <v>0</v>
      </c>
      <c r="N467" s="28">
        <f t="shared" si="50"/>
        <v>65700</v>
      </c>
      <c r="O467" s="28">
        <f t="shared" si="51"/>
        <v>0</v>
      </c>
      <c r="P467" s="24">
        <f>IF([1]DEPURADO!H461&gt;1,0,[1]DEPURADO!B461)</f>
        <v>20264196</v>
      </c>
      <c r="Q467" s="30">
        <f t="shared" si="52"/>
        <v>65700</v>
      </c>
      <c r="R467" s="31">
        <f t="shared" si="53"/>
        <v>0</v>
      </c>
      <c r="S467" s="31">
        <f>+[1]DEPURADO!J461</f>
        <v>0</v>
      </c>
      <c r="T467" s="23" t="s">
        <v>45</v>
      </c>
      <c r="U467" s="31">
        <f>+[1]DEPURADO!I461</f>
        <v>0</v>
      </c>
      <c r="V467" s="30"/>
      <c r="W467" s="23" t="s">
        <v>45</v>
      </c>
      <c r="X467" s="31">
        <f>+[1]DEPURADO!K461+[1]DEPURADO!L461</f>
        <v>0</v>
      </c>
      <c r="Y467" s="23" t="s">
        <v>45</v>
      </c>
      <c r="Z467" s="31">
        <f t="shared" si="54"/>
        <v>0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5"/>
        <v>0</v>
      </c>
      <c r="AH467" s="30">
        <v>0</v>
      </c>
      <c r="AI467" s="30" t="str">
        <f>+[1]DEPURADO!G461</f>
        <v>CANCELADA</v>
      </c>
      <c r="AJ467" s="32"/>
      <c r="AK467" s="33"/>
    </row>
    <row r="468" spans="1:37" s="34" customFormat="1" ht="16.149999999999999" customHeight="1" x14ac:dyDescent="0.25">
      <c r="A468" s="23">
        <f t="shared" si="49"/>
        <v>460</v>
      </c>
      <c r="B468" s="24" t="s">
        <v>44</v>
      </c>
      <c r="C468" s="23">
        <f>+[1]DEPURADO!A462</f>
        <v>20264322</v>
      </c>
      <c r="D468" s="23">
        <f>+[1]DEPURADO!B462</f>
        <v>20264322</v>
      </c>
      <c r="E468" s="25">
        <f>+[1]DEPURADO!C462</f>
        <v>44781.556250000001</v>
      </c>
      <c r="F468" s="26">
        <f>+IF([1]DEPURADO!D462&gt;1,[1]DEPURADO!D462," ")</f>
        <v>44970.406180555598</v>
      </c>
      <c r="G468" s="27">
        <f>[1]DEPURADO!F462</f>
        <v>144700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50"/>
        <v>0</v>
      </c>
      <c r="O468" s="28">
        <f t="shared" si="51"/>
        <v>144700</v>
      </c>
      <c r="P468" s="24">
        <f>IF([1]DEPURADO!H462&gt;1,0,[1]DEPURADO!B462)</f>
        <v>20264322</v>
      </c>
      <c r="Q468" s="30">
        <f t="shared" si="52"/>
        <v>144700</v>
      </c>
      <c r="R468" s="31">
        <f t="shared" si="53"/>
        <v>0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0</v>
      </c>
      <c r="Y468" s="23" t="s">
        <v>45</v>
      </c>
      <c r="Z468" s="31">
        <f t="shared" si="54"/>
        <v>0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5"/>
        <v>144700</v>
      </c>
      <c r="AH468" s="30">
        <v>0</v>
      </c>
      <c r="AI468" s="30" t="str">
        <f>+[1]DEPURADO!G462</f>
        <v>SALDO A FAVOR DEL PRESTADOR</v>
      </c>
      <c r="AJ468" s="32"/>
      <c r="AK468" s="33"/>
    </row>
    <row r="469" spans="1:37" s="34" customFormat="1" ht="16.149999999999999" customHeight="1" x14ac:dyDescent="0.25">
      <c r="A469" s="23">
        <f t="shared" si="49"/>
        <v>461</v>
      </c>
      <c r="B469" s="24" t="s">
        <v>44</v>
      </c>
      <c r="C469" s="23">
        <f>+[1]DEPURADO!A463</f>
        <v>20265028</v>
      </c>
      <c r="D469" s="23">
        <f>+[1]DEPURADO!B463</f>
        <v>20265028</v>
      </c>
      <c r="E469" s="25">
        <f>+[1]DEPURADO!C463</f>
        <v>44784.366666666698</v>
      </c>
      <c r="F469" s="26">
        <f>+IF([1]DEPURADO!D463&gt;1,[1]DEPURADO!D463," ")</f>
        <v>44967.403252314798</v>
      </c>
      <c r="G469" s="27">
        <f>[1]DEPURADO!F463</f>
        <v>36300</v>
      </c>
      <c r="H469" s="28">
        <v>0</v>
      </c>
      <c r="I469" s="28">
        <f>+[1]DEPURADO!M463+[1]DEPURADO!N463</f>
        <v>0</v>
      </c>
      <c r="J469" s="28">
        <f>+[1]DEPURADO!R463</f>
        <v>0</v>
      </c>
      <c r="K469" s="29">
        <f>+[1]DEPURADO!P463+[1]DEPURADO!Q463</f>
        <v>0</v>
      </c>
      <c r="L469" s="28">
        <v>0</v>
      </c>
      <c r="M469" s="28">
        <v>0</v>
      </c>
      <c r="N469" s="28">
        <f t="shared" si="50"/>
        <v>0</v>
      </c>
      <c r="O469" s="28">
        <f t="shared" si="51"/>
        <v>36300</v>
      </c>
      <c r="P469" s="24">
        <f>IF([1]DEPURADO!H463&gt;1,0,[1]DEPURADO!B463)</f>
        <v>20265028</v>
      </c>
      <c r="Q469" s="30">
        <f t="shared" si="52"/>
        <v>36300</v>
      </c>
      <c r="R469" s="31">
        <f t="shared" si="53"/>
        <v>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0</v>
      </c>
      <c r="Y469" s="23" t="s">
        <v>45</v>
      </c>
      <c r="Z469" s="31">
        <f t="shared" si="54"/>
        <v>0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5"/>
        <v>36300</v>
      </c>
      <c r="AH469" s="30">
        <v>0</v>
      </c>
      <c r="AI469" s="30" t="str">
        <f>+[1]DEPURADO!G463</f>
        <v>SALDO A FAVOR DEL PRESTADOR</v>
      </c>
      <c r="AJ469" s="32"/>
      <c r="AK469" s="33"/>
    </row>
    <row r="470" spans="1:37" s="34" customFormat="1" ht="16.149999999999999" customHeight="1" x14ac:dyDescent="0.25">
      <c r="A470" s="23">
        <f t="shared" si="49"/>
        <v>462</v>
      </c>
      <c r="B470" s="24" t="s">
        <v>44</v>
      </c>
      <c r="C470" s="23">
        <f>+[1]DEPURADO!A464</f>
        <v>20265056</v>
      </c>
      <c r="D470" s="23">
        <f>+[1]DEPURADO!B464</f>
        <v>20265056</v>
      </c>
      <c r="E470" s="25">
        <f>+[1]DEPURADO!C464</f>
        <v>44784.432638888902</v>
      </c>
      <c r="F470" s="26">
        <f>+IF([1]DEPURADO!D464&gt;1,[1]DEPURADO!D464," ")</f>
        <v>45009.692175925898</v>
      </c>
      <c r="G470" s="27">
        <f>[1]DEPURADO!F464</f>
        <v>139100</v>
      </c>
      <c r="H470" s="28">
        <v>0</v>
      </c>
      <c r="I470" s="28">
        <f>+[1]DEPURADO!M464+[1]DEPURADO!N464</f>
        <v>0</v>
      </c>
      <c r="J470" s="28">
        <f>+[1]DEPURADO!R464</f>
        <v>97370</v>
      </c>
      <c r="K470" s="29">
        <f>+[1]DEPURADO!P464+[1]DEPURADO!Q464</f>
        <v>41730</v>
      </c>
      <c r="L470" s="28">
        <v>0</v>
      </c>
      <c r="M470" s="28">
        <v>0</v>
      </c>
      <c r="N470" s="28">
        <f t="shared" si="50"/>
        <v>139100</v>
      </c>
      <c r="O470" s="28">
        <f t="shared" si="51"/>
        <v>0</v>
      </c>
      <c r="P470" s="24">
        <f>IF([1]DEPURADO!H464&gt;1,0,[1]DEPURADO!B464)</f>
        <v>20265056</v>
      </c>
      <c r="Q470" s="30">
        <f t="shared" si="52"/>
        <v>139100</v>
      </c>
      <c r="R470" s="31">
        <f t="shared" si="53"/>
        <v>0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0</v>
      </c>
      <c r="Y470" s="23" t="s">
        <v>45</v>
      </c>
      <c r="Z470" s="31">
        <f t="shared" si="54"/>
        <v>0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5"/>
        <v>0</v>
      </c>
      <c r="AH470" s="30">
        <v>0</v>
      </c>
      <c r="AI470" s="30" t="str">
        <f>+[1]DEPURADO!G464</f>
        <v>CANCELADA</v>
      </c>
      <c r="AJ470" s="32"/>
      <c r="AK470" s="33"/>
    </row>
    <row r="471" spans="1:37" s="34" customFormat="1" ht="16.149999999999999" customHeight="1" x14ac:dyDescent="0.25">
      <c r="A471" s="23">
        <f t="shared" si="49"/>
        <v>463</v>
      </c>
      <c r="B471" s="24" t="s">
        <v>44</v>
      </c>
      <c r="C471" s="23">
        <f>+[1]DEPURADO!A465</f>
        <v>20265059</v>
      </c>
      <c r="D471" s="23">
        <f>+[1]DEPURADO!B465</f>
        <v>20265059</v>
      </c>
      <c r="E471" s="25">
        <f>+[1]DEPURADO!C465</f>
        <v>44784.4375</v>
      </c>
      <c r="F471" s="26">
        <f>+IF([1]DEPURADO!D465&gt;1,[1]DEPURADO!D465," ")</f>
        <v>45009.692175925898</v>
      </c>
      <c r="G471" s="27">
        <f>[1]DEPURADO!F465</f>
        <v>298911</v>
      </c>
      <c r="H471" s="28">
        <v>0</v>
      </c>
      <c r="I471" s="28">
        <f>+[1]DEPURADO!M465+[1]DEPURADO!N465</f>
        <v>0</v>
      </c>
      <c r="J471" s="28">
        <f>+[1]DEPURADO!R465</f>
        <v>0</v>
      </c>
      <c r="K471" s="29">
        <f>+[1]DEPURADO!P465+[1]DEPURADO!Q465</f>
        <v>0</v>
      </c>
      <c r="L471" s="28">
        <v>0</v>
      </c>
      <c r="M471" s="28">
        <v>0</v>
      </c>
      <c r="N471" s="28">
        <f t="shared" si="50"/>
        <v>0</v>
      </c>
      <c r="O471" s="28">
        <f t="shared" si="51"/>
        <v>298911</v>
      </c>
      <c r="P471" s="24">
        <f>IF([1]DEPURADO!H465&gt;1,0,[1]DEPURADO!B465)</f>
        <v>20265059</v>
      </c>
      <c r="Q471" s="30">
        <f t="shared" si="52"/>
        <v>298911</v>
      </c>
      <c r="R471" s="31">
        <f t="shared" si="53"/>
        <v>0</v>
      </c>
      <c r="S471" s="31">
        <f>+[1]DEPURADO!J465</f>
        <v>0</v>
      </c>
      <c r="T471" s="23" t="s">
        <v>45</v>
      </c>
      <c r="U471" s="31">
        <f>+[1]DEPURADO!I465</f>
        <v>0</v>
      </c>
      <c r="V471" s="30"/>
      <c r="W471" s="23" t="s">
        <v>45</v>
      </c>
      <c r="X471" s="31">
        <f>+[1]DEPURADO!K465+[1]DEPURADO!L465</f>
        <v>0</v>
      </c>
      <c r="Y471" s="23" t="s">
        <v>45</v>
      </c>
      <c r="Z471" s="31">
        <f t="shared" si="54"/>
        <v>0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5"/>
        <v>298911</v>
      </c>
      <c r="AH471" s="30">
        <v>0</v>
      </c>
      <c r="AI471" s="30" t="str">
        <f>+[1]DEPURADO!G465</f>
        <v>SALDO A FAVOR DEL PRESTADOR</v>
      </c>
      <c r="AJ471" s="32"/>
      <c r="AK471" s="33"/>
    </row>
    <row r="472" spans="1:37" s="34" customFormat="1" ht="16.149999999999999" customHeight="1" x14ac:dyDescent="0.25">
      <c r="A472" s="23">
        <f t="shared" si="49"/>
        <v>464</v>
      </c>
      <c r="B472" s="24" t="s">
        <v>44</v>
      </c>
      <c r="C472" s="23">
        <f>+[1]DEPURADO!A466</f>
        <v>20265212</v>
      </c>
      <c r="D472" s="23">
        <f>+[1]DEPURADO!B466</f>
        <v>20265212</v>
      </c>
      <c r="E472" s="25">
        <f>+[1]DEPURADO!C466</f>
        <v>44784.839583333298</v>
      </c>
      <c r="F472" s="26">
        <f>+IF([1]DEPURADO!D466&gt;1,[1]DEPURADO!D466," ")</f>
        <v>45009.692175925898</v>
      </c>
      <c r="G472" s="27">
        <f>[1]DEPURADO!F466</f>
        <v>400551</v>
      </c>
      <c r="H472" s="28">
        <v>0</v>
      </c>
      <c r="I472" s="28">
        <f>+[1]DEPURADO!M466+[1]DEPURADO!N466</f>
        <v>0</v>
      </c>
      <c r="J472" s="28">
        <f>+[1]DEPURADO!R466</f>
        <v>0</v>
      </c>
      <c r="K472" s="29">
        <f>+[1]DEPURADO!P466+[1]DEPURADO!Q466</f>
        <v>400551</v>
      </c>
      <c r="L472" s="28">
        <v>0</v>
      </c>
      <c r="M472" s="28">
        <v>0</v>
      </c>
      <c r="N472" s="28">
        <f t="shared" si="50"/>
        <v>400551</v>
      </c>
      <c r="O472" s="28">
        <f t="shared" si="51"/>
        <v>0</v>
      </c>
      <c r="P472" s="24">
        <f>IF([1]DEPURADO!H466&gt;1,0,[1]DEPURADO!B466)</f>
        <v>20265212</v>
      </c>
      <c r="Q472" s="30">
        <f t="shared" si="52"/>
        <v>400551</v>
      </c>
      <c r="R472" s="31">
        <f t="shared" si="53"/>
        <v>0</v>
      </c>
      <c r="S472" s="31">
        <f>+[1]DEPURADO!J466</f>
        <v>0</v>
      </c>
      <c r="T472" s="23" t="s">
        <v>45</v>
      </c>
      <c r="U472" s="31">
        <f>+[1]DEPURADO!I466</f>
        <v>0</v>
      </c>
      <c r="V472" s="30"/>
      <c r="W472" s="23" t="s">
        <v>45</v>
      </c>
      <c r="X472" s="31">
        <f>+[1]DEPURADO!K466+[1]DEPURADO!L466</f>
        <v>0</v>
      </c>
      <c r="Y472" s="23" t="s">
        <v>45</v>
      </c>
      <c r="Z472" s="31">
        <f t="shared" si="54"/>
        <v>0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5"/>
        <v>0</v>
      </c>
      <c r="AH472" s="30">
        <v>0</v>
      </c>
      <c r="AI472" s="30" t="str">
        <f>+[1]DEPURADO!G466</f>
        <v>CANCELADA</v>
      </c>
      <c r="AJ472" s="32"/>
      <c r="AK472" s="33"/>
    </row>
    <row r="473" spans="1:37" s="34" customFormat="1" ht="16.149999999999999" customHeight="1" x14ac:dyDescent="0.25">
      <c r="A473" s="23">
        <f t="shared" si="49"/>
        <v>465</v>
      </c>
      <c r="B473" s="24" t="s">
        <v>44</v>
      </c>
      <c r="C473" s="23">
        <f>+[1]DEPURADO!A467</f>
        <v>20265377</v>
      </c>
      <c r="D473" s="23">
        <f>+[1]DEPURADO!B467</f>
        <v>20265377</v>
      </c>
      <c r="E473" s="25">
        <f>+[1]DEPURADO!C467</f>
        <v>44785.6159722222</v>
      </c>
      <c r="F473" s="26">
        <f>+IF([1]DEPURADO!D467&gt;1,[1]DEPURADO!D467," ")</f>
        <v>44970.406192129602</v>
      </c>
      <c r="G473" s="27">
        <f>[1]DEPURADO!F467</f>
        <v>65700</v>
      </c>
      <c r="H473" s="28">
        <v>0</v>
      </c>
      <c r="I473" s="28">
        <f>+[1]DEPURADO!M467+[1]DEPURADO!N467</f>
        <v>0</v>
      </c>
      <c r="J473" s="28">
        <f>+[1]DEPURADO!R467</f>
        <v>0</v>
      </c>
      <c r="K473" s="29">
        <f>+[1]DEPURADO!P467+[1]DEPURADO!Q467</f>
        <v>0</v>
      </c>
      <c r="L473" s="28">
        <v>0</v>
      </c>
      <c r="M473" s="28">
        <v>0</v>
      </c>
      <c r="N473" s="28">
        <f t="shared" si="50"/>
        <v>0</v>
      </c>
      <c r="O473" s="28">
        <f t="shared" si="51"/>
        <v>65700</v>
      </c>
      <c r="P473" s="24">
        <f>IF([1]DEPURADO!H467&gt;1,0,[1]DEPURADO!B467)</f>
        <v>20265377</v>
      </c>
      <c r="Q473" s="30">
        <f t="shared" si="52"/>
        <v>65700</v>
      </c>
      <c r="R473" s="31">
        <f t="shared" si="53"/>
        <v>0</v>
      </c>
      <c r="S473" s="31">
        <f>+[1]DEPURADO!J467</f>
        <v>0</v>
      </c>
      <c r="T473" s="23" t="s">
        <v>45</v>
      </c>
      <c r="U473" s="31">
        <f>+[1]DEPURADO!I467</f>
        <v>0</v>
      </c>
      <c r="V473" s="30"/>
      <c r="W473" s="23" t="s">
        <v>45</v>
      </c>
      <c r="X473" s="31">
        <f>+[1]DEPURADO!K467+[1]DEPURADO!L467</f>
        <v>0</v>
      </c>
      <c r="Y473" s="23" t="s">
        <v>45</v>
      </c>
      <c r="Z473" s="31">
        <f t="shared" si="54"/>
        <v>0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5"/>
        <v>65700</v>
      </c>
      <c r="AH473" s="30">
        <v>0</v>
      </c>
      <c r="AI473" s="30" t="str">
        <f>+[1]DEPURADO!G467</f>
        <v>SALDO A FAVOR DEL PRESTADOR</v>
      </c>
      <c r="AJ473" s="32"/>
      <c r="AK473" s="33"/>
    </row>
    <row r="474" spans="1:37" s="34" customFormat="1" ht="16.149999999999999" customHeight="1" x14ac:dyDescent="0.25">
      <c r="A474" s="23">
        <f t="shared" si="49"/>
        <v>466</v>
      </c>
      <c r="B474" s="24" t="s">
        <v>44</v>
      </c>
      <c r="C474" s="23">
        <f>+[1]DEPURADO!A468</f>
        <v>20265401</v>
      </c>
      <c r="D474" s="23">
        <f>+[1]DEPURADO!B468</f>
        <v>20265401</v>
      </c>
      <c r="E474" s="25">
        <f>+[1]DEPURADO!C468</f>
        <v>44789.360416666699</v>
      </c>
      <c r="F474" s="26">
        <f>+IF([1]DEPURADO!D468&gt;1,[1]DEPURADO!D468," ")</f>
        <v>44900.2988541667</v>
      </c>
      <c r="G474" s="27">
        <f>[1]DEPURADO!F468</f>
        <v>9500</v>
      </c>
      <c r="H474" s="28">
        <v>0</v>
      </c>
      <c r="I474" s="28">
        <f>+[1]DEPURADO!M468+[1]DEPURADO!N468</f>
        <v>0</v>
      </c>
      <c r="J474" s="28">
        <f>+[1]DEPURADO!R468</f>
        <v>9500</v>
      </c>
      <c r="K474" s="29">
        <f>+[1]DEPURADO!P468+[1]DEPURADO!Q468</f>
        <v>0</v>
      </c>
      <c r="L474" s="28">
        <v>0</v>
      </c>
      <c r="M474" s="28">
        <v>0</v>
      </c>
      <c r="N474" s="28">
        <f t="shared" si="50"/>
        <v>9500</v>
      </c>
      <c r="O474" s="28">
        <f t="shared" si="51"/>
        <v>0</v>
      </c>
      <c r="P474" s="24">
        <f>IF([1]DEPURADO!H468&gt;1,0,[1]DEPURADO!B468)</f>
        <v>20265401</v>
      </c>
      <c r="Q474" s="30">
        <f t="shared" si="52"/>
        <v>9500</v>
      </c>
      <c r="R474" s="31">
        <f t="shared" si="53"/>
        <v>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0</v>
      </c>
      <c r="Y474" s="23" t="s">
        <v>45</v>
      </c>
      <c r="Z474" s="31">
        <f t="shared" si="54"/>
        <v>0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5"/>
        <v>0</v>
      </c>
      <c r="AH474" s="30">
        <v>0</v>
      </c>
      <c r="AI474" s="30" t="str">
        <f>+[1]DEPURADO!G468</f>
        <v>CANCELADA</v>
      </c>
      <c r="AJ474" s="32"/>
      <c r="AK474" s="33"/>
    </row>
    <row r="475" spans="1:37" s="34" customFormat="1" ht="16.149999999999999" customHeight="1" x14ac:dyDescent="0.25">
      <c r="A475" s="23">
        <f t="shared" si="49"/>
        <v>467</v>
      </c>
      <c r="B475" s="24" t="s">
        <v>44</v>
      </c>
      <c r="C475" s="23">
        <f>+[1]DEPURADO!A469</f>
        <v>20265712</v>
      </c>
      <c r="D475" s="23">
        <f>+[1]DEPURADO!B469</f>
        <v>20265712</v>
      </c>
      <c r="E475" s="25">
        <f>+[1]DEPURADO!C469</f>
        <v>44790.213194444397</v>
      </c>
      <c r="F475" s="26">
        <f>+IF([1]DEPURADO!D469&gt;1,[1]DEPURADO!D469," ")</f>
        <v>45009.692175925898</v>
      </c>
      <c r="G475" s="27">
        <f>[1]DEPURADO!F469</f>
        <v>248865</v>
      </c>
      <c r="H475" s="28">
        <v>0</v>
      </c>
      <c r="I475" s="28">
        <f>+[1]DEPURADO!M469+[1]DEPURADO!N469</f>
        <v>0</v>
      </c>
      <c r="J475" s="28">
        <f>+[1]DEPURADO!R469</f>
        <v>174206</v>
      </c>
      <c r="K475" s="29">
        <f>+[1]DEPURADO!P469+[1]DEPURADO!Q469</f>
        <v>74659</v>
      </c>
      <c r="L475" s="28">
        <v>0</v>
      </c>
      <c r="M475" s="28">
        <v>0</v>
      </c>
      <c r="N475" s="28">
        <f t="shared" si="50"/>
        <v>248865</v>
      </c>
      <c r="O475" s="28">
        <f t="shared" si="51"/>
        <v>0</v>
      </c>
      <c r="P475" s="24">
        <f>IF([1]DEPURADO!H469&gt;1,0,[1]DEPURADO!B469)</f>
        <v>20265712</v>
      </c>
      <c r="Q475" s="30">
        <f t="shared" si="52"/>
        <v>248865</v>
      </c>
      <c r="R475" s="31">
        <f t="shared" si="53"/>
        <v>0</v>
      </c>
      <c r="S475" s="31">
        <f>+[1]DEPURADO!J469</f>
        <v>0</v>
      </c>
      <c r="T475" s="23" t="s">
        <v>45</v>
      </c>
      <c r="U475" s="31">
        <f>+[1]DEPURADO!I469</f>
        <v>0</v>
      </c>
      <c r="V475" s="30"/>
      <c r="W475" s="23" t="s">
        <v>45</v>
      </c>
      <c r="X475" s="31">
        <f>+[1]DEPURADO!K469+[1]DEPURADO!L469</f>
        <v>0</v>
      </c>
      <c r="Y475" s="23" t="s">
        <v>45</v>
      </c>
      <c r="Z475" s="31">
        <f t="shared" si="54"/>
        <v>0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5"/>
        <v>0</v>
      </c>
      <c r="AH475" s="30">
        <v>0</v>
      </c>
      <c r="AI475" s="30" t="str">
        <f>+[1]DEPURADO!G469</f>
        <v>CANCELADA</v>
      </c>
      <c r="AJ475" s="32"/>
      <c r="AK475" s="33"/>
    </row>
    <row r="476" spans="1:37" s="34" customFormat="1" ht="16.149999999999999" customHeight="1" x14ac:dyDescent="0.25">
      <c r="A476" s="23">
        <f t="shared" si="49"/>
        <v>468</v>
      </c>
      <c r="B476" s="24" t="s">
        <v>44</v>
      </c>
      <c r="C476" s="23">
        <f>+[1]DEPURADO!A470</f>
        <v>20265715</v>
      </c>
      <c r="D476" s="23">
        <f>+[1]DEPURADO!B470</f>
        <v>20265715</v>
      </c>
      <c r="E476" s="25">
        <f>+[1]DEPURADO!C470</f>
        <v>44790.252083333296</v>
      </c>
      <c r="F476" s="26">
        <f>+IF([1]DEPURADO!D470&gt;1,[1]DEPURADO!D470," ")</f>
        <v>44900.2988541667</v>
      </c>
      <c r="G476" s="27">
        <f>[1]DEPURADO!F470</f>
        <v>39480</v>
      </c>
      <c r="H476" s="28">
        <v>0</v>
      </c>
      <c r="I476" s="28">
        <f>+[1]DEPURADO!M470+[1]DEPURADO!N470</f>
        <v>0</v>
      </c>
      <c r="J476" s="28">
        <f>+[1]DEPURADO!R470</f>
        <v>39480</v>
      </c>
      <c r="K476" s="29">
        <f>+[1]DEPURADO!P470+[1]DEPURADO!Q470</f>
        <v>0</v>
      </c>
      <c r="L476" s="28">
        <v>0</v>
      </c>
      <c r="M476" s="28">
        <v>0</v>
      </c>
      <c r="N476" s="28">
        <f t="shared" si="50"/>
        <v>39480</v>
      </c>
      <c r="O476" s="28">
        <f t="shared" si="51"/>
        <v>0</v>
      </c>
      <c r="P476" s="24">
        <f>IF([1]DEPURADO!H470&gt;1,0,[1]DEPURADO!B470)</f>
        <v>20265715</v>
      </c>
      <c r="Q476" s="30">
        <f t="shared" si="52"/>
        <v>39480</v>
      </c>
      <c r="R476" s="31">
        <f t="shared" si="53"/>
        <v>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0</v>
      </c>
      <c r="Y476" s="23" t="s">
        <v>45</v>
      </c>
      <c r="Z476" s="31">
        <f t="shared" si="54"/>
        <v>0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5"/>
        <v>0</v>
      </c>
      <c r="AH476" s="30">
        <v>0</v>
      </c>
      <c r="AI476" s="30" t="str">
        <f>+[1]DEPURADO!G470</f>
        <v>CANCELADA</v>
      </c>
      <c r="AJ476" s="32"/>
      <c r="AK476" s="33"/>
    </row>
    <row r="477" spans="1:37" s="34" customFormat="1" ht="16.149999999999999" customHeight="1" x14ac:dyDescent="0.25">
      <c r="A477" s="23">
        <f t="shared" si="49"/>
        <v>469</v>
      </c>
      <c r="B477" s="24" t="s">
        <v>44</v>
      </c>
      <c r="C477" s="23">
        <f>+[1]DEPURADO!A471</f>
        <v>20265823</v>
      </c>
      <c r="D477" s="23">
        <f>+[1]DEPURADO!B471</f>
        <v>20265823</v>
      </c>
      <c r="E477" s="25">
        <f>+[1]DEPURADO!C471</f>
        <v>44790.693055555603</v>
      </c>
      <c r="F477" s="26">
        <f>+IF([1]DEPURADO!D471&gt;1,[1]DEPURADO!D471," ")</f>
        <v>44970.406192129602</v>
      </c>
      <c r="G477" s="27">
        <f>[1]DEPURADO!F471</f>
        <v>66439</v>
      </c>
      <c r="H477" s="28">
        <v>0</v>
      </c>
      <c r="I477" s="28">
        <f>+[1]DEPURADO!M471+[1]DEPURADO!N471</f>
        <v>0</v>
      </c>
      <c r="J477" s="28">
        <f>+[1]DEPURADO!R471</f>
        <v>0</v>
      </c>
      <c r="K477" s="29">
        <f>+[1]DEPURADO!P471+[1]DEPURADO!Q471</f>
        <v>0</v>
      </c>
      <c r="L477" s="28">
        <v>0</v>
      </c>
      <c r="M477" s="28">
        <v>0</v>
      </c>
      <c r="N477" s="28">
        <f t="shared" si="50"/>
        <v>0</v>
      </c>
      <c r="O477" s="28">
        <f t="shared" si="51"/>
        <v>66439</v>
      </c>
      <c r="P477" s="24">
        <f>IF([1]DEPURADO!H471&gt;1,0,[1]DEPURADO!B471)</f>
        <v>20265823</v>
      </c>
      <c r="Q477" s="30">
        <f t="shared" si="52"/>
        <v>66439</v>
      </c>
      <c r="R477" s="31">
        <f t="shared" si="53"/>
        <v>0</v>
      </c>
      <c r="S477" s="31">
        <f>+[1]DEPURADO!J471</f>
        <v>0</v>
      </c>
      <c r="T477" s="23" t="s">
        <v>45</v>
      </c>
      <c r="U477" s="31">
        <f>+[1]DEPURADO!I471</f>
        <v>0</v>
      </c>
      <c r="V477" s="30"/>
      <c r="W477" s="23" t="s">
        <v>45</v>
      </c>
      <c r="X477" s="31">
        <f>+[1]DEPURADO!K471+[1]DEPURADO!L471</f>
        <v>0</v>
      </c>
      <c r="Y477" s="23" t="s">
        <v>45</v>
      </c>
      <c r="Z477" s="31">
        <f t="shared" si="54"/>
        <v>0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5"/>
        <v>66439</v>
      </c>
      <c r="AH477" s="30">
        <v>0</v>
      </c>
      <c r="AI477" s="30" t="str">
        <f>+[1]DEPURADO!G471</f>
        <v>SALDO A FAVOR DEL PRESTADOR</v>
      </c>
      <c r="AJ477" s="32"/>
      <c r="AK477" s="33"/>
    </row>
    <row r="478" spans="1:37" s="34" customFormat="1" ht="16.149999999999999" customHeight="1" x14ac:dyDescent="0.25">
      <c r="A478" s="23">
        <f t="shared" si="49"/>
        <v>470</v>
      </c>
      <c r="B478" s="24" t="s">
        <v>44</v>
      </c>
      <c r="C478" s="23">
        <f>+[1]DEPURADO!A472</f>
        <v>20266038</v>
      </c>
      <c r="D478" s="23">
        <f>+[1]DEPURADO!B472</f>
        <v>20266038</v>
      </c>
      <c r="E478" s="25">
        <f>+[1]DEPURADO!C472</f>
        <v>44792.013888888898</v>
      </c>
      <c r="F478" s="26">
        <f>+IF([1]DEPURADO!D472&gt;1,[1]DEPURADO!D472," ")</f>
        <v>45009.692187499997</v>
      </c>
      <c r="G478" s="27">
        <f>[1]DEPURADO!F472</f>
        <v>1048149</v>
      </c>
      <c r="H478" s="28">
        <v>0</v>
      </c>
      <c r="I478" s="28">
        <f>+[1]DEPURADO!M472+[1]DEPURADO!N472</f>
        <v>0</v>
      </c>
      <c r="J478" s="28">
        <f>+[1]DEPURADO!R472</f>
        <v>0</v>
      </c>
      <c r="K478" s="29">
        <f>+[1]DEPURADO!P472+[1]DEPURADO!Q472</f>
        <v>74388</v>
      </c>
      <c r="L478" s="28">
        <v>0</v>
      </c>
      <c r="M478" s="28">
        <v>0</v>
      </c>
      <c r="N478" s="28">
        <f t="shared" si="50"/>
        <v>74388</v>
      </c>
      <c r="O478" s="28">
        <f t="shared" si="51"/>
        <v>973761</v>
      </c>
      <c r="P478" s="24">
        <f>IF([1]DEPURADO!H472&gt;1,0,[1]DEPURADO!B472)</f>
        <v>20266038</v>
      </c>
      <c r="Q478" s="30">
        <f t="shared" si="52"/>
        <v>1048149</v>
      </c>
      <c r="R478" s="31">
        <f t="shared" si="53"/>
        <v>0</v>
      </c>
      <c r="S478" s="31">
        <f>+[1]DEPURADO!J472</f>
        <v>0</v>
      </c>
      <c r="T478" s="23" t="s">
        <v>45</v>
      </c>
      <c r="U478" s="31">
        <f>+[1]DEPURADO!I472</f>
        <v>0</v>
      </c>
      <c r="V478" s="30"/>
      <c r="W478" s="23" t="s">
        <v>45</v>
      </c>
      <c r="X478" s="31">
        <f>+[1]DEPURADO!K472+[1]DEPURADO!L472</f>
        <v>0</v>
      </c>
      <c r="Y478" s="23" t="s">
        <v>45</v>
      </c>
      <c r="Z478" s="31">
        <f t="shared" si="54"/>
        <v>0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5"/>
        <v>973761</v>
      </c>
      <c r="AH478" s="30">
        <v>0</v>
      </c>
      <c r="AI478" s="30" t="str">
        <f>+[1]DEPURADO!G472</f>
        <v>CANCELADA Y SALDO A FAVOR DEL PRESTADOR</v>
      </c>
      <c r="AJ478" s="32"/>
      <c r="AK478" s="33"/>
    </row>
    <row r="479" spans="1:37" s="34" customFormat="1" ht="16.149999999999999" customHeight="1" x14ac:dyDescent="0.25">
      <c r="A479" s="23">
        <f t="shared" si="49"/>
        <v>471</v>
      </c>
      <c r="B479" s="24" t="s">
        <v>44</v>
      </c>
      <c r="C479" s="23">
        <f>+[1]DEPURADO!A473</f>
        <v>20266072</v>
      </c>
      <c r="D479" s="23">
        <f>+[1]DEPURADO!B473</f>
        <v>20266072</v>
      </c>
      <c r="E479" s="25">
        <f>+[1]DEPURADO!C473</f>
        <v>44792.056250000001</v>
      </c>
      <c r="F479" s="26">
        <f>+IF([1]DEPURADO!D473&gt;1,[1]DEPURADO!D473," ")</f>
        <v>45009.692187499997</v>
      </c>
      <c r="G479" s="27">
        <f>[1]DEPURADO!F473</f>
        <v>65700</v>
      </c>
      <c r="H479" s="28">
        <v>0</v>
      </c>
      <c r="I479" s="28">
        <f>+[1]DEPURADO!M473+[1]DEPURADO!N473</f>
        <v>0</v>
      </c>
      <c r="J479" s="28">
        <f>+[1]DEPURADO!R473</f>
        <v>0</v>
      </c>
      <c r="K479" s="29">
        <f>+[1]DEPURADO!P473+[1]DEPURADO!Q473</f>
        <v>0</v>
      </c>
      <c r="L479" s="28">
        <v>0</v>
      </c>
      <c r="M479" s="28">
        <v>0</v>
      </c>
      <c r="N479" s="28">
        <f t="shared" si="50"/>
        <v>0</v>
      </c>
      <c r="O479" s="28">
        <f t="shared" si="51"/>
        <v>65700</v>
      </c>
      <c r="P479" s="24">
        <f>IF([1]DEPURADO!H473&gt;1,0,[1]DEPURADO!B473)</f>
        <v>20266072</v>
      </c>
      <c r="Q479" s="30">
        <f t="shared" si="52"/>
        <v>65700</v>
      </c>
      <c r="R479" s="31">
        <f t="shared" si="53"/>
        <v>0</v>
      </c>
      <c r="S479" s="31">
        <f>+[1]DEPURADO!J473</f>
        <v>0</v>
      </c>
      <c r="T479" s="23" t="s">
        <v>45</v>
      </c>
      <c r="U479" s="31">
        <f>+[1]DEPURADO!I473</f>
        <v>0</v>
      </c>
      <c r="V479" s="30"/>
      <c r="W479" s="23" t="s">
        <v>45</v>
      </c>
      <c r="X479" s="31">
        <f>+[1]DEPURADO!K473+[1]DEPURADO!L473</f>
        <v>0</v>
      </c>
      <c r="Y479" s="23" t="s">
        <v>45</v>
      </c>
      <c r="Z479" s="31">
        <f t="shared" si="54"/>
        <v>0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5"/>
        <v>65700</v>
      </c>
      <c r="AH479" s="30">
        <v>0</v>
      </c>
      <c r="AI479" s="30" t="str">
        <f>+[1]DEPURADO!G473</f>
        <v>SALDO A FAVOR DEL PRESTADOR</v>
      </c>
      <c r="AJ479" s="32"/>
      <c r="AK479" s="33"/>
    </row>
    <row r="480" spans="1:37" s="34" customFormat="1" ht="16.149999999999999" customHeight="1" x14ac:dyDescent="0.25">
      <c r="A480" s="23">
        <f t="shared" si="49"/>
        <v>472</v>
      </c>
      <c r="B480" s="24" t="s">
        <v>44</v>
      </c>
      <c r="C480" s="23">
        <f>+[1]DEPURADO!A474</f>
        <v>20266350</v>
      </c>
      <c r="D480" s="23">
        <f>+[1]DEPURADO!B474</f>
        <v>20266350</v>
      </c>
      <c r="E480" s="25">
        <f>+[1]DEPURADO!C474</f>
        <v>44793.963888888902</v>
      </c>
      <c r="F480" s="26">
        <f>+IF([1]DEPURADO!D474&gt;1,[1]DEPURADO!D474," ")</f>
        <v>44970.406192129602</v>
      </c>
      <c r="G480" s="27">
        <f>[1]DEPURADO!F474</f>
        <v>727940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0</v>
      </c>
      <c r="L480" s="28">
        <v>0</v>
      </c>
      <c r="M480" s="28">
        <v>0</v>
      </c>
      <c r="N480" s="28">
        <f t="shared" si="50"/>
        <v>0</v>
      </c>
      <c r="O480" s="28">
        <f t="shared" si="51"/>
        <v>727940</v>
      </c>
      <c r="P480" s="24">
        <f>IF([1]DEPURADO!H474&gt;1,0,[1]DEPURADO!B474)</f>
        <v>20266350</v>
      </c>
      <c r="Q480" s="30">
        <f t="shared" si="52"/>
        <v>727940</v>
      </c>
      <c r="R480" s="31">
        <f t="shared" si="53"/>
        <v>0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0</v>
      </c>
      <c r="Y480" s="23" t="s">
        <v>45</v>
      </c>
      <c r="Z480" s="31">
        <f t="shared" si="54"/>
        <v>0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5"/>
        <v>727940</v>
      </c>
      <c r="AH480" s="30">
        <v>0</v>
      </c>
      <c r="AI480" s="30" t="str">
        <f>+[1]DEPURADO!G474</f>
        <v>SALDO A FAVOR DEL PRESTADOR</v>
      </c>
      <c r="AJ480" s="32"/>
      <c r="AK480" s="33"/>
    </row>
    <row r="481" spans="1:37" s="34" customFormat="1" ht="16.149999999999999" customHeight="1" x14ac:dyDescent="0.25">
      <c r="A481" s="23">
        <f t="shared" si="49"/>
        <v>473</v>
      </c>
      <c r="B481" s="24" t="s">
        <v>44</v>
      </c>
      <c r="C481" s="23">
        <f>+[1]DEPURADO!A475</f>
        <v>20266633</v>
      </c>
      <c r="D481" s="23">
        <f>+[1]DEPURADO!B475</f>
        <v>20266633</v>
      </c>
      <c r="E481" s="25">
        <f>+[1]DEPURADO!C475</f>
        <v>44795.569444444402</v>
      </c>
      <c r="F481" s="26">
        <f>+IF([1]DEPURADO!D475&gt;1,[1]DEPURADO!D475," ")</f>
        <v>44970.406192129602</v>
      </c>
      <c r="G481" s="27">
        <f>[1]DEPURADO!F475</f>
        <v>65700</v>
      </c>
      <c r="H481" s="28">
        <v>0</v>
      </c>
      <c r="I481" s="28">
        <f>+[1]DEPURADO!M475+[1]DEPURADO!N475</f>
        <v>0</v>
      </c>
      <c r="J481" s="28">
        <f>+[1]DEPURADO!R475</f>
        <v>0</v>
      </c>
      <c r="K481" s="29">
        <f>+[1]DEPURADO!P475+[1]DEPURADO!Q475</f>
        <v>0</v>
      </c>
      <c r="L481" s="28">
        <v>0</v>
      </c>
      <c r="M481" s="28">
        <v>0</v>
      </c>
      <c r="N481" s="28">
        <f t="shared" si="50"/>
        <v>0</v>
      </c>
      <c r="O481" s="28">
        <f t="shared" si="51"/>
        <v>65700</v>
      </c>
      <c r="P481" s="24">
        <f>IF([1]DEPURADO!H475&gt;1,0,[1]DEPURADO!B475)</f>
        <v>20266633</v>
      </c>
      <c r="Q481" s="30">
        <f t="shared" si="52"/>
        <v>65700</v>
      </c>
      <c r="R481" s="31">
        <f t="shared" si="53"/>
        <v>0</v>
      </c>
      <c r="S481" s="31">
        <f>+[1]DEPURADO!J475</f>
        <v>0</v>
      </c>
      <c r="T481" s="23" t="s">
        <v>45</v>
      </c>
      <c r="U481" s="31">
        <f>+[1]DEPURADO!I475</f>
        <v>0</v>
      </c>
      <c r="V481" s="30"/>
      <c r="W481" s="23" t="s">
        <v>45</v>
      </c>
      <c r="X481" s="31">
        <f>+[1]DEPURADO!K475+[1]DEPURADO!L475</f>
        <v>0</v>
      </c>
      <c r="Y481" s="23" t="s">
        <v>45</v>
      </c>
      <c r="Z481" s="31">
        <f t="shared" si="54"/>
        <v>0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5"/>
        <v>65700</v>
      </c>
      <c r="AH481" s="30">
        <v>0</v>
      </c>
      <c r="AI481" s="30" t="str">
        <f>+[1]DEPURADO!G475</f>
        <v>SALDO A FAVOR DEL PRESTADOR</v>
      </c>
      <c r="AJ481" s="32"/>
      <c r="AK481" s="33"/>
    </row>
    <row r="482" spans="1:37" s="34" customFormat="1" ht="16.149999999999999" customHeight="1" x14ac:dyDescent="0.25">
      <c r="A482" s="23">
        <f t="shared" si="49"/>
        <v>474</v>
      </c>
      <c r="B482" s="24" t="s">
        <v>44</v>
      </c>
      <c r="C482" s="23">
        <f>+[1]DEPURADO!A476</f>
        <v>20266634</v>
      </c>
      <c r="D482" s="23">
        <f>+[1]DEPURADO!B476</f>
        <v>20266634</v>
      </c>
      <c r="E482" s="25">
        <f>+[1]DEPURADO!C476</f>
        <v>44795.572222222203</v>
      </c>
      <c r="F482" s="26">
        <f>+IF([1]DEPURADO!D476&gt;1,[1]DEPURADO!D476," ")</f>
        <v>44970.406192129602</v>
      </c>
      <c r="G482" s="27">
        <f>[1]DEPURADO!F476</f>
        <v>65700</v>
      </c>
      <c r="H482" s="28">
        <v>0</v>
      </c>
      <c r="I482" s="28">
        <f>+[1]DEPURADO!M476+[1]DEPURADO!N476</f>
        <v>0</v>
      </c>
      <c r="J482" s="28">
        <f>+[1]DEPURADO!R476</f>
        <v>0</v>
      </c>
      <c r="K482" s="29">
        <f>+[1]DEPURADO!P476+[1]DEPURADO!Q476</f>
        <v>0</v>
      </c>
      <c r="L482" s="28">
        <v>0</v>
      </c>
      <c r="M482" s="28">
        <v>0</v>
      </c>
      <c r="N482" s="28">
        <f t="shared" si="50"/>
        <v>0</v>
      </c>
      <c r="O482" s="28">
        <f t="shared" si="51"/>
        <v>65700</v>
      </c>
      <c r="P482" s="24">
        <f>IF([1]DEPURADO!H476&gt;1,0,[1]DEPURADO!B476)</f>
        <v>20266634</v>
      </c>
      <c r="Q482" s="30">
        <f t="shared" si="52"/>
        <v>65700</v>
      </c>
      <c r="R482" s="31">
        <f t="shared" si="53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0</v>
      </c>
      <c r="Y482" s="23" t="s">
        <v>45</v>
      </c>
      <c r="Z482" s="31">
        <f t="shared" si="54"/>
        <v>0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5"/>
        <v>65700</v>
      </c>
      <c r="AH482" s="30">
        <v>0</v>
      </c>
      <c r="AI482" s="30" t="str">
        <f>+[1]DEPURADO!G476</f>
        <v>SALDO A FAVOR DEL PRESTADOR</v>
      </c>
      <c r="AJ482" s="32"/>
      <c r="AK482" s="33"/>
    </row>
    <row r="483" spans="1:37" s="34" customFormat="1" ht="16.149999999999999" customHeight="1" x14ac:dyDescent="0.25">
      <c r="A483" s="23">
        <f t="shared" si="49"/>
        <v>475</v>
      </c>
      <c r="B483" s="24" t="s">
        <v>44</v>
      </c>
      <c r="C483" s="23">
        <f>+[1]DEPURADO!A477</f>
        <v>20266811</v>
      </c>
      <c r="D483" s="23">
        <f>+[1]DEPURADO!B477</f>
        <v>20266811</v>
      </c>
      <c r="E483" s="25">
        <f>+[1]DEPURADO!C477</f>
        <v>44796.166666666701</v>
      </c>
      <c r="F483" s="26">
        <f>+IF([1]DEPURADO!D477&gt;1,[1]DEPURADO!D477," ")</f>
        <v>44970.406192129602</v>
      </c>
      <c r="G483" s="27">
        <f>[1]DEPURADO!F477</f>
        <v>66501</v>
      </c>
      <c r="H483" s="28">
        <v>0</v>
      </c>
      <c r="I483" s="28">
        <f>+[1]DEPURADO!M477+[1]DEPURADO!N477</f>
        <v>0</v>
      </c>
      <c r="J483" s="28">
        <f>+[1]DEPURADO!R477</f>
        <v>0</v>
      </c>
      <c r="K483" s="29">
        <f>+[1]DEPURADO!P477+[1]DEPURADO!Q477</f>
        <v>0</v>
      </c>
      <c r="L483" s="28">
        <v>0</v>
      </c>
      <c r="M483" s="28">
        <v>0</v>
      </c>
      <c r="N483" s="28">
        <f t="shared" si="50"/>
        <v>0</v>
      </c>
      <c r="O483" s="28">
        <f t="shared" si="51"/>
        <v>66501</v>
      </c>
      <c r="P483" s="24">
        <f>IF([1]DEPURADO!H477&gt;1,0,[1]DEPURADO!B477)</f>
        <v>20266811</v>
      </c>
      <c r="Q483" s="30">
        <f t="shared" si="52"/>
        <v>66501</v>
      </c>
      <c r="R483" s="31">
        <f t="shared" si="53"/>
        <v>0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0</v>
      </c>
      <c r="Y483" s="23" t="s">
        <v>45</v>
      </c>
      <c r="Z483" s="31">
        <f t="shared" si="54"/>
        <v>0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5"/>
        <v>66501</v>
      </c>
      <c r="AH483" s="30">
        <v>0</v>
      </c>
      <c r="AI483" s="30" t="str">
        <f>+[1]DEPURADO!G477</f>
        <v>SALDO A FAVOR DEL PRESTADOR</v>
      </c>
      <c r="AJ483" s="32"/>
      <c r="AK483" s="33"/>
    </row>
    <row r="484" spans="1:37" s="34" customFormat="1" ht="16.149999999999999" customHeight="1" x14ac:dyDescent="0.25">
      <c r="A484" s="23">
        <f t="shared" si="49"/>
        <v>476</v>
      </c>
      <c r="B484" s="24" t="s">
        <v>44</v>
      </c>
      <c r="C484" s="23">
        <f>+[1]DEPURADO!A478</f>
        <v>20266974</v>
      </c>
      <c r="D484" s="23">
        <f>+[1]DEPURADO!B478</f>
        <v>20266974</v>
      </c>
      <c r="E484" s="25">
        <f>+[1]DEPURADO!C478</f>
        <v>44796.5534722222</v>
      </c>
      <c r="F484" s="26">
        <f>+IF([1]DEPURADO!D478&gt;1,[1]DEPURADO!D478," ")</f>
        <v>44970.406192129602</v>
      </c>
      <c r="G484" s="27">
        <f>[1]DEPURADO!F478</f>
        <v>65700</v>
      </c>
      <c r="H484" s="28">
        <v>0</v>
      </c>
      <c r="I484" s="28">
        <f>+[1]DEPURADO!M478+[1]DEPURADO!N478</f>
        <v>0</v>
      </c>
      <c r="J484" s="28">
        <f>+[1]DEPURADO!R478</f>
        <v>0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50"/>
        <v>0</v>
      </c>
      <c r="O484" s="28">
        <f t="shared" si="51"/>
        <v>65700</v>
      </c>
      <c r="P484" s="24">
        <f>IF([1]DEPURADO!H478&gt;1,0,[1]DEPURADO!B478)</f>
        <v>20266974</v>
      </c>
      <c r="Q484" s="30">
        <f t="shared" si="52"/>
        <v>65700</v>
      </c>
      <c r="R484" s="31">
        <f t="shared" si="53"/>
        <v>0</v>
      </c>
      <c r="S484" s="31">
        <f>+[1]DEPURADO!J478</f>
        <v>0</v>
      </c>
      <c r="T484" s="23" t="s">
        <v>45</v>
      </c>
      <c r="U484" s="31">
        <f>+[1]DEPURADO!I478</f>
        <v>0</v>
      </c>
      <c r="V484" s="30"/>
      <c r="W484" s="23" t="s">
        <v>45</v>
      </c>
      <c r="X484" s="31">
        <f>+[1]DEPURADO!K478+[1]DEPURADO!L478</f>
        <v>0</v>
      </c>
      <c r="Y484" s="23" t="s">
        <v>45</v>
      </c>
      <c r="Z484" s="31">
        <f t="shared" si="54"/>
        <v>0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5"/>
        <v>65700</v>
      </c>
      <c r="AH484" s="30">
        <v>0</v>
      </c>
      <c r="AI484" s="30" t="str">
        <f>+[1]DEPURADO!G478</f>
        <v>SALDO A FAVOR DEL PRESTADOR</v>
      </c>
      <c r="AJ484" s="32"/>
      <c r="AK484" s="33"/>
    </row>
    <row r="485" spans="1:37" s="34" customFormat="1" ht="16.149999999999999" customHeight="1" x14ac:dyDescent="0.25">
      <c r="A485" s="23">
        <f t="shared" si="49"/>
        <v>477</v>
      </c>
      <c r="B485" s="24" t="s">
        <v>44</v>
      </c>
      <c r="C485" s="23">
        <f>+[1]DEPURADO!A479</f>
        <v>20267180</v>
      </c>
      <c r="D485" s="23">
        <f>+[1]DEPURADO!B479</f>
        <v>20267180</v>
      </c>
      <c r="E485" s="25">
        <f>+[1]DEPURADO!C479</f>
        <v>44797.422916666699</v>
      </c>
      <c r="F485" s="26">
        <f>+IF([1]DEPURADO!D479&gt;1,[1]DEPURADO!D479," ")</f>
        <v>45009.692187499997</v>
      </c>
      <c r="G485" s="27">
        <f>[1]DEPURADO!F479</f>
        <v>150767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150767</v>
      </c>
      <c r="L485" s="28">
        <v>0</v>
      </c>
      <c r="M485" s="28">
        <v>0</v>
      </c>
      <c r="N485" s="28">
        <f t="shared" si="50"/>
        <v>150767</v>
      </c>
      <c r="O485" s="28">
        <f t="shared" si="51"/>
        <v>0</v>
      </c>
      <c r="P485" s="24">
        <f>IF([1]DEPURADO!H479&gt;1,0,[1]DEPURADO!B479)</f>
        <v>20267180</v>
      </c>
      <c r="Q485" s="30">
        <f t="shared" si="52"/>
        <v>150767</v>
      </c>
      <c r="R485" s="31">
        <f t="shared" si="53"/>
        <v>0</v>
      </c>
      <c r="S485" s="31">
        <f>+[1]DEPURADO!J479</f>
        <v>0</v>
      </c>
      <c r="T485" s="23" t="s">
        <v>45</v>
      </c>
      <c r="U485" s="31">
        <f>+[1]DEPURADO!I479</f>
        <v>0</v>
      </c>
      <c r="V485" s="30"/>
      <c r="W485" s="23" t="s">
        <v>45</v>
      </c>
      <c r="X485" s="31">
        <f>+[1]DEPURADO!K479+[1]DEPURADO!L479</f>
        <v>0</v>
      </c>
      <c r="Y485" s="23" t="s">
        <v>45</v>
      </c>
      <c r="Z485" s="31">
        <f t="shared" si="54"/>
        <v>0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5"/>
        <v>0</v>
      </c>
      <c r="AH485" s="30">
        <v>0</v>
      </c>
      <c r="AI485" s="30" t="str">
        <f>+[1]DEPURADO!G479</f>
        <v>CANCELADA</v>
      </c>
      <c r="AJ485" s="32"/>
      <c r="AK485" s="33"/>
    </row>
    <row r="486" spans="1:37" s="34" customFormat="1" ht="16.149999999999999" customHeight="1" x14ac:dyDescent="0.25">
      <c r="A486" s="23">
        <f t="shared" si="49"/>
        <v>478</v>
      </c>
      <c r="B486" s="24" t="s">
        <v>44</v>
      </c>
      <c r="C486" s="23">
        <f>+[1]DEPURADO!A480</f>
        <v>20267395</v>
      </c>
      <c r="D486" s="23">
        <f>+[1]DEPURADO!B480</f>
        <v>20267395</v>
      </c>
      <c r="E486" s="25">
        <f>+[1]DEPURADO!C480</f>
        <v>44798.381249999999</v>
      </c>
      <c r="F486" s="26">
        <f>+IF([1]DEPURADO!D480&gt;1,[1]DEPURADO!D480," ")</f>
        <v>44900.2988541667</v>
      </c>
      <c r="G486" s="27">
        <f>[1]DEPURADO!F480</f>
        <v>5770</v>
      </c>
      <c r="H486" s="28">
        <v>0</v>
      </c>
      <c r="I486" s="28">
        <f>+[1]DEPURADO!M480+[1]DEPURADO!N480</f>
        <v>0</v>
      </c>
      <c r="J486" s="28">
        <f>+[1]DEPURADO!R480</f>
        <v>5770</v>
      </c>
      <c r="K486" s="29">
        <f>+[1]DEPURADO!P480+[1]DEPURADO!Q480</f>
        <v>0</v>
      </c>
      <c r="L486" s="28">
        <v>0</v>
      </c>
      <c r="M486" s="28">
        <v>0</v>
      </c>
      <c r="N486" s="28">
        <f t="shared" si="50"/>
        <v>5770</v>
      </c>
      <c r="O486" s="28">
        <f t="shared" si="51"/>
        <v>0</v>
      </c>
      <c r="P486" s="24">
        <f>IF([1]DEPURADO!H480&gt;1,0,[1]DEPURADO!B480)</f>
        <v>20267395</v>
      </c>
      <c r="Q486" s="30">
        <f t="shared" si="52"/>
        <v>5770</v>
      </c>
      <c r="R486" s="31">
        <f t="shared" si="53"/>
        <v>0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0</v>
      </c>
      <c r="Y486" s="23" t="s">
        <v>45</v>
      </c>
      <c r="Z486" s="31">
        <f t="shared" si="54"/>
        <v>0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5"/>
        <v>0</v>
      </c>
      <c r="AH486" s="30">
        <v>0</v>
      </c>
      <c r="AI486" s="30" t="str">
        <f>+[1]DEPURADO!G480</f>
        <v>CANCELADA</v>
      </c>
      <c r="AJ486" s="32"/>
      <c r="AK486" s="33"/>
    </row>
    <row r="487" spans="1:37" s="34" customFormat="1" ht="16.149999999999999" customHeight="1" x14ac:dyDescent="0.25">
      <c r="A487" s="23">
        <f t="shared" si="49"/>
        <v>479</v>
      </c>
      <c r="B487" s="24" t="s">
        <v>44</v>
      </c>
      <c r="C487" s="23">
        <f>+[1]DEPURADO!A481</f>
        <v>20267423</v>
      </c>
      <c r="D487" s="23">
        <f>+[1]DEPURADO!B481</f>
        <v>20267423</v>
      </c>
      <c r="E487" s="25">
        <f>+[1]DEPURADO!C481</f>
        <v>44798.441666666702</v>
      </c>
      <c r="F487" s="26">
        <f>+IF([1]DEPURADO!D481&gt;1,[1]DEPURADO!D481," ")</f>
        <v>44970.406192129602</v>
      </c>
      <c r="G487" s="27">
        <f>[1]DEPURADO!F481</f>
        <v>65700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0</v>
      </c>
      <c r="L487" s="28">
        <v>0</v>
      </c>
      <c r="M487" s="28">
        <v>0</v>
      </c>
      <c r="N487" s="28">
        <f t="shared" si="50"/>
        <v>0</v>
      </c>
      <c r="O487" s="28">
        <f t="shared" si="51"/>
        <v>65700</v>
      </c>
      <c r="P487" s="24">
        <f>IF([1]DEPURADO!H481&gt;1,0,[1]DEPURADO!B481)</f>
        <v>20267423</v>
      </c>
      <c r="Q487" s="30">
        <f t="shared" si="52"/>
        <v>65700</v>
      </c>
      <c r="R487" s="31">
        <f t="shared" si="53"/>
        <v>0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0</v>
      </c>
      <c r="Y487" s="23" t="s">
        <v>45</v>
      </c>
      <c r="Z487" s="31">
        <f t="shared" si="54"/>
        <v>0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5"/>
        <v>65700</v>
      </c>
      <c r="AH487" s="30">
        <v>0</v>
      </c>
      <c r="AI487" s="30" t="str">
        <f>+[1]DEPURADO!G481</f>
        <v>SALDO A FAVOR DEL PRESTADOR</v>
      </c>
      <c r="AJ487" s="32"/>
      <c r="AK487" s="33"/>
    </row>
    <row r="488" spans="1:37" s="34" customFormat="1" ht="16.149999999999999" customHeight="1" x14ac:dyDescent="0.25">
      <c r="A488" s="23">
        <f t="shared" si="49"/>
        <v>480</v>
      </c>
      <c r="B488" s="24" t="s">
        <v>44</v>
      </c>
      <c r="C488" s="23">
        <f>+[1]DEPURADO!A482</f>
        <v>20267851</v>
      </c>
      <c r="D488" s="23">
        <f>+[1]DEPURADO!B482</f>
        <v>20267851</v>
      </c>
      <c r="E488" s="25">
        <f>+[1]DEPURADO!C482</f>
        <v>44801.089583333298</v>
      </c>
      <c r="F488" s="26">
        <f>+IF([1]DEPURADO!D482&gt;1,[1]DEPURADO!D482," ")</f>
        <v>44970.406192129602</v>
      </c>
      <c r="G488" s="27">
        <f>[1]DEPURADO!F482</f>
        <v>405910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0</v>
      </c>
      <c r="L488" s="28">
        <v>0</v>
      </c>
      <c r="M488" s="28">
        <v>0</v>
      </c>
      <c r="N488" s="28">
        <f t="shared" si="50"/>
        <v>0</v>
      </c>
      <c r="O488" s="28">
        <f t="shared" si="51"/>
        <v>405910</v>
      </c>
      <c r="P488" s="24">
        <f>IF([1]DEPURADO!H482&gt;1,0,[1]DEPURADO!B482)</f>
        <v>20267851</v>
      </c>
      <c r="Q488" s="30">
        <f t="shared" si="52"/>
        <v>405910</v>
      </c>
      <c r="R488" s="31">
        <f t="shared" si="53"/>
        <v>0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0</v>
      </c>
      <c r="Y488" s="23" t="s">
        <v>45</v>
      </c>
      <c r="Z488" s="31">
        <f t="shared" si="54"/>
        <v>0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5"/>
        <v>405910</v>
      </c>
      <c r="AH488" s="30">
        <v>0</v>
      </c>
      <c r="AI488" s="30" t="str">
        <f>+[1]DEPURADO!G482</f>
        <v>SALDO A FAVOR DEL PRESTADOR</v>
      </c>
      <c r="AJ488" s="32"/>
      <c r="AK488" s="33"/>
    </row>
    <row r="489" spans="1:37" s="34" customFormat="1" ht="16.149999999999999" customHeight="1" x14ac:dyDescent="0.25">
      <c r="A489" s="23">
        <f t="shared" si="49"/>
        <v>481</v>
      </c>
      <c r="B489" s="24" t="s">
        <v>44</v>
      </c>
      <c r="C489" s="23">
        <f>+[1]DEPURADO!A483</f>
        <v>20267920</v>
      </c>
      <c r="D489" s="23">
        <f>+[1]DEPURADO!B483</f>
        <v>20267920</v>
      </c>
      <c r="E489" s="25">
        <f>+[1]DEPURADO!C483</f>
        <v>44801.554861111101</v>
      </c>
      <c r="F489" s="26">
        <f>+IF([1]DEPURADO!D483&gt;1,[1]DEPURADO!D483," ")</f>
        <v>45009.692187499997</v>
      </c>
      <c r="G489" s="27">
        <f>[1]DEPURADO!F483</f>
        <v>243554</v>
      </c>
      <c r="H489" s="28">
        <v>0</v>
      </c>
      <c r="I489" s="28">
        <f>+[1]DEPURADO!M483+[1]DEPURADO!N483</f>
        <v>0</v>
      </c>
      <c r="J489" s="28">
        <f>+[1]DEPURADO!R483</f>
        <v>0</v>
      </c>
      <c r="K489" s="29">
        <f>+[1]DEPURADO!P483+[1]DEPURADO!Q483</f>
        <v>243554</v>
      </c>
      <c r="L489" s="28">
        <v>0</v>
      </c>
      <c r="M489" s="28">
        <v>0</v>
      </c>
      <c r="N489" s="28">
        <f t="shared" si="50"/>
        <v>243554</v>
      </c>
      <c r="O489" s="28">
        <f t="shared" si="51"/>
        <v>0</v>
      </c>
      <c r="P489" s="24">
        <f>IF([1]DEPURADO!H483&gt;1,0,[1]DEPURADO!B483)</f>
        <v>20267920</v>
      </c>
      <c r="Q489" s="30">
        <f t="shared" si="52"/>
        <v>243554</v>
      </c>
      <c r="R489" s="31">
        <f t="shared" si="53"/>
        <v>0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0</v>
      </c>
      <c r="Y489" s="23" t="s">
        <v>45</v>
      </c>
      <c r="Z489" s="31">
        <f t="shared" si="54"/>
        <v>0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5"/>
        <v>0</v>
      </c>
      <c r="AH489" s="30">
        <v>0</v>
      </c>
      <c r="AI489" s="30" t="str">
        <f>+[1]DEPURADO!G483</f>
        <v>CANCELADA</v>
      </c>
      <c r="AJ489" s="32"/>
      <c r="AK489" s="33"/>
    </row>
    <row r="490" spans="1:37" s="34" customFormat="1" ht="16.149999999999999" customHeight="1" x14ac:dyDescent="0.25">
      <c r="A490" s="23">
        <f t="shared" si="49"/>
        <v>482</v>
      </c>
      <c r="B490" s="24" t="s">
        <v>44</v>
      </c>
      <c r="C490" s="23">
        <f>+[1]DEPURADO!A484</f>
        <v>20268092</v>
      </c>
      <c r="D490" s="23">
        <f>+[1]DEPURADO!B484</f>
        <v>20268092</v>
      </c>
      <c r="E490" s="25">
        <f>+[1]DEPURADO!C484</f>
        <v>44803.411111111098</v>
      </c>
      <c r="F490" s="26">
        <f>+IF([1]DEPURADO!D484&gt;1,[1]DEPURADO!D484," ")</f>
        <v>44900.2988541667</v>
      </c>
      <c r="G490" s="27">
        <f>[1]DEPURADO!F484</f>
        <v>254</v>
      </c>
      <c r="H490" s="28">
        <v>0</v>
      </c>
      <c r="I490" s="28">
        <f>+[1]DEPURADO!M484+[1]DEPURADO!N484</f>
        <v>0</v>
      </c>
      <c r="J490" s="28">
        <f>+[1]DEPURADO!R484</f>
        <v>254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50"/>
        <v>254</v>
      </c>
      <c r="O490" s="28">
        <f t="shared" si="51"/>
        <v>0</v>
      </c>
      <c r="P490" s="24">
        <f>IF([1]DEPURADO!H484&gt;1,0,[1]DEPURADO!B484)</f>
        <v>20268092</v>
      </c>
      <c r="Q490" s="30">
        <f t="shared" si="52"/>
        <v>254</v>
      </c>
      <c r="R490" s="31">
        <f t="shared" si="53"/>
        <v>0</v>
      </c>
      <c r="S490" s="31">
        <f>+[1]DEPURADO!J484</f>
        <v>0</v>
      </c>
      <c r="T490" s="23" t="s">
        <v>45</v>
      </c>
      <c r="U490" s="31">
        <f>+[1]DEPURADO!I484</f>
        <v>0</v>
      </c>
      <c r="V490" s="30"/>
      <c r="W490" s="23" t="s">
        <v>45</v>
      </c>
      <c r="X490" s="31">
        <f>+[1]DEPURADO!K484+[1]DEPURADO!L484</f>
        <v>0</v>
      </c>
      <c r="Y490" s="23" t="s">
        <v>45</v>
      </c>
      <c r="Z490" s="31">
        <f t="shared" si="54"/>
        <v>0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5"/>
        <v>0</v>
      </c>
      <c r="AH490" s="30">
        <v>0</v>
      </c>
      <c r="AI490" s="30" t="str">
        <f>+[1]DEPURADO!G484</f>
        <v>CANCELADA</v>
      </c>
      <c r="AJ490" s="32"/>
      <c r="AK490" s="33"/>
    </row>
    <row r="491" spans="1:37" s="34" customFormat="1" ht="16.149999999999999" customHeight="1" x14ac:dyDescent="0.25">
      <c r="A491" s="23">
        <f t="shared" si="49"/>
        <v>483</v>
      </c>
      <c r="B491" s="24" t="s">
        <v>44</v>
      </c>
      <c r="C491" s="23">
        <f>+[1]DEPURADO!A485</f>
        <v>20268399</v>
      </c>
      <c r="D491" s="23">
        <f>+[1]DEPURADO!B485</f>
        <v>20268399</v>
      </c>
      <c r="E491" s="25">
        <f>+[1]DEPURADO!C485</f>
        <v>44804.543749999997</v>
      </c>
      <c r="F491" s="26">
        <f>+IF([1]DEPURADO!D485&gt;1,[1]DEPURADO!D485," ")</f>
        <v>44967.403252314798</v>
      </c>
      <c r="G491" s="27">
        <f>[1]DEPURADO!F485</f>
        <v>57700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57700</v>
      </c>
      <c r="L491" s="28">
        <v>0</v>
      </c>
      <c r="M491" s="28">
        <v>0</v>
      </c>
      <c r="N491" s="28">
        <f t="shared" si="50"/>
        <v>57700</v>
      </c>
      <c r="O491" s="28">
        <f t="shared" si="51"/>
        <v>0</v>
      </c>
      <c r="P491" s="24">
        <f>IF([1]DEPURADO!H485&gt;1,0,[1]DEPURADO!B485)</f>
        <v>20268399</v>
      </c>
      <c r="Q491" s="30">
        <f t="shared" si="52"/>
        <v>57700</v>
      </c>
      <c r="R491" s="31">
        <f t="shared" si="53"/>
        <v>0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0</v>
      </c>
      <c r="Y491" s="23" t="s">
        <v>45</v>
      </c>
      <c r="Z491" s="31">
        <f t="shared" si="54"/>
        <v>0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5"/>
        <v>0</v>
      </c>
      <c r="AH491" s="30">
        <v>0</v>
      </c>
      <c r="AI491" s="30" t="str">
        <f>+[1]DEPURADO!G485</f>
        <v>CANCELADA</v>
      </c>
      <c r="AJ491" s="32"/>
      <c r="AK491" s="33"/>
    </row>
    <row r="492" spans="1:37" s="34" customFormat="1" ht="16.149999999999999" customHeight="1" x14ac:dyDescent="0.25">
      <c r="A492" s="23">
        <f t="shared" si="49"/>
        <v>484</v>
      </c>
      <c r="B492" s="24" t="s">
        <v>44</v>
      </c>
      <c r="C492" s="23">
        <f>+[1]DEPURADO!A486</f>
        <v>20268808</v>
      </c>
      <c r="D492" s="23">
        <f>+[1]DEPURADO!B486</f>
        <v>20268808</v>
      </c>
      <c r="E492" s="25">
        <f>+[1]DEPURADO!C486</f>
        <v>44806.4819444444</v>
      </c>
      <c r="F492" s="26">
        <f>+IF([1]DEPURADO!D486&gt;1,[1]DEPURADO!D486," ")</f>
        <v>44916.474074074104</v>
      </c>
      <c r="G492" s="27">
        <f>[1]DEPURADO!F486</f>
        <v>69014</v>
      </c>
      <c r="H492" s="28">
        <v>0</v>
      </c>
      <c r="I492" s="28">
        <f>+[1]DEPURADO!M486+[1]DEPURADO!N486</f>
        <v>0</v>
      </c>
      <c r="J492" s="28">
        <f>+[1]DEPURADO!R486</f>
        <v>0</v>
      </c>
      <c r="K492" s="29">
        <f>+[1]DEPURADO!P486+[1]DEPURADO!Q486</f>
        <v>0</v>
      </c>
      <c r="L492" s="28">
        <v>0</v>
      </c>
      <c r="M492" s="28">
        <v>0</v>
      </c>
      <c r="N492" s="28">
        <f t="shared" si="50"/>
        <v>0</v>
      </c>
      <c r="O492" s="28">
        <f t="shared" si="51"/>
        <v>69014</v>
      </c>
      <c r="P492" s="24">
        <f>IF([1]DEPURADO!H486&gt;1,0,[1]DEPURADO!B486)</f>
        <v>20268808</v>
      </c>
      <c r="Q492" s="30">
        <f t="shared" si="52"/>
        <v>69014</v>
      </c>
      <c r="R492" s="31">
        <f t="shared" si="53"/>
        <v>0</v>
      </c>
      <c r="S492" s="31">
        <f>+[1]DEPURADO!J486</f>
        <v>0</v>
      </c>
      <c r="T492" s="23" t="s">
        <v>45</v>
      </c>
      <c r="U492" s="31">
        <f>+[1]DEPURADO!I486</f>
        <v>0</v>
      </c>
      <c r="V492" s="30"/>
      <c r="W492" s="23" t="s">
        <v>45</v>
      </c>
      <c r="X492" s="31">
        <f>+[1]DEPURADO!K486+[1]DEPURADO!L486</f>
        <v>0</v>
      </c>
      <c r="Y492" s="23" t="s">
        <v>45</v>
      </c>
      <c r="Z492" s="31">
        <f t="shared" si="54"/>
        <v>0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5"/>
        <v>69014</v>
      </c>
      <c r="AH492" s="30">
        <v>0</v>
      </c>
      <c r="AI492" s="30" t="str">
        <f>+[1]DEPURADO!G486</f>
        <v>SALDO A FAVOR DEL PRESTADOR</v>
      </c>
      <c r="AJ492" s="32"/>
      <c r="AK492" s="33"/>
    </row>
    <row r="493" spans="1:37" s="34" customFormat="1" ht="16.149999999999999" customHeight="1" x14ac:dyDescent="0.25">
      <c r="A493" s="23">
        <f t="shared" si="49"/>
        <v>485</v>
      </c>
      <c r="B493" s="24" t="s">
        <v>44</v>
      </c>
      <c r="C493" s="23">
        <f>+[1]DEPURADO!A487</f>
        <v>20268851</v>
      </c>
      <c r="D493" s="23">
        <f>+[1]DEPURADO!B487</f>
        <v>20268851</v>
      </c>
      <c r="E493" s="25">
        <f>+[1]DEPURADO!C487</f>
        <v>44806.599305555603</v>
      </c>
      <c r="F493" s="26">
        <f>+IF([1]DEPURADO!D487&gt;1,[1]DEPURADO!D487," ")</f>
        <v>44886.6807638889</v>
      </c>
      <c r="G493" s="27">
        <f>[1]DEPURADO!F487</f>
        <v>1060921</v>
      </c>
      <c r="H493" s="28">
        <v>0</v>
      </c>
      <c r="I493" s="28">
        <f>+[1]DEPURADO!M487+[1]DEPURADO!N487</f>
        <v>0</v>
      </c>
      <c r="J493" s="28">
        <f>+[1]DEPURADO!R487</f>
        <v>742645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50"/>
        <v>742645</v>
      </c>
      <c r="O493" s="28">
        <f t="shared" si="51"/>
        <v>318276</v>
      </c>
      <c r="P493" s="24">
        <f>IF([1]DEPURADO!H487&gt;1,0,[1]DEPURADO!B487)</f>
        <v>20268851</v>
      </c>
      <c r="Q493" s="30">
        <f t="shared" si="52"/>
        <v>1060921</v>
      </c>
      <c r="R493" s="31">
        <f t="shared" si="53"/>
        <v>0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0</v>
      </c>
      <c r="Y493" s="23" t="s">
        <v>45</v>
      </c>
      <c r="Z493" s="31">
        <f t="shared" si="54"/>
        <v>0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5"/>
        <v>318276</v>
      </c>
      <c r="AH493" s="30">
        <v>0</v>
      </c>
      <c r="AI493" s="30" t="str">
        <f>+[1]DEPURADO!G487</f>
        <v>CANCELADA Y SALDO A FAVOR DEL PRESTADOR</v>
      </c>
      <c r="AJ493" s="32"/>
      <c r="AK493" s="33"/>
    </row>
    <row r="494" spans="1:37" s="34" customFormat="1" ht="16.149999999999999" customHeight="1" x14ac:dyDescent="0.25">
      <c r="A494" s="23">
        <f t="shared" si="49"/>
        <v>486</v>
      </c>
      <c r="B494" s="24" t="s">
        <v>44</v>
      </c>
      <c r="C494" s="23">
        <f>+[1]DEPURADO!A488</f>
        <v>20270147</v>
      </c>
      <c r="D494" s="23">
        <f>+[1]DEPURADO!B488</f>
        <v>20270147</v>
      </c>
      <c r="E494" s="25">
        <f>+[1]DEPURADO!C488</f>
        <v>44816.870833333298</v>
      </c>
      <c r="F494" s="26">
        <f>+IF([1]DEPURADO!D488&gt;1,[1]DEPURADO!D488," ")</f>
        <v>44916.474074074104</v>
      </c>
      <c r="G494" s="27">
        <f>[1]DEPURADO!F488</f>
        <v>100717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0</v>
      </c>
      <c r="L494" s="28">
        <v>0</v>
      </c>
      <c r="M494" s="28">
        <v>0</v>
      </c>
      <c r="N494" s="28">
        <f t="shared" si="50"/>
        <v>0</v>
      </c>
      <c r="O494" s="28">
        <f t="shared" si="51"/>
        <v>100717</v>
      </c>
      <c r="P494" s="24">
        <f>IF([1]DEPURADO!H488&gt;1,0,[1]DEPURADO!B488)</f>
        <v>20270147</v>
      </c>
      <c r="Q494" s="30">
        <f t="shared" si="52"/>
        <v>100717</v>
      </c>
      <c r="R494" s="31">
        <f t="shared" si="53"/>
        <v>0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0</v>
      </c>
      <c r="Y494" s="23" t="s">
        <v>45</v>
      </c>
      <c r="Z494" s="31">
        <f t="shared" si="54"/>
        <v>0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5"/>
        <v>100717</v>
      </c>
      <c r="AH494" s="30">
        <v>0</v>
      </c>
      <c r="AI494" s="30" t="str">
        <f>+[1]DEPURADO!G488</f>
        <v>SALDO A FAVOR DEL PRESTADOR</v>
      </c>
      <c r="AJ494" s="32"/>
      <c r="AK494" s="33"/>
    </row>
    <row r="495" spans="1:37" s="34" customFormat="1" ht="16.149999999999999" customHeight="1" x14ac:dyDescent="0.25">
      <c r="A495" s="23">
        <f t="shared" si="49"/>
        <v>487</v>
      </c>
      <c r="B495" s="24" t="s">
        <v>44</v>
      </c>
      <c r="C495" s="23">
        <f>+[1]DEPURADO!A489</f>
        <v>20270378</v>
      </c>
      <c r="D495" s="23">
        <f>+[1]DEPURADO!B489</f>
        <v>20270378</v>
      </c>
      <c r="E495" s="25">
        <f>+[1]DEPURADO!C489</f>
        <v>44818.172222222202</v>
      </c>
      <c r="F495" s="26">
        <f>+IF([1]DEPURADO!D489&gt;1,[1]DEPURADO!D489," ")</f>
        <v>44916.474074074104</v>
      </c>
      <c r="G495" s="27">
        <f>[1]DEPURADO!F489</f>
        <v>652170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50"/>
        <v>0</v>
      </c>
      <c r="O495" s="28">
        <f t="shared" si="51"/>
        <v>652170</v>
      </c>
      <c r="P495" s="24">
        <f>IF([1]DEPURADO!H489&gt;1,0,[1]DEPURADO!B489)</f>
        <v>20270378</v>
      </c>
      <c r="Q495" s="30">
        <f t="shared" si="52"/>
        <v>652170</v>
      </c>
      <c r="R495" s="31">
        <f t="shared" si="53"/>
        <v>0</v>
      </c>
      <c r="S495" s="31">
        <f>+[1]DEPURADO!J489</f>
        <v>0</v>
      </c>
      <c r="T495" s="23" t="s">
        <v>45</v>
      </c>
      <c r="U495" s="31">
        <f>+[1]DEPURADO!I489</f>
        <v>0</v>
      </c>
      <c r="V495" s="30"/>
      <c r="W495" s="23" t="s">
        <v>45</v>
      </c>
      <c r="X495" s="31">
        <f>+[1]DEPURADO!K489+[1]DEPURADO!L489</f>
        <v>0</v>
      </c>
      <c r="Y495" s="23" t="s">
        <v>45</v>
      </c>
      <c r="Z495" s="31">
        <f t="shared" si="54"/>
        <v>0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5"/>
        <v>652170</v>
      </c>
      <c r="AH495" s="30">
        <v>0</v>
      </c>
      <c r="AI495" s="30" t="str">
        <f>+[1]DEPURADO!G489</f>
        <v>SALDO A FAVOR DEL PRESTADOR</v>
      </c>
      <c r="AJ495" s="32"/>
      <c r="AK495" s="33"/>
    </row>
    <row r="496" spans="1:37" s="34" customFormat="1" ht="16.149999999999999" customHeight="1" x14ac:dyDescent="0.25">
      <c r="A496" s="23">
        <f t="shared" si="49"/>
        <v>488</v>
      </c>
      <c r="B496" s="24" t="s">
        <v>44</v>
      </c>
      <c r="C496" s="23">
        <f>+[1]DEPURADO!A490</f>
        <v>20270384</v>
      </c>
      <c r="D496" s="23">
        <f>+[1]DEPURADO!B490</f>
        <v>20270384</v>
      </c>
      <c r="E496" s="25">
        <f>+[1]DEPURADO!C490</f>
        <v>44818.2277777778</v>
      </c>
      <c r="F496" s="26">
        <f>+IF([1]DEPURADO!D490&gt;1,[1]DEPURADO!D490," ")</f>
        <v>44916.474074074104</v>
      </c>
      <c r="G496" s="27">
        <f>[1]DEPURADO!F490</f>
        <v>308243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50"/>
        <v>0</v>
      </c>
      <c r="O496" s="28">
        <f t="shared" si="51"/>
        <v>308243</v>
      </c>
      <c r="P496" s="24">
        <f>IF([1]DEPURADO!H490&gt;1,0,[1]DEPURADO!B490)</f>
        <v>20270384</v>
      </c>
      <c r="Q496" s="30">
        <f t="shared" si="52"/>
        <v>308243</v>
      </c>
      <c r="R496" s="31">
        <f t="shared" si="53"/>
        <v>0</v>
      </c>
      <c r="S496" s="31">
        <f>+[1]DEPURADO!J490</f>
        <v>0</v>
      </c>
      <c r="T496" s="23" t="s">
        <v>45</v>
      </c>
      <c r="U496" s="31">
        <f>+[1]DEPURADO!I490</f>
        <v>0</v>
      </c>
      <c r="V496" s="30"/>
      <c r="W496" s="23" t="s">
        <v>45</v>
      </c>
      <c r="X496" s="31">
        <f>+[1]DEPURADO!K490+[1]DEPURADO!L490</f>
        <v>0</v>
      </c>
      <c r="Y496" s="23" t="s">
        <v>45</v>
      </c>
      <c r="Z496" s="31">
        <f t="shared" si="54"/>
        <v>0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5"/>
        <v>308243</v>
      </c>
      <c r="AH496" s="30">
        <v>0</v>
      </c>
      <c r="AI496" s="30" t="str">
        <f>+[1]DEPURADO!G490</f>
        <v>SALDO A FAVOR DEL PRESTADOR</v>
      </c>
      <c r="AJ496" s="32"/>
      <c r="AK496" s="33"/>
    </row>
    <row r="497" spans="1:37" s="34" customFormat="1" ht="16.149999999999999" customHeight="1" x14ac:dyDescent="0.25">
      <c r="A497" s="23">
        <f t="shared" si="49"/>
        <v>489</v>
      </c>
      <c r="B497" s="24" t="s">
        <v>44</v>
      </c>
      <c r="C497" s="23">
        <f>+[1]DEPURADO!A491</f>
        <v>20270752</v>
      </c>
      <c r="D497" s="23">
        <f>+[1]DEPURADO!B491</f>
        <v>20270752</v>
      </c>
      <c r="E497" s="25">
        <f>+[1]DEPURADO!C491</f>
        <v>44820.236111111102</v>
      </c>
      <c r="F497" s="26">
        <f>+IF([1]DEPURADO!D491&gt;1,[1]DEPURADO!D491," ")</f>
        <v>44916.474074074104</v>
      </c>
      <c r="G497" s="27">
        <f>[1]DEPURADO!F491</f>
        <v>110100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50"/>
        <v>0</v>
      </c>
      <c r="O497" s="28">
        <f t="shared" si="51"/>
        <v>110100</v>
      </c>
      <c r="P497" s="24">
        <f>IF([1]DEPURADO!H491&gt;1,0,[1]DEPURADO!B491)</f>
        <v>20270752</v>
      </c>
      <c r="Q497" s="30">
        <f t="shared" si="52"/>
        <v>110100</v>
      </c>
      <c r="R497" s="31">
        <f t="shared" si="53"/>
        <v>0</v>
      </c>
      <c r="S497" s="31">
        <f>+[1]DEPURADO!J491</f>
        <v>0</v>
      </c>
      <c r="T497" s="23" t="s">
        <v>45</v>
      </c>
      <c r="U497" s="31">
        <f>+[1]DEPURADO!I491</f>
        <v>0</v>
      </c>
      <c r="V497" s="30"/>
      <c r="W497" s="23" t="s">
        <v>45</v>
      </c>
      <c r="X497" s="31">
        <f>+[1]DEPURADO!K491+[1]DEPURADO!L491</f>
        <v>0</v>
      </c>
      <c r="Y497" s="23" t="s">
        <v>45</v>
      </c>
      <c r="Z497" s="31">
        <f t="shared" si="54"/>
        <v>0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5"/>
        <v>110100</v>
      </c>
      <c r="AH497" s="30">
        <v>0</v>
      </c>
      <c r="AI497" s="30" t="str">
        <f>+[1]DEPURADO!G491</f>
        <v>SALDO A FAVOR DEL PRESTADOR</v>
      </c>
      <c r="AJ497" s="32"/>
      <c r="AK497" s="33"/>
    </row>
    <row r="498" spans="1:37" s="34" customFormat="1" ht="16.149999999999999" customHeight="1" x14ac:dyDescent="0.25">
      <c r="A498" s="23">
        <f t="shared" si="49"/>
        <v>490</v>
      </c>
      <c r="B498" s="24" t="s">
        <v>44</v>
      </c>
      <c r="C498" s="23">
        <f>+[1]DEPURADO!A492</f>
        <v>20270929</v>
      </c>
      <c r="D498" s="23">
        <f>+[1]DEPURADO!B492</f>
        <v>20270929</v>
      </c>
      <c r="E498" s="25">
        <f>+[1]DEPURADO!C492</f>
        <v>44821.370138888902</v>
      </c>
      <c r="F498" s="26">
        <f>+IF([1]DEPURADO!D492&gt;1,[1]DEPURADO!D492," ")</f>
        <v>44916.474074074104</v>
      </c>
      <c r="G498" s="27">
        <f>[1]DEPURADO!F492</f>
        <v>371098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50"/>
        <v>0</v>
      </c>
      <c r="O498" s="28">
        <f t="shared" si="51"/>
        <v>371098</v>
      </c>
      <c r="P498" s="24">
        <f>IF([1]DEPURADO!H492&gt;1,0,[1]DEPURADO!B492)</f>
        <v>20270929</v>
      </c>
      <c r="Q498" s="30">
        <f t="shared" si="52"/>
        <v>371098</v>
      </c>
      <c r="R498" s="31">
        <f t="shared" si="53"/>
        <v>0</v>
      </c>
      <c r="S498" s="31">
        <f>+[1]DEPURADO!J492</f>
        <v>0</v>
      </c>
      <c r="T498" s="23" t="s">
        <v>45</v>
      </c>
      <c r="U498" s="31">
        <f>+[1]DEPURADO!I492</f>
        <v>0</v>
      </c>
      <c r="V498" s="30"/>
      <c r="W498" s="23" t="s">
        <v>45</v>
      </c>
      <c r="X498" s="31">
        <f>+[1]DEPURADO!K492+[1]DEPURADO!L492</f>
        <v>0</v>
      </c>
      <c r="Y498" s="23" t="s">
        <v>45</v>
      </c>
      <c r="Z498" s="31">
        <f t="shared" si="54"/>
        <v>0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5"/>
        <v>371098</v>
      </c>
      <c r="AH498" s="30">
        <v>0</v>
      </c>
      <c r="AI498" s="30" t="str">
        <f>+[1]DEPURADO!G492</f>
        <v>SALDO A FAVOR DEL PRESTADOR</v>
      </c>
      <c r="AJ498" s="32"/>
      <c r="AK498" s="33"/>
    </row>
    <row r="499" spans="1:37" s="34" customFormat="1" ht="16.149999999999999" customHeight="1" x14ac:dyDescent="0.25">
      <c r="A499" s="23">
        <f t="shared" si="49"/>
        <v>491</v>
      </c>
      <c r="B499" s="24" t="s">
        <v>44</v>
      </c>
      <c r="C499" s="23">
        <f>+[1]DEPURADO!A493</f>
        <v>20271452</v>
      </c>
      <c r="D499" s="23">
        <f>+[1]DEPURADO!B493</f>
        <v>20271452</v>
      </c>
      <c r="E499" s="25">
        <f>+[1]DEPURADO!C493</f>
        <v>44824.420138888898</v>
      </c>
      <c r="F499" s="26">
        <f>+IF([1]DEPURADO!D493&gt;1,[1]DEPURADO!D493," ")</f>
        <v>44916.474074074104</v>
      </c>
      <c r="G499" s="27">
        <f>[1]DEPURADO!F493</f>
        <v>66519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50"/>
        <v>0</v>
      </c>
      <c r="O499" s="28">
        <f t="shared" si="51"/>
        <v>66519</v>
      </c>
      <c r="P499" s="24">
        <f>IF([1]DEPURADO!H493&gt;1,0,[1]DEPURADO!B493)</f>
        <v>20271452</v>
      </c>
      <c r="Q499" s="30">
        <f t="shared" si="52"/>
        <v>66519</v>
      </c>
      <c r="R499" s="31">
        <f t="shared" si="53"/>
        <v>0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0</v>
      </c>
      <c r="Y499" s="23" t="s">
        <v>45</v>
      </c>
      <c r="Z499" s="31">
        <f t="shared" si="54"/>
        <v>0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5"/>
        <v>66519</v>
      </c>
      <c r="AH499" s="30">
        <v>0</v>
      </c>
      <c r="AI499" s="30" t="str">
        <f>+[1]DEPURADO!G493</f>
        <v>SALDO A FAVOR DEL PRESTADOR</v>
      </c>
      <c r="AJ499" s="32"/>
      <c r="AK499" s="33"/>
    </row>
    <row r="500" spans="1:37" s="34" customFormat="1" ht="16.149999999999999" customHeight="1" x14ac:dyDescent="0.25">
      <c r="A500" s="23">
        <f t="shared" si="49"/>
        <v>492</v>
      </c>
      <c r="B500" s="24" t="s">
        <v>44</v>
      </c>
      <c r="C500" s="23">
        <f>+[1]DEPURADO!A494</f>
        <v>20272248</v>
      </c>
      <c r="D500" s="23">
        <f>+[1]DEPURADO!B494</f>
        <v>20272248</v>
      </c>
      <c r="E500" s="25">
        <f>+[1]DEPURADO!C494</f>
        <v>44828.454861111102</v>
      </c>
      <c r="F500" s="26">
        <f>+IF([1]DEPURADO!D494&gt;1,[1]DEPURADO!D494," ")</f>
        <v>44916.474074074104</v>
      </c>
      <c r="G500" s="27">
        <f>[1]DEPURADO!F494</f>
        <v>65700</v>
      </c>
      <c r="H500" s="28">
        <v>0</v>
      </c>
      <c r="I500" s="28">
        <f>+[1]DEPURADO!M494+[1]DEPURADO!N494</f>
        <v>0</v>
      </c>
      <c r="J500" s="28">
        <f>+[1]DEPURADO!R494</f>
        <v>0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50"/>
        <v>0</v>
      </c>
      <c r="O500" s="28">
        <f t="shared" si="51"/>
        <v>65700</v>
      </c>
      <c r="P500" s="24">
        <f>IF([1]DEPURADO!H494&gt;1,0,[1]DEPURADO!B494)</f>
        <v>20272248</v>
      </c>
      <c r="Q500" s="30">
        <f t="shared" si="52"/>
        <v>65700</v>
      </c>
      <c r="R500" s="31">
        <f t="shared" si="53"/>
        <v>0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0</v>
      </c>
      <c r="Y500" s="23" t="s">
        <v>45</v>
      </c>
      <c r="Z500" s="31">
        <f t="shared" si="54"/>
        <v>0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5"/>
        <v>65700</v>
      </c>
      <c r="AH500" s="30">
        <v>0</v>
      </c>
      <c r="AI500" s="30" t="str">
        <f>+[1]DEPURADO!G494</f>
        <v>SALDO A FAVOR DEL PRESTADOR</v>
      </c>
      <c r="AJ500" s="32"/>
      <c r="AK500" s="33"/>
    </row>
    <row r="501" spans="1:37" s="34" customFormat="1" ht="16.149999999999999" customHeight="1" x14ac:dyDescent="0.25">
      <c r="A501" s="23">
        <f t="shared" si="49"/>
        <v>493</v>
      </c>
      <c r="B501" s="24" t="s">
        <v>44</v>
      </c>
      <c r="C501" s="23">
        <f>+[1]DEPURADO!A495</f>
        <v>20272328</v>
      </c>
      <c r="D501" s="23">
        <f>+[1]DEPURADO!B495</f>
        <v>20272328</v>
      </c>
      <c r="E501" s="25">
        <f>+[1]DEPURADO!C495</f>
        <v>44829.1694444444</v>
      </c>
      <c r="F501" s="26">
        <f>+IF([1]DEPURADO!D495&gt;1,[1]DEPURADO!D495," ")</f>
        <v>44916.474074074104</v>
      </c>
      <c r="G501" s="27">
        <f>[1]DEPURADO!F495</f>
        <v>226306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50"/>
        <v>0</v>
      </c>
      <c r="O501" s="28">
        <f t="shared" si="51"/>
        <v>226306</v>
      </c>
      <c r="P501" s="24">
        <f>IF([1]DEPURADO!H495&gt;1,0,[1]DEPURADO!B495)</f>
        <v>20272328</v>
      </c>
      <c r="Q501" s="30">
        <f t="shared" si="52"/>
        <v>226306</v>
      </c>
      <c r="R501" s="31">
        <f t="shared" si="53"/>
        <v>0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0</v>
      </c>
      <c r="Y501" s="23" t="s">
        <v>45</v>
      </c>
      <c r="Z501" s="31">
        <f t="shared" si="54"/>
        <v>0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5"/>
        <v>226306</v>
      </c>
      <c r="AH501" s="30">
        <v>0</v>
      </c>
      <c r="AI501" s="30" t="str">
        <f>+[1]DEPURADO!G495</f>
        <v>SALDO A FAVOR DEL PRESTADOR</v>
      </c>
      <c r="AJ501" s="32"/>
      <c r="AK501" s="33"/>
    </row>
    <row r="502" spans="1:37" s="34" customFormat="1" ht="16.149999999999999" customHeight="1" x14ac:dyDescent="0.25">
      <c r="A502" s="23">
        <f t="shared" si="49"/>
        <v>494</v>
      </c>
      <c r="B502" s="24" t="s">
        <v>44</v>
      </c>
      <c r="C502" s="23">
        <f>+[1]DEPURADO!A496</f>
        <v>20272365</v>
      </c>
      <c r="D502" s="23">
        <f>+[1]DEPURADO!B496</f>
        <v>20272365</v>
      </c>
      <c r="E502" s="25">
        <f>+[1]DEPURADO!C496</f>
        <v>44829.601388888899</v>
      </c>
      <c r="F502" s="26">
        <f>+IF([1]DEPURADO!D496&gt;1,[1]DEPURADO!D496," ")</f>
        <v>44916.474074074104</v>
      </c>
      <c r="G502" s="27">
        <f>[1]DEPURADO!F496</f>
        <v>66439</v>
      </c>
      <c r="H502" s="28">
        <v>0</v>
      </c>
      <c r="I502" s="28">
        <f>+[1]DEPURADO!M496+[1]DEPURADO!N496</f>
        <v>0</v>
      </c>
      <c r="J502" s="28">
        <f>+[1]DEPURADO!R496</f>
        <v>0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50"/>
        <v>0</v>
      </c>
      <c r="O502" s="28">
        <f t="shared" si="51"/>
        <v>66439</v>
      </c>
      <c r="P502" s="24">
        <f>IF([1]DEPURADO!H496&gt;1,0,[1]DEPURADO!B496)</f>
        <v>20272365</v>
      </c>
      <c r="Q502" s="30">
        <f t="shared" si="52"/>
        <v>66439</v>
      </c>
      <c r="R502" s="31">
        <f t="shared" si="53"/>
        <v>0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0</v>
      </c>
      <c r="Y502" s="23" t="s">
        <v>45</v>
      </c>
      <c r="Z502" s="31">
        <f t="shared" si="54"/>
        <v>0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5"/>
        <v>66439</v>
      </c>
      <c r="AH502" s="30">
        <v>0</v>
      </c>
      <c r="AI502" s="30" t="str">
        <f>+[1]DEPURADO!G496</f>
        <v>SALDO A FAVOR DEL PRESTADOR</v>
      </c>
      <c r="AJ502" s="32"/>
      <c r="AK502" s="33"/>
    </row>
    <row r="503" spans="1:37" s="34" customFormat="1" ht="16.149999999999999" customHeight="1" x14ac:dyDescent="0.25">
      <c r="A503" s="23">
        <f t="shared" si="49"/>
        <v>495</v>
      </c>
      <c r="B503" s="24" t="s">
        <v>44</v>
      </c>
      <c r="C503" s="23">
        <f>+[1]DEPURADO!A497</f>
        <v>20272854</v>
      </c>
      <c r="D503" s="23">
        <f>+[1]DEPURADO!B497</f>
        <v>20272854</v>
      </c>
      <c r="E503" s="25">
        <f>+[1]DEPURADO!C497</f>
        <v>44832.017361111102</v>
      </c>
      <c r="F503" s="26">
        <f>+IF([1]DEPURADO!D497&gt;1,[1]DEPURADO!D497," ")</f>
        <v>44916.474074074104</v>
      </c>
      <c r="G503" s="27">
        <f>[1]DEPURADO!F497</f>
        <v>596028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50"/>
        <v>0</v>
      </c>
      <c r="O503" s="28">
        <f t="shared" si="51"/>
        <v>596028</v>
      </c>
      <c r="P503" s="24">
        <f>IF([1]DEPURADO!H497&gt;1,0,[1]DEPURADO!B497)</f>
        <v>20272854</v>
      </c>
      <c r="Q503" s="30">
        <f t="shared" si="52"/>
        <v>596028</v>
      </c>
      <c r="R503" s="31">
        <f t="shared" si="53"/>
        <v>0</v>
      </c>
      <c r="S503" s="31">
        <f>+[1]DEPURADO!J497</f>
        <v>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0</v>
      </c>
      <c r="Y503" s="23" t="s">
        <v>45</v>
      </c>
      <c r="Z503" s="31">
        <f t="shared" si="54"/>
        <v>0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5"/>
        <v>596028</v>
      </c>
      <c r="AH503" s="30">
        <v>0</v>
      </c>
      <c r="AI503" s="30" t="str">
        <f>+[1]DEPURADO!G497</f>
        <v>SALDO A FAVOR DEL PRESTADOR</v>
      </c>
      <c r="AJ503" s="32"/>
      <c r="AK503" s="33"/>
    </row>
    <row r="504" spans="1:37" s="34" customFormat="1" ht="16.149999999999999" customHeight="1" x14ac:dyDescent="0.25">
      <c r="A504" s="23">
        <f t="shared" si="49"/>
        <v>496</v>
      </c>
      <c r="B504" s="24" t="s">
        <v>44</v>
      </c>
      <c r="C504" s="23">
        <f>+[1]DEPURADO!A498</f>
        <v>20273070</v>
      </c>
      <c r="D504" s="23">
        <f>+[1]DEPURADO!B498</f>
        <v>20273070</v>
      </c>
      <c r="E504" s="25">
        <f>+[1]DEPURADO!C498</f>
        <v>44832.460416666698</v>
      </c>
      <c r="F504" s="26">
        <f>+IF([1]DEPURADO!D498&gt;1,[1]DEPURADO!D498," ")</f>
        <v>44916.474074074104</v>
      </c>
      <c r="G504" s="27">
        <f>[1]DEPURADO!F498</f>
        <v>65700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65700</v>
      </c>
      <c r="L504" s="28">
        <v>0</v>
      </c>
      <c r="M504" s="28">
        <v>0</v>
      </c>
      <c r="N504" s="28">
        <f t="shared" si="50"/>
        <v>65700</v>
      </c>
      <c r="O504" s="28">
        <f t="shared" si="51"/>
        <v>0</v>
      </c>
      <c r="P504" s="24">
        <f>IF([1]DEPURADO!H498&gt;1,0,[1]DEPURADO!B498)</f>
        <v>20273070</v>
      </c>
      <c r="Q504" s="30">
        <f t="shared" si="52"/>
        <v>65700</v>
      </c>
      <c r="R504" s="31">
        <f t="shared" si="53"/>
        <v>0</v>
      </c>
      <c r="S504" s="31">
        <f>+[1]DEPURADO!J498</f>
        <v>0</v>
      </c>
      <c r="T504" s="23" t="s">
        <v>45</v>
      </c>
      <c r="U504" s="31">
        <f>+[1]DEPURADO!I498</f>
        <v>0</v>
      </c>
      <c r="V504" s="30"/>
      <c r="W504" s="23" t="s">
        <v>45</v>
      </c>
      <c r="X504" s="31">
        <f>+[1]DEPURADO!K498+[1]DEPURADO!L498</f>
        <v>0</v>
      </c>
      <c r="Y504" s="23" t="s">
        <v>45</v>
      </c>
      <c r="Z504" s="31">
        <f t="shared" si="54"/>
        <v>0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5"/>
        <v>0</v>
      </c>
      <c r="AH504" s="30">
        <v>0</v>
      </c>
      <c r="AI504" s="30" t="str">
        <f>+[1]DEPURADO!G498</f>
        <v>CANCELADA</v>
      </c>
      <c r="AJ504" s="32"/>
      <c r="AK504" s="33"/>
    </row>
    <row r="505" spans="1:37" s="34" customFormat="1" ht="16.149999999999999" customHeight="1" x14ac:dyDescent="0.25">
      <c r="A505" s="23">
        <f t="shared" si="49"/>
        <v>497</v>
      </c>
      <c r="B505" s="24" t="s">
        <v>44</v>
      </c>
      <c r="C505" s="23">
        <f>+[1]DEPURADO!A499</f>
        <v>20273368</v>
      </c>
      <c r="D505" s="23">
        <f>+[1]DEPURADO!B499</f>
        <v>20273368</v>
      </c>
      <c r="E505" s="25">
        <f>+[1]DEPURADO!C499</f>
        <v>44832.670833333301</v>
      </c>
      <c r="F505" s="26">
        <f>+IF([1]DEPURADO!D499&gt;1,[1]DEPURADO!D499," ")</f>
        <v>44916.474074074104</v>
      </c>
      <c r="G505" s="27">
        <f>[1]DEPURADO!F499</f>
        <v>65700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50"/>
        <v>0</v>
      </c>
      <c r="O505" s="28">
        <f t="shared" si="51"/>
        <v>65700</v>
      </c>
      <c r="P505" s="24">
        <f>IF([1]DEPURADO!H499&gt;1,0,[1]DEPURADO!B499)</f>
        <v>20273368</v>
      </c>
      <c r="Q505" s="30">
        <f t="shared" si="52"/>
        <v>65700</v>
      </c>
      <c r="R505" s="31">
        <f t="shared" si="53"/>
        <v>0</v>
      </c>
      <c r="S505" s="31">
        <f>+[1]DEPURADO!J499</f>
        <v>0</v>
      </c>
      <c r="T505" s="23" t="s">
        <v>45</v>
      </c>
      <c r="U505" s="31">
        <f>+[1]DEPURADO!I499</f>
        <v>0</v>
      </c>
      <c r="V505" s="30"/>
      <c r="W505" s="23" t="s">
        <v>45</v>
      </c>
      <c r="X505" s="31">
        <f>+[1]DEPURADO!K499+[1]DEPURADO!L499</f>
        <v>0</v>
      </c>
      <c r="Y505" s="23" t="s">
        <v>45</v>
      </c>
      <c r="Z505" s="31">
        <f t="shared" si="54"/>
        <v>0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5"/>
        <v>65700</v>
      </c>
      <c r="AH505" s="30">
        <v>0</v>
      </c>
      <c r="AI505" s="30" t="str">
        <f>+[1]DEPURADO!G499</f>
        <v>SALDO A FAVOR DEL PRESTADOR</v>
      </c>
      <c r="AJ505" s="32"/>
      <c r="AK505" s="33"/>
    </row>
    <row r="506" spans="1:37" s="34" customFormat="1" ht="16.149999999999999" customHeight="1" x14ac:dyDescent="0.25">
      <c r="A506" s="23">
        <f t="shared" si="49"/>
        <v>498</v>
      </c>
      <c r="B506" s="24" t="s">
        <v>44</v>
      </c>
      <c r="C506" s="23">
        <f>+[1]DEPURADO!A500</f>
        <v>20274047</v>
      </c>
      <c r="D506" s="23">
        <f>+[1]DEPURADO!B500</f>
        <v>20274047</v>
      </c>
      <c r="E506" s="25">
        <f>+[1]DEPURADO!C500</f>
        <v>44834.381249999999</v>
      </c>
      <c r="F506" s="26">
        <f>+IF([1]DEPURADO!D500&gt;1,[1]DEPURADO!D500," ")</f>
        <v>44916.474074074104</v>
      </c>
      <c r="G506" s="27">
        <f>[1]DEPURADO!F500</f>
        <v>65700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50"/>
        <v>0</v>
      </c>
      <c r="O506" s="28">
        <f t="shared" si="51"/>
        <v>65700</v>
      </c>
      <c r="P506" s="24">
        <f>IF([1]DEPURADO!H500&gt;1,0,[1]DEPURADO!B500)</f>
        <v>20274047</v>
      </c>
      <c r="Q506" s="30">
        <f t="shared" si="52"/>
        <v>65700</v>
      </c>
      <c r="R506" s="31">
        <f t="shared" si="53"/>
        <v>0</v>
      </c>
      <c r="S506" s="31">
        <f>+[1]DEPURADO!J500</f>
        <v>0</v>
      </c>
      <c r="T506" s="23" t="s">
        <v>45</v>
      </c>
      <c r="U506" s="31">
        <f>+[1]DEPURADO!I500</f>
        <v>0</v>
      </c>
      <c r="V506" s="30"/>
      <c r="W506" s="23" t="s">
        <v>45</v>
      </c>
      <c r="X506" s="31">
        <f>+[1]DEPURADO!K500+[1]DEPURADO!L500</f>
        <v>0</v>
      </c>
      <c r="Y506" s="23" t="s">
        <v>45</v>
      </c>
      <c r="Z506" s="31">
        <f t="shared" si="54"/>
        <v>0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5"/>
        <v>65700</v>
      </c>
      <c r="AH506" s="30">
        <v>0</v>
      </c>
      <c r="AI506" s="30" t="str">
        <f>+[1]DEPURADO!G500</f>
        <v>SALDO A FAVOR DEL PRESTADOR</v>
      </c>
      <c r="AJ506" s="32"/>
      <c r="AK506" s="33"/>
    </row>
    <row r="507" spans="1:37" s="34" customFormat="1" ht="16.149999999999999" customHeight="1" x14ac:dyDescent="0.25">
      <c r="A507" s="23">
        <f t="shared" si="49"/>
        <v>499</v>
      </c>
      <c r="B507" s="24" t="s">
        <v>44</v>
      </c>
      <c r="C507" s="23">
        <f>+[1]DEPURADO!A501</f>
        <v>20274056</v>
      </c>
      <c r="D507" s="23">
        <f>+[1]DEPURADO!B501</f>
        <v>20274056</v>
      </c>
      <c r="E507" s="25">
        <f>+[1]DEPURADO!C501</f>
        <v>44834.386805555601</v>
      </c>
      <c r="F507" s="26">
        <f>+IF([1]DEPURADO!D501&gt;1,[1]DEPURADO!D501," ")</f>
        <v>44916.474074074104</v>
      </c>
      <c r="G507" s="27">
        <f>[1]DEPURADO!F501</f>
        <v>65700</v>
      </c>
      <c r="H507" s="28">
        <v>0</v>
      </c>
      <c r="I507" s="28">
        <f>+[1]DEPURADO!M501+[1]DEPURADO!N501</f>
        <v>0</v>
      </c>
      <c r="J507" s="28">
        <f>+[1]DEPURADO!R501</f>
        <v>0</v>
      </c>
      <c r="K507" s="29">
        <f>+[1]DEPURADO!P501+[1]DEPURADO!Q501</f>
        <v>0</v>
      </c>
      <c r="L507" s="28">
        <v>0</v>
      </c>
      <c r="M507" s="28">
        <v>0</v>
      </c>
      <c r="N507" s="28">
        <f t="shared" si="50"/>
        <v>0</v>
      </c>
      <c r="O507" s="28">
        <f t="shared" si="51"/>
        <v>65700</v>
      </c>
      <c r="P507" s="24">
        <f>IF([1]DEPURADO!H501&gt;1,0,[1]DEPURADO!B501)</f>
        <v>20274056</v>
      </c>
      <c r="Q507" s="30">
        <f t="shared" si="52"/>
        <v>65700</v>
      </c>
      <c r="R507" s="31">
        <f t="shared" si="53"/>
        <v>0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0</v>
      </c>
      <c r="Y507" s="23" t="s">
        <v>45</v>
      </c>
      <c r="Z507" s="31">
        <f t="shared" si="54"/>
        <v>0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5"/>
        <v>65700</v>
      </c>
      <c r="AH507" s="30">
        <v>0</v>
      </c>
      <c r="AI507" s="30" t="str">
        <f>+[1]DEPURADO!G501</f>
        <v>SALDO A FAVOR DEL PRESTADOR</v>
      </c>
      <c r="AJ507" s="32"/>
      <c r="AK507" s="33"/>
    </row>
    <row r="508" spans="1:37" s="34" customFormat="1" ht="16.149999999999999" customHeight="1" x14ac:dyDescent="0.25">
      <c r="A508" s="23">
        <f t="shared" si="49"/>
        <v>500</v>
      </c>
      <c r="B508" s="24" t="s">
        <v>44</v>
      </c>
      <c r="C508" s="23">
        <f>+[1]DEPURADO!A502</f>
        <v>20274432</v>
      </c>
      <c r="D508" s="23">
        <f>+[1]DEPURADO!B502</f>
        <v>20274432</v>
      </c>
      <c r="E508" s="25">
        <f>+[1]DEPURADO!C502</f>
        <v>44836.789583333302</v>
      </c>
      <c r="F508" s="26" t="str">
        <f>+IF([1]DEPURADO!D502&gt;1,[1]DEPURADO!D502," ")</f>
        <v xml:space="preserve"> </v>
      </c>
      <c r="G508" s="27">
        <f>[1]DEPURADO!F502</f>
        <v>554837</v>
      </c>
      <c r="H508" s="28">
        <v>0</v>
      </c>
      <c r="I508" s="28">
        <f>+[1]DEPURADO!M502+[1]DEPURADO!N502</f>
        <v>0</v>
      </c>
      <c r="J508" s="28">
        <f>+[1]DEPURADO!R502</f>
        <v>0</v>
      </c>
      <c r="K508" s="29">
        <f>+[1]DEPURADO!P502+[1]DEPURADO!Q502</f>
        <v>0</v>
      </c>
      <c r="L508" s="28">
        <v>0</v>
      </c>
      <c r="M508" s="28">
        <v>0</v>
      </c>
      <c r="N508" s="28">
        <f t="shared" si="50"/>
        <v>0</v>
      </c>
      <c r="O508" s="28">
        <f t="shared" si="51"/>
        <v>554837</v>
      </c>
      <c r="P508" s="24">
        <f>IF([1]DEPURADO!H502&gt;1,0,[1]DEPURADO!B502)</f>
        <v>20274432</v>
      </c>
      <c r="Q508" s="30">
        <f t="shared" si="52"/>
        <v>554837</v>
      </c>
      <c r="R508" s="31">
        <f t="shared" si="53"/>
        <v>0</v>
      </c>
      <c r="S508" s="31">
        <f>+[1]DEPURADO!J502</f>
        <v>0</v>
      </c>
      <c r="T508" s="23" t="s">
        <v>45</v>
      </c>
      <c r="U508" s="31">
        <f>+[1]DEPURADO!I502</f>
        <v>554837</v>
      </c>
      <c r="V508" s="30"/>
      <c r="W508" s="23" t="s">
        <v>45</v>
      </c>
      <c r="X508" s="31">
        <f>+[1]DEPURADO!K502+[1]DEPURADO!L502</f>
        <v>0</v>
      </c>
      <c r="Y508" s="23" t="s">
        <v>45</v>
      </c>
      <c r="Z508" s="31">
        <f t="shared" si="54"/>
        <v>0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5"/>
        <v>0</v>
      </c>
      <c r="AH508" s="30">
        <v>0</v>
      </c>
      <c r="AI508" s="30" t="str">
        <f>+[1]DEPURADO!G502</f>
        <v>EN REVISION</v>
      </c>
      <c r="AJ508" s="32"/>
      <c r="AK508" s="33"/>
    </row>
    <row r="509" spans="1:37" s="34" customFormat="1" ht="16.149999999999999" customHeight="1" x14ac:dyDescent="0.25">
      <c r="A509" s="23">
        <f t="shared" si="49"/>
        <v>501</v>
      </c>
      <c r="B509" s="24" t="s">
        <v>44</v>
      </c>
      <c r="C509" s="23">
        <f>+[1]DEPURADO!A503</f>
        <v>20274438</v>
      </c>
      <c r="D509" s="23">
        <f>+[1]DEPURADO!B503</f>
        <v>20274438</v>
      </c>
      <c r="E509" s="25">
        <f>+[1]DEPURADO!C503</f>
        <v>44836.7944444444</v>
      </c>
      <c r="F509" s="26" t="str">
        <f>+IF([1]DEPURADO!D503&gt;1,[1]DEPURADO!D503," ")</f>
        <v xml:space="preserve"> </v>
      </c>
      <c r="G509" s="27">
        <f>[1]DEPURADO!F503</f>
        <v>72915</v>
      </c>
      <c r="H509" s="28">
        <v>0</v>
      </c>
      <c r="I509" s="28">
        <f>+[1]DEPURADO!M503+[1]DEPURADO!N503</f>
        <v>0</v>
      </c>
      <c r="J509" s="28">
        <f>+[1]DEPURADO!R503</f>
        <v>0</v>
      </c>
      <c r="K509" s="29">
        <f>+[1]DEPURADO!P503+[1]DEPURADO!Q503</f>
        <v>0</v>
      </c>
      <c r="L509" s="28">
        <v>0</v>
      </c>
      <c r="M509" s="28">
        <v>0</v>
      </c>
      <c r="N509" s="28">
        <f t="shared" si="50"/>
        <v>0</v>
      </c>
      <c r="O509" s="28">
        <f t="shared" si="51"/>
        <v>72915</v>
      </c>
      <c r="P509" s="24">
        <f>IF([1]DEPURADO!H503&gt;1,0,[1]DEPURADO!B503)</f>
        <v>20274438</v>
      </c>
      <c r="Q509" s="30">
        <f t="shared" si="52"/>
        <v>72915</v>
      </c>
      <c r="R509" s="31">
        <f t="shared" si="53"/>
        <v>0</v>
      </c>
      <c r="S509" s="31">
        <f>+[1]DEPURADO!J503</f>
        <v>0</v>
      </c>
      <c r="T509" s="23" t="s">
        <v>45</v>
      </c>
      <c r="U509" s="31">
        <f>+[1]DEPURADO!I503</f>
        <v>72915</v>
      </c>
      <c r="V509" s="30"/>
      <c r="W509" s="23" t="s">
        <v>45</v>
      </c>
      <c r="X509" s="31">
        <f>+[1]DEPURADO!K503+[1]DEPURADO!L503</f>
        <v>0</v>
      </c>
      <c r="Y509" s="23" t="s">
        <v>45</v>
      </c>
      <c r="Z509" s="31">
        <f t="shared" si="54"/>
        <v>0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5"/>
        <v>0</v>
      </c>
      <c r="AH509" s="30">
        <v>0</v>
      </c>
      <c r="AI509" s="30" t="str">
        <f>+[1]DEPURADO!G503</f>
        <v>EN REVISION</v>
      </c>
      <c r="AJ509" s="32"/>
      <c r="AK509" s="33"/>
    </row>
    <row r="510" spans="1:37" s="34" customFormat="1" ht="16.149999999999999" customHeight="1" x14ac:dyDescent="0.25">
      <c r="A510" s="23">
        <f t="shared" si="49"/>
        <v>502</v>
      </c>
      <c r="B510" s="24" t="s">
        <v>44</v>
      </c>
      <c r="C510" s="23">
        <f>+[1]DEPURADO!A504</f>
        <v>20274609</v>
      </c>
      <c r="D510" s="23">
        <f>+[1]DEPURADO!B504</f>
        <v>20274609</v>
      </c>
      <c r="E510" s="25">
        <f>+[1]DEPURADO!C504</f>
        <v>44837.420833333301</v>
      </c>
      <c r="F510" s="26">
        <f>+IF([1]DEPURADO!D504&gt;1,[1]DEPURADO!D504," ")</f>
        <v>45001.435960648101</v>
      </c>
      <c r="G510" s="27">
        <f>[1]DEPURADO!F504</f>
        <v>40000</v>
      </c>
      <c r="H510" s="28">
        <v>0</v>
      </c>
      <c r="I510" s="28">
        <f>+[1]DEPURADO!M504+[1]DEPURADO!N504</f>
        <v>0</v>
      </c>
      <c r="J510" s="28">
        <f>+[1]DEPURADO!R504</f>
        <v>0</v>
      </c>
      <c r="K510" s="29">
        <f>+[1]DEPURADO!P504+[1]DEPURADO!Q504</f>
        <v>0</v>
      </c>
      <c r="L510" s="28">
        <v>0</v>
      </c>
      <c r="M510" s="28">
        <v>0</v>
      </c>
      <c r="N510" s="28">
        <f t="shared" si="50"/>
        <v>0</v>
      </c>
      <c r="O510" s="28">
        <f t="shared" si="51"/>
        <v>40000</v>
      </c>
      <c r="P510" s="24">
        <f>IF([1]DEPURADO!H504&gt;1,0,[1]DEPURADO!B504)</f>
        <v>20274609</v>
      </c>
      <c r="Q510" s="30">
        <f t="shared" si="52"/>
        <v>40000</v>
      </c>
      <c r="R510" s="31">
        <f t="shared" si="53"/>
        <v>0</v>
      </c>
      <c r="S510" s="31">
        <f>+[1]DEPURADO!J504</f>
        <v>0</v>
      </c>
      <c r="T510" s="23" t="s">
        <v>45</v>
      </c>
      <c r="U510" s="31">
        <f>+[1]DEPURADO!I504</f>
        <v>40000</v>
      </c>
      <c r="V510" s="30"/>
      <c r="W510" s="23" t="s">
        <v>45</v>
      </c>
      <c r="X510" s="31">
        <f>+[1]DEPURADO!K504+[1]DEPURADO!L504</f>
        <v>0</v>
      </c>
      <c r="Y510" s="23" t="s">
        <v>45</v>
      </c>
      <c r="Z510" s="31">
        <f t="shared" si="54"/>
        <v>0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5"/>
        <v>0</v>
      </c>
      <c r="AH510" s="30">
        <v>0</v>
      </c>
      <c r="AI510" s="30" t="str">
        <f>+[1]DEPURADO!G504</f>
        <v>EN REVISION</v>
      </c>
      <c r="AJ510" s="32"/>
      <c r="AK510" s="33"/>
    </row>
    <row r="511" spans="1:37" s="34" customFormat="1" ht="16.149999999999999" customHeight="1" x14ac:dyDescent="0.25">
      <c r="A511" s="23">
        <f t="shared" si="49"/>
        <v>503</v>
      </c>
      <c r="B511" s="24" t="s">
        <v>44</v>
      </c>
      <c r="C511" s="23">
        <f>+[1]DEPURADO!A505</f>
        <v>20274686</v>
      </c>
      <c r="D511" s="23">
        <f>+[1]DEPURADO!B505</f>
        <v>20274686</v>
      </c>
      <c r="E511" s="25">
        <f>+[1]DEPURADO!C505</f>
        <v>44837.561111111099</v>
      </c>
      <c r="F511" s="26" t="str">
        <f>+IF([1]DEPURADO!D505&gt;1,[1]DEPURADO!D505," ")</f>
        <v xml:space="preserve"> </v>
      </c>
      <c r="G511" s="27">
        <f>[1]DEPURADO!F505</f>
        <v>21300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50"/>
        <v>0</v>
      </c>
      <c r="O511" s="28">
        <f t="shared" si="51"/>
        <v>21300</v>
      </c>
      <c r="P511" s="24">
        <f>IF([1]DEPURADO!H505&gt;1,0,[1]DEPURADO!B505)</f>
        <v>20274686</v>
      </c>
      <c r="Q511" s="30">
        <f t="shared" si="52"/>
        <v>21300</v>
      </c>
      <c r="R511" s="31">
        <f t="shared" si="53"/>
        <v>0</v>
      </c>
      <c r="S511" s="31">
        <f>+[1]DEPURADO!J505</f>
        <v>0</v>
      </c>
      <c r="T511" s="23" t="s">
        <v>45</v>
      </c>
      <c r="U511" s="31">
        <f>+[1]DEPURADO!I505</f>
        <v>21300</v>
      </c>
      <c r="V511" s="30"/>
      <c r="W511" s="23" t="s">
        <v>45</v>
      </c>
      <c r="X511" s="31">
        <f>+[1]DEPURADO!K505+[1]DEPURADO!L505</f>
        <v>0</v>
      </c>
      <c r="Y511" s="23" t="s">
        <v>45</v>
      </c>
      <c r="Z511" s="31">
        <f t="shared" si="54"/>
        <v>0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5"/>
        <v>0</v>
      </c>
      <c r="AH511" s="30">
        <v>0</v>
      </c>
      <c r="AI511" s="30" t="str">
        <f>+[1]DEPURADO!G505</f>
        <v>EN REVISION</v>
      </c>
      <c r="AJ511" s="32"/>
      <c r="AK511" s="33"/>
    </row>
    <row r="512" spans="1:37" s="34" customFormat="1" ht="16.149999999999999" customHeight="1" x14ac:dyDescent="0.25">
      <c r="A512" s="23">
        <f t="shared" si="49"/>
        <v>504</v>
      </c>
      <c r="B512" s="24" t="s">
        <v>44</v>
      </c>
      <c r="C512" s="23">
        <f>+[1]DEPURADO!A506</f>
        <v>20274779</v>
      </c>
      <c r="D512" s="23">
        <f>+[1]DEPURADO!B506</f>
        <v>20274779</v>
      </c>
      <c r="E512" s="25">
        <f>+[1]DEPURADO!C506</f>
        <v>44838.300694444399</v>
      </c>
      <c r="F512" s="26" t="str">
        <f>+IF([1]DEPURADO!D506&gt;1,[1]DEPURADO!D506," ")</f>
        <v xml:space="preserve"> </v>
      </c>
      <c r="G512" s="27">
        <f>[1]DEPURADO!F506</f>
        <v>54000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50"/>
        <v>0</v>
      </c>
      <c r="O512" s="28">
        <f t="shared" si="51"/>
        <v>54000</v>
      </c>
      <c r="P512" s="24">
        <f>IF([1]DEPURADO!H506&gt;1,0,[1]DEPURADO!B506)</f>
        <v>20274779</v>
      </c>
      <c r="Q512" s="30">
        <f t="shared" si="52"/>
        <v>54000</v>
      </c>
      <c r="R512" s="31">
        <f t="shared" si="53"/>
        <v>0</v>
      </c>
      <c r="S512" s="31">
        <f>+[1]DEPURADO!J506</f>
        <v>0</v>
      </c>
      <c r="T512" s="23" t="s">
        <v>45</v>
      </c>
      <c r="U512" s="31">
        <f>+[1]DEPURADO!I506</f>
        <v>54000</v>
      </c>
      <c r="V512" s="30"/>
      <c r="W512" s="23" t="s">
        <v>45</v>
      </c>
      <c r="X512" s="31">
        <f>+[1]DEPURADO!K506+[1]DEPURADO!L506</f>
        <v>0</v>
      </c>
      <c r="Y512" s="23" t="s">
        <v>45</v>
      </c>
      <c r="Z512" s="31">
        <f t="shared" si="54"/>
        <v>0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5"/>
        <v>0</v>
      </c>
      <c r="AH512" s="30">
        <v>0</v>
      </c>
      <c r="AI512" s="30" t="str">
        <f>+[1]DEPURADO!G506</f>
        <v>EN REVISION</v>
      </c>
      <c r="AJ512" s="32"/>
      <c r="AK512" s="33"/>
    </row>
    <row r="513" spans="1:37" s="34" customFormat="1" ht="16.149999999999999" customHeight="1" x14ac:dyDescent="0.25">
      <c r="A513" s="23">
        <f t="shared" si="49"/>
        <v>505</v>
      </c>
      <c r="B513" s="24" t="s">
        <v>44</v>
      </c>
      <c r="C513" s="23">
        <f>+[1]DEPURADO!A507</f>
        <v>20274820</v>
      </c>
      <c r="D513" s="23">
        <f>+[1]DEPURADO!B507</f>
        <v>20274820</v>
      </c>
      <c r="E513" s="25">
        <f>+[1]DEPURADO!C507</f>
        <v>44838.368055555598</v>
      </c>
      <c r="F513" s="26">
        <f>+IF([1]DEPURADO!D507&gt;1,[1]DEPURADO!D507," ")</f>
        <v>45001.435960648101</v>
      </c>
      <c r="G513" s="27">
        <f>[1]DEPURADO!F507</f>
        <v>25000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0</v>
      </c>
      <c r="L513" s="28">
        <v>0</v>
      </c>
      <c r="M513" s="28">
        <v>0</v>
      </c>
      <c r="N513" s="28">
        <f t="shared" si="50"/>
        <v>0</v>
      </c>
      <c r="O513" s="28">
        <f t="shared" si="51"/>
        <v>25000</v>
      </c>
      <c r="P513" s="24">
        <f>IF([1]DEPURADO!H507&gt;1,0,[1]DEPURADO!B507)</f>
        <v>20274820</v>
      </c>
      <c r="Q513" s="30">
        <f t="shared" si="52"/>
        <v>25000</v>
      </c>
      <c r="R513" s="31">
        <f t="shared" si="53"/>
        <v>0</v>
      </c>
      <c r="S513" s="31">
        <f>+[1]DEPURADO!J507</f>
        <v>0</v>
      </c>
      <c r="T513" s="23" t="s">
        <v>45</v>
      </c>
      <c r="U513" s="31">
        <f>+[1]DEPURADO!I507</f>
        <v>25000</v>
      </c>
      <c r="V513" s="30"/>
      <c r="W513" s="23" t="s">
        <v>45</v>
      </c>
      <c r="X513" s="31">
        <f>+[1]DEPURADO!K507+[1]DEPURADO!L507</f>
        <v>0</v>
      </c>
      <c r="Y513" s="23" t="s">
        <v>45</v>
      </c>
      <c r="Z513" s="31">
        <f t="shared" si="54"/>
        <v>0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5"/>
        <v>0</v>
      </c>
      <c r="AH513" s="30">
        <v>0</v>
      </c>
      <c r="AI513" s="30" t="str">
        <f>+[1]DEPURADO!G507</f>
        <v>EN REVISION</v>
      </c>
      <c r="AJ513" s="32"/>
      <c r="AK513" s="33"/>
    </row>
    <row r="514" spans="1:37" s="34" customFormat="1" ht="16.149999999999999" customHeight="1" x14ac:dyDescent="0.25">
      <c r="A514" s="23">
        <f t="shared" si="49"/>
        <v>506</v>
      </c>
      <c r="B514" s="24" t="s">
        <v>44</v>
      </c>
      <c r="C514" s="23">
        <f>+[1]DEPURADO!A508</f>
        <v>20275017</v>
      </c>
      <c r="D514" s="23">
        <f>+[1]DEPURADO!B508</f>
        <v>20275017</v>
      </c>
      <c r="E514" s="25">
        <f>+[1]DEPURADO!C508</f>
        <v>44839.292361111096</v>
      </c>
      <c r="F514" s="26">
        <f>+IF([1]DEPURADO!D508&gt;1,[1]DEPURADO!D508," ")</f>
        <v>45001.435960648101</v>
      </c>
      <c r="G514" s="27">
        <f>[1]DEPURADO!F508</f>
        <v>40000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0</v>
      </c>
      <c r="L514" s="28">
        <v>0</v>
      </c>
      <c r="M514" s="28">
        <v>0</v>
      </c>
      <c r="N514" s="28">
        <f t="shared" si="50"/>
        <v>0</v>
      </c>
      <c r="O514" s="28">
        <f t="shared" si="51"/>
        <v>40000</v>
      </c>
      <c r="P514" s="24">
        <f>IF([1]DEPURADO!H508&gt;1,0,[1]DEPURADO!B508)</f>
        <v>20275017</v>
      </c>
      <c r="Q514" s="30">
        <f t="shared" si="52"/>
        <v>40000</v>
      </c>
      <c r="R514" s="31">
        <f t="shared" si="53"/>
        <v>0</v>
      </c>
      <c r="S514" s="31">
        <f>+[1]DEPURADO!J508</f>
        <v>0</v>
      </c>
      <c r="T514" s="23" t="s">
        <v>45</v>
      </c>
      <c r="U514" s="31">
        <f>+[1]DEPURADO!I508</f>
        <v>40000</v>
      </c>
      <c r="V514" s="30"/>
      <c r="W514" s="23" t="s">
        <v>45</v>
      </c>
      <c r="X514" s="31">
        <f>+[1]DEPURADO!K508+[1]DEPURADO!L508</f>
        <v>0</v>
      </c>
      <c r="Y514" s="23" t="s">
        <v>45</v>
      </c>
      <c r="Z514" s="31">
        <f t="shared" si="54"/>
        <v>0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5"/>
        <v>0</v>
      </c>
      <c r="AH514" s="30">
        <v>0</v>
      </c>
      <c r="AI514" s="30" t="str">
        <f>+[1]DEPURADO!G508</f>
        <v>EN REVISION</v>
      </c>
      <c r="AJ514" s="32"/>
      <c r="AK514" s="33"/>
    </row>
    <row r="515" spans="1:37" s="34" customFormat="1" ht="16.149999999999999" customHeight="1" x14ac:dyDescent="0.25">
      <c r="A515" s="23">
        <f t="shared" si="49"/>
        <v>507</v>
      </c>
      <c r="B515" s="24" t="s">
        <v>44</v>
      </c>
      <c r="C515" s="23">
        <f>+[1]DEPURADO!A509</f>
        <v>20275025</v>
      </c>
      <c r="D515" s="23">
        <f>+[1]DEPURADO!B509</f>
        <v>20275025</v>
      </c>
      <c r="E515" s="25">
        <f>+[1]DEPURADO!C509</f>
        <v>44839.302777777797</v>
      </c>
      <c r="F515" s="26">
        <f>+IF([1]DEPURADO!D509&gt;1,[1]DEPURADO!D509," ")</f>
        <v>45001.435960648101</v>
      </c>
      <c r="G515" s="27">
        <f>[1]DEPURADO!F509</f>
        <v>285100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0</v>
      </c>
      <c r="L515" s="28">
        <v>0</v>
      </c>
      <c r="M515" s="28">
        <v>0</v>
      </c>
      <c r="N515" s="28">
        <f t="shared" si="50"/>
        <v>0</v>
      </c>
      <c r="O515" s="28">
        <f t="shared" si="51"/>
        <v>285100</v>
      </c>
      <c r="P515" s="24">
        <f>IF([1]DEPURADO!H509&gt;1,0,[1]DEPURADO!B509)</f>
        <v>20275025</v>
      </c>
      <c r="Q515" s="30">
        <f t="shared" si="52"/>
        <v>285100</v>
      </c>
      <c r="R515" s="31">
        <f t="shared" si="53"/>
        <v>0</v>
      </c>
      <c r="S515" s="31">
        <f>+[1]DEPURADO!J509</f>
        <v>0</v>
      </c>
      <c r="T515" s="23" t="s">
        <v>45</v>
      </c>
      <c r="U515" s="31">
        <f>+[1]DEPURADO!I509</f>
        <v>285100</v>
      </c>
      <c r="V515" s="30"/>
      <c r="W515" s="23" t="s">
        <v>45</v>
      </c>
      <c r="X515" s="31">
        <f>+[1]DEPURADO!K509+[1]DEPURADO!L509</f>
        <v>0</v>
      </c>
      <c r="Y515" s="23" t="s">
        <v>45</v>
      </c>
      <c r="Z515" s="31">
        <f t="shared" si="54"/>
        <v>0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5"/>
        <v>0</v>
      </c>
      <c r="AH515" s="30">
        <v>0</v>
      </c>
      <c r="AI515" s="30" t="str">
        <f>+[1]DEPURADO!G509</f>
        <v>EN REVISION</v>
      </c>
      <c r="AJ515" s="32"/>
      <c r="AK515" s="33"/>
    </row>
    <row r="516" spans="1:37" s="34" customFormat="1" ht="16.149999999999999" customHeight="1" x14ac:dyDescent="0.25">
      <c r="A516" s="23">
        <f t="shared" si="49"/>
        <v>508</v>
      </c>
      <c r="B516" s="24" t="s">
        <v>44</v>
      </c>
      <c r="C516" s="23">
        <f>+[1]DEPURADO!A510</f>
        <v>20275160</v>
      </c>
      <c r="D516" s="23">
        <f>+[1]DEPURADO!B510</f>
        <v>20275160</v>
      </c>
      <c r="E516" s="25">
        <f>+[1]DEPURADO!C510</f>
        <v>44839.95</v>
      </c>
      <c r="F516" s="26" t="str">
        <f>+IF([1]DEPURADO!D510&gt;1,[1]DEPURADO!D510," ")</f>
        <v xml:space="preserve"> </v>
      </c>
      <c r="G516" s="27">
        <f>[1]DEPURADO!F510</f>
        <v>139501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0</v>
      </c>
      <c r="L516" s="28">
        <v>0</v>
      </c>
      <c r="M516" s="28">
        <v>0</v>
      </c>
      <c r="N516" s="28">
        <f t="shared" si="50"/>
        <v>0</v>
      </c>
      <c r="O516" s="28">
        <f t="shared" si="51"/>
        <v>139501</v>
      </c>
      <c r="P516" s="24">
        <f>IF([1]DEPURADO!H510&gt;1,0,[1]DEPURADO!B510)</f>
        <v>20275160</v>
      </c>
      <c r="Q516" s="30">
        <f t="shared" si="52"/>
        <v>139501</v>
      </c>
      <c r="R516" s="31">
        <f t="shared" si="53"/>
        <v>0</v>
      </c>
      <c r="S516" s="31">
        <f>+[1]DEPURADO!J510</f>
        <v>0</v>
      </c>
      <c r="T516" s="23" t="s">
        <v>45</v>
      </c>
      <c r="U516" s="31">
        <f>+[1]DEPURADO!I510</f>
        <v>139501</v>
      </c>
      <c r="V516" s="30"/>
      <c r="W516" s="23" t="s">
        <v>45</v>
      </c>
      <c r="X516" s="31">
        <f>+[1]DEPURADO!K510+[1]DEPURADO!L510</f>
        <v>0</v>
      </c>
      <c r="Y516" s="23" t="s">
        <v>45</v>
      </c>
      <c r="Z516" s="31">
        <f t="shared" si="54"/>
        <v>0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5"/>
        <v>0</v>
      </c>
      <c r="AH516" s="30">
        <v>0</v>
      </c>
      <c r="AI516" s="30" t="str">
        <f>+[1]DEPURADO!G510</f>
        <v>EN REVISION</v>
      </c>
      <c r="AJ516" s="32"/>
      <c r="AK516" s="33"/>
    </row>
    <row r="517" spans="1:37" s="34" customFormat="1" ht="16.149999999999999" customHeight="1" x14ac:dyDescent="0.25">
      <c r="A517" s="23">
        <f t="shared" si="49"/>
        <v>509</v>
      </c>
      <c r="B517" s="24" t="s">
        <v>44</v>
      </c>
      <c r="C517" s="23">
        <f>+[1]DEPURADO!A511</f>
        <v>20275334</v>
      </c>
      <c r="D517" s="23">
        <f>+[1]DEPURADO!B511</f>
        <v>20275334</v>
      </c>
      <c r="E517" s="25">
        <f>+[1]DEPURADO!C511</f>
        <v>44840.7944444444</v>
      </c>
      <c r="F517" s="26" t="str">
        <f>+IF([1]DEPURADO!D511&gt;1,[1]DEPURADO!D511," ")</f>
        <v xml:space="preserve"> </v>
      </c>
      <c r="G517" s="27">
        <f>[1]DEPURADO!F511</f>
        <v>346367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0</v>
      </c>
      <c r="L517" s="28">
        <v>0</v>
      </c>
      <c r="M517" s="28">
        <v>0</v>
      </c>
      <c r="N517" s="28">
        <f t="shared" si="50"/>
        <v>0</v>
      </c>
      <c r="O517" s="28">
        <f t="shared" si="51"/>
        <v>346367</v>
      </c>
      <c r="P517" s="24">
        <f>IF([1]DEPURADO!H511&gt;1,0,[1]DEPURADO!B511)</f>
        <v>20275334</v>
      </c>
      <c r="Q517" s="30">
        <f t="shared" si="52"/>
        <v>346367</v>
      </c>
      <c r="R517" s="31">
        <f t="shared" si="53"/>
        <v>0</v>
      </c>
      <c r="S517" s="31">
        <f>+[1]DEPURADO!J511</f>
        <v>0</v>
      </c>
      <c r="T517" s="23" t="s">
        <v>45</v>
      </c>
      <c r="U517" s="31">
        <f>+[1]DEPURADO!I511</f>
        <v>346367</v>
      </c>
      <c r="V517" s="30"/>
      <c r="W517" s="23" t="s">
        <v>45</v>
      </c>
      <c r="X517" s="31">
        <f>+[1]DEPURADO!K511+[1]DEPURADO!L511</f>
        <v>0</v>
      </c>
      <c r="Y517" s="23" t="s">
        <v>45</v>
      </c>
      <c r="Z517" s="31">
        <f t="shared" si="54"/>
        <v>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5"/>
        <v>0</v>
      </c>
      <c r="AH517" s="30">
        <v>0</v>
      </c>
      <c r="AI517" s="30" t="str">
        <f>+[1]DEPURADO!G511</f>
        <v>EN REVISION</v>
      </c>
      <c r="AJ517" s="32"/>
      <c r="AK517" s="33"/>
    </row>
    <row r="518" spans="1:37" s="34" customFormat="1" ht="16.149999999999999" customHeight="1" x14ac:dyDescent="0.25">
      <c r="A518" s="23">
        <f t="shared" si="49"/>
        <v>510</v>
      </c>
      <c r="B518" s="24" t="s">
        <v>44</v>
      </c>
      <c r="C518" s="23">
        <f>+[1]DEPURADO!A512</f>
        <v>20275341</v>
      </c>
      <c r="D518" s="23">
        <f>+[1]DEPURADO!B512</f>
        <v>20275341</v>
      </c>
      <c r="E518" s="25">
        <f>+[1]DEPURADO!C512</f>
        <v>44840.806250000001</v>
      </c>
      <c r="F518" s="26" t="str">
        <f>+IF([1]DEPURADO!D512&gt;1,[1]DEPURADO!D512," ")</f>
        <v xml:space="preserve"> </v>
      </c>
      <c r="G518" s="27">
        <f>[1]DEPURADO!F512</f>
        <v>67755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0</v>
      </c>
      <c r="L518" s="28">
        <v>0</v>
      </c>
      <c r="M518" s="28">
        <v>0</v>
      </c>
      <c r="N518" s="28">
        <f t="shared" si="50"/>
        <v>0</v>
      </c>
      <c r="O518" s="28">
        <f t="shared" si="51"/>
        <v>67755</v>
      </c>
      <c r="P518" s="24">
        <f>IF([1]DEPURADO!H512&gt;1,0,[1]DEPURADO!B512)</f>
        <v>20275341</v>
      </c>
      <c r="Q518" s="30">
        <f t="shared" si="52"/>
        <v>67755</v>
      </c>
      <c r="R518" s="31">
        <f t="shared" si="53"/>
        <v>0</v>
      </c>
      <c r="S518" s="31">
        <f>+[1]DEPURADO!J512</f>
        <v>0</v>
      </c>
      <c r="T518" s="23" t="s">
        <v>45</v>
      </c>
      <c r="U518" s="31">
        <f>+[1]DEPURADO!I512</f>
        <v>67755</v>
      </c>
      <c r="V518" s="30"/>
      <c r="W518" s="23" t="s">
        <v>45</v>
      </c>
      <c r="X518" s="31">
        <f>+[1]DEPURADO!K512+[1]DEPURADO!L512</f>
        <v>0</v>
      </c>
      <c r="Y518" s="23" t="s">
        <v>45</v>
      </c>
      <c r="Z518" s="31">
        <f t="shared" si="54"/>
        <v>0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5"/>
        <v>0</v>
      </c>
      <c r="AH518" s="30">
        <v>0</v>
      </c>
      <c r="AI518" s="30" t="str">
        <f>+[1]DEPURADO!G512</f>
        <v>EN REVISION</v>
      </c>
      <c r="AJ518" s="32"/>
      <c r="AK518" s="33"/>
    </row>
    <row r="519" spans="1:37" s="34" customFormat="1" ht="16.149999999999999" customHeight="1" x14ac:dyDescent="0.25">
      <c r="A519" s="23">
        <f t="shared" si="49"/>
        <v>511</v>
      </c>
      <c r="B519" s="24" t="s">
        <v>44</v>
      </c>
      <c r="C519" s="23">
        <f>+[1]DEPURADO!A513</f>
        <v>20275362</v>
      </c>
      <c r="D519" s="23">
        <f>+[1]DEPURADO!B513</f>
        <v>20275362</v>
      </c>
      <c r="E519" s="25">
        <f>+[1]DEPURADO!C513</f>
        <v>44840.975694444402</v>
      </c>
      <c r="F519" s="26" t="str">
        <f>+IF([1]DEPURADO!D513&gt;1,[1]DEPURADO!D513," ")</f>
        <v xml:space="preserve"> </v>
      </c>
      <c r="G519" s="27">
        <f>[1]DEPURADO!F513</f>
        <v>150417</v>
      </c>
      <c r="H519" s="28">
        <v>0</v>
      </c>
      <c r="I519" s="28">
        <f>+[1]DEPURADO!M513+[1]DEPURADO!N513</f>
        <v>0</v>
      </c>
      <c r="J519" s="28">
        <f>+[1]DEPURADO!R513</f>
        <v>0</v>
      </c>
      <c r="K519" s="29">
        <f>+[1]DEPURADO!P513+[1]DEPURADO!Q513</f>
        <v>0</v>
      </c>
      <c r="L519" s="28">
        <v>0</v>
      </c>
      <c r="M519" s="28">
        <v>0</v>
      </c>
      <c r="N519" s="28">
        <f t="shared" si="50"/>
        <v>0</v>
      </c>
      <c r="O519" s="28">
        <f t="shared" si="51"/>
        <v>150417</v>
      </c>
      <c r="P519" s="24">
        <f>IF([1]DEPURADO!H513&gt;1,0,[1]DEPURADO!B513)</f>
        <v>20275362</v>
      </c>
      <c r="Q519" s="30">
        <f t="shared" si="52"/>
        <v>150417</v>
      </c>
      <c r="R519" s="31">
        <f t="shared" si="53"/>
        <v>0</v>
      </c>
      <c r="S519" s="31">
        <f>+[1]DEPURADO!J513</f>
        <v>0</v>
      </c>
      <c r="T519" s="23" t="s">
        <v>45</v>
      </c>
      <c r="U519" s="31">
        <f>+[1]DEPURADO!I513</f>
        <v>150417</v>
      </c>
      <c r="V519" s="30"/>
      <c r="W519" s="23" t="s">
        <v>45</v>
      </c>
      <c r="X519" s="31">
        <f>+[1]DEPURADO!K513+[1]DEPURADO!L513</f>
        <v>0</v>
      </c>
      <c r="Y519" s="23" t="s">
        <v>45</v>
      </c>
      <c r="Z519" s="31">
        <f t="shared" si="54"/>
        <v>0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5"/>
        <v>0</v>
      </c>
      <c r="AH519" s="30">
        <v>0</v>
      </c>
      <c r="AI519" s="30" t="str">
        <f>+[1]DEPURADO!G513</f>
        <v>EN REVISION</v>
      </c>
      <c r="AJ519" s="32"/>
      <c r="AK519" s="33"/>
    </row>
    <row r="520" spans="1:37" s="34" customFormat="1" ht="16.149999999999999" customHeight="1" x14ac:dyDescent="0.25">
      <c r="A520" s="23">
        <f t="shared" si="49"/>
        <v>512</v>
      </c>
      <c r="B520" s="24" t="s">
        <v>44</v>
      </c>
      <c r="C520" s="23">
        <f>+[1]DEPURADO!A514</f>
        <v>20275380</v>
      </c>
      <c r="D520" s="23">
        <f>+[1]DEPURADO!B514</f>
        <v>20275380</v>
      </c>
      <c r="E520" s="25">
        <f>+[1]DEPURADO!C514</f>
        <v>44841.0493055556</v>
      </c>
      <c r="F520" s="26" t="str">
        <f>+IF([1]DEPURADO!D514&gt;1,[1]DEPURADO!D514," ")</f>
        <v xml:space="preserve"> </v>
      </c>
      <c r="G520" s="27">
        <f>[1]DEPURADO!F514</f>
        <v>67489</v>
      </c>
      <c r="H520" s="28">
        <v>0</v>
      </c>
      <c r="I520" s="28">
        <f>+[1]DEPURADO!M514+[1]DEPURADO!N514</f>
        <v>0</v>
      </c>
      <c r="J520" s="28">
        <f>+[1]DEPURADO!R514</f>
        <v>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50"/>
        <v>0</v>
      </c>
      <c r="O520" s="28">
        <f t="shared" si="51"/>
        <v>67489</v>
      </c>
      <c r="P520" s="24">
        <f>IF([1]DEPURADO!H514&gt;1,0,[1]DEPURADO!B514)</f>
        <v>20275380</v>
      </c>
      <c r="Q520" s="30">
        <f t="shared" si="52"/>
        <v>67489</v>
      </c>
      <c r="R520" s="31">
        <f t="shared" si="53"/>
        <v>0</v>
      </c>
      <c r="S520" s="31">
        <f>+[1]DEPURADO!J514</f>
        <v>0</v>
      </c>
      <c r="T520" s="23" t="s">
        <v>45</v>
      </c>
      <c r="U520" s="31">
        <f>+[1]DEPURADO!I514</f>
        <v>67489</v>
      </c>
      <c r="V520" s="30"/>
      <c r="W520" s="23" t="s">
        <v>45</v>
      </c>
      <c r="X520" s="31">
        <f>+[1]DEPURADO!K514+[1]DEPURADO!L514</f>
        <v>0</v>
      </c>
      <c r="Y520" s="23" t="s">
        <v>45</v>
      </c>
      <c r="Z520" s="31">
        <f t="shared" si="54"/>
        <v>0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5"/>
        <v>0</v>
      </c>
      <c r="AH520" s="30">
        <v>0</v>
      </c>
      <c r="AI520" s="30" t="str">
        <f>+[1]DEPURADO!G514</f>
        <v>EN REVISION</v>
      </c>
      <c r="AJ520" s="32"/>
      <c r="AK520" s="33"/>
    </row>
    <row r="521" spans="1:37" s="34" customFormat="1" ht="16.149999999999999" customHeight="1" x14ac:dyDescent="0.25">
      <c r="A521" s="23">
        <f t="shared" si="49"/>
        <v>513</v>
      </c>
      <c r="B521" s="24" t="s">
        <v>44</v>
      </c>
      <c r="C521" s="23">
        <f>+[1]DEPURADO!A515</f>
        <v>20275479</v>
      </c>
      <c r="D521" s="23">
        <f>+[1]DEPURADO!B515</f>
        <v>20275479</v>
      </c>
      <c r="E521" s="25">
        <f>+[1]DEPURADO!C515</f>
        <v>44841.326388888898</v>
      </c>
      <c r="F521" s="26">
        <f>+IF([1]DEPURADO!D515&gt;1,[1]DEPURADO!D515," ")</f>
        <v>45001.435960648101</v>
      </c>
      <c r="G521" s="27">
        <f>[1]DEPURADO!F515</f>
        <v>65700</v>
      </c>
      <c r="H521" s="28">
        <v>0</v>
      </c>
      <c r="I521" s="28">
        <f>+[1]DEPURADO!M515+[1]DEPURADO!N515</f>
        <v>0</v>
      </c>
      <c r="J521" s="28">
        <f>+[1]DEPURADO!R515</f>
        <v>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50"/>
        <v>0</v>
      </c>
      <c r="O521" s="28">
        <f t="shared" si="51"/>
        <v>65700</v>
      </c>
      <c r="P521" s="24">
        <f>IF([1]DEPURADO!H515&gt;1,0,[1]DEPURADO!B515)</f>
        <v>20275479</v>
      </c>
      <c r="Q521" s="30">
        <f t="shared" si="52"/>
        <v>65700</v>
      </c>
      <c r="R521" s="31">
        <f t="shared" si="53"/>
        <v>0</v>
      </c>
      <c r="S521" s="31">
        <f>+[1]DEPURADO!J515</f>
        <v>0</v>
      </c>
      <c r="T521" s="23" t="s">
        <v>45</v>
      </c>
      <c r="U521" s="31">
        <f>+[1]DEPURADO!I515</f>
        <v>65700</v>
      </c>
      <c r="V521" s="30"/>
      <c r="W521" s="23" t="s">
        <v>45</v>
      </c>
      <c r="X521" s="31">
        <f>+[1]DEPURADO!K515+[1]DEPURADO!L515</f>
        <v>0</v>
      </c>
      <c r="Y521" s="23" t="s">
        <v>45</v>
      </c>
      <c r="Z521" s="31">
        <f t="shared" si="54"/>
        <v>0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5"/>
        <v>0</v>
      </c>
      <c r="AH521" s="30">
        <v>0</v>
      </c>
      <c r="AI521" s="30" t="str">
        <f>+[1]DEPURADO!G515</f>
        <v>EN REVISION</v>
      </c>
      <c r="AJ521" s="32"/>
      <c r="AK521" s="33"/>
    </row>
    <row r="522" spans="1:37" s="34" customFormat="1" ht="16.149999999999999" customHeight="1" x14ac:dyDescent="0.25">
      <c r="A522" s="23">
        <f t="shared" si="49"/>
        <v>514</v>
      </c>
      <c r="B522" s="24" t="s">
        <v>44</v>
      </c>
      <c r="C522" s="23">
        <f>+[1]DEPURADO!A516</f>
        <v>20275693</v>
      </c>
      <c r="D522" s="23">
        <f>+[1]DEPURADO!B516</f>
        <v>20275693</v>
      </c>
      <c r="E522" s="25">
        <f>+[1]DEPURADO!C516</f>
        <v>44841.656944444403</v>
      </c>
      <c r="F522" s="26" t="str">
        <f>+IF([1]DEPURADO!D516&gt;1,[1]DEPURADO!D516," ")</f>
        <v xml:space="preserve"> </v>
      </c>
      <c r="G522" s="27">
        <f>[1]DEPURADO!F516</f>
        <v>36300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0</v>
      </c>
      <c r="L522" s="28">
        <v>0</v>
      </c>
      <c r="M522" s="28">
        <v>0</v>
      </c>
      <c r="N522" s="28">
        <f t="shared" si="50"/>
        <v>0</v>
      </c>
      <c r="O522" s="28">
        <f t="shared" si="51"/>
        <v>36300</v>
      </c>
      <c r="P522" s="24">
        <f>IF([1]DEPURADO!H516&gt;1,0,[1]DEPURADO!B516)</f>
        <v>20275693</v>
      </c>
      <c r="Q522" s="30">
        <f t="shared" si="52"/>
        <v>36300</v>
      </c>
      <c r="R522" s="31">
        <f t="shared" si="53"/>
        <v>0</v>
      </c>
      <c r="S522" s="31">
        <f>+[1]DEPURADO!J516</f>
        <v>0</v>
      </c>
      <c r="T522" s="23" t="s">
        <v>45</v>
      </c>
      <c r="U522" s="31">
        <f>+[1]DEPURADO!I516</f>
        <v>36300</v>
      </c>
      <c r="V522" s="30"/>
      <c r="W522" s="23" t="s">
        <v>45</v>
      </c>
      <c r="X522" s="31">
        <f>+[1]DEPURADO!K516+[1]DEPURADO!L516</f>
        <v>0</v>
      </c>
      <c r="Y522" s="23" t="s">
        <v>45</v>
      </c>
      <c r="Z522" s="31">
        <f t="shared" si="54"/>
        <v>0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si="55"/>
        <v>0</v>
      </c>
      <c r="AH522" s="30">
        <v>0</v>
      </c>
      <c r="AI522" s="30" t="str">
        <f>+[1]DEPURADO!G516</f>
        <v>EN REVISION</v>
      </c>
      <c r="AJ522" s="32"/>
      <c r="AK522" s="33"/>
    </row>
    <row r="523" spans="1:37" s="34" customFormat="1" ht="16.149999999999999" customHeight="1" x14ac:dyDescent="0.25">
      <c r="A523" s="23">
        <f t="shared" ref="A523:A586" si="56">+A522+1</f>
        <v>515</v>
      </c>
      <c r="B523" s="24" t="s">
        <v>44</v>
      </c>
      <c r="C523" s="23">
        <f>+[1]DEPURADO!A517</f>
        <v>20275849</v>
      </c>
      <c r="D523" s="23">
        <f>+[1]DEPURADO!B517</f>
        <v>20275849</v>
      </c>
      <c r="E523" s="25">
        <f>+[1]DEPURADO!C517</f>
        <v>44842.878472222197</v>
      </c>
      <c r="F523" s="26" t="str">
        <f>+IF([1]DEPURADO!D517&gt;1,[1]DEPURADO!D517," ")</f>
        <v xml:space="preserve"> </v>
      </c>
      <c r="G523" s="27">
        <f>[1]DEPURADO!F517</f>
        <v>147489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0</v>
      </c>
      <c r="L523" s="28">
        <v>0</v>
      </c>
      <c r="M523" s="28">
        <v>0</v>
      </c>
      <c r="N523" s="28">
        <f t="shared" si="50"/>
        <v>0</v>
      </c>
      <c r="O523" s="28">
        <f t="shared" si="51"/>
        <v>147489</v>
      </c>
      <c r="P523" s="24">
        <f>IF([1]DEPURADO!H517&gt;1,0,[1]DEPURADO!B517)</f>
        <v>20275849</v>
      </c>
      <c r="Q523" s="30">
        <f t="shared" si="52"/>
        <v>147489</v>
      </c>
      <c r="R523" s="31">
        <f t="shared" si="53"/>
        <v>0</v>
      </c>
      <c r="S523" s="31">
        <f>+[1]DEPURADO!J517</f>
        <v>0</v>
      </c>
      <c r="T523" s="23" t="s">
        <v>45</v>
      </c>
      <c r="U523" s="31">
        <f>+[1]DEPURADO!I517</f>
        <v>147489</v>
      </c>
      <c r="V523" s="30"/>
      <c r="W523" s="23" t="s">
        <v>45</v>
      </c>
      <c r="X523" s="31">
        <f>+[1]DEPURADO!K517+[1]DEPURADO!L517</f>
        <v>0</v>
      </c>
      <c r="Y523" s="23" t="s">
        <v>45</v>
      </c>
      <c r="Z523" s="31">
        <f t="shared" si="54"/>
        <v>0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si="55"/>
        <v>0</v>
      </c>
      <c r="AH523" s="30">
        <v>0</v>
      </c>
      <c r="AI523" s="30" t="str">
        <f>+[1]DEPURADO!G517</f>
        <v>EN REVISION</v>
      </c>
      <c r="AJ523" s="32"/>
      <c r="AK523" s="33"/>
    </row>
    <row r="524" spans="1:37" s="34" customFormat="1" ht="16.149999999999999" customHeight="1" x14ac:dyDescent="0.25">
      <c r="A524" s="23">
        <f t="shared" si="56"/>
        <v>516</v>
      </c>
      <c r="B524" s="24" t="s">
        <v>44</v>
      </c>
      <c r="C524" s="23">
        <f>+[1]DEPURADO!A518</f>
        <v>20276338</v>
      </c>
      <c r="D524" s="23">
        <f>+[1]DEPURADO!B518</f>
        <v>20276338</v>
      </c>
      <c r="E524" s="25">
        <f>+[1]DEPURADO!C518</f>
        <v>44844.790972222203</v>
      </c>
      <c r="F524" s="26" t="str">
        <f>+IF([1]DEPURADO!D518&gt;1,[1]DEPURADO!D518," ")</f>
        <v xml:space="preserve"> </v>
      </c>
      <c r="G524" s="27">
        <f>[1]DEPURADO!F518</f>
        <v>127473</v>
      </c>
      <c r="H524" s="28">
        <v>0</v>
      </c>
      <c r="I524" s="28">
        <f>+[1]DEPURADO!M518+[1]DEPURADO!N518</f>
        <v>0</v>
      </c>
      <c r="J524" s="28">
        <f>+[1]DEPURADO!R518</f>
        <v>0</v>
      </c>
      <c r="K524" s="29">
        <f>+[1]DEPURADO!P518+[1]DEPURADO!Q518</f>
        <v>0</v>
      </c>
      <c r="L524" s="28">
        <v>0</v>
      </c>
      <c r="M524" s="28">
        <v>0</v>
      </c>
      <c r="N524" s="28">
        <f t="shared" si="50"/>
        <v>0</v>
      </c>
      <c r="O524" s="28">
        <f t="shared" si="51"/>
        <v>127473</v>
      </c>
      <c r="P524" s="24">
        <f>IF([1]DEPURADO!H518&gt;1,0,[1]DEPURADO!B518)</f>
        <v>20276338</v>
      </c>
      <c r="Q524" s="30">
        <f t="shared" si="52"/>
        <v>127473</v>
      </c>
      <c r="R524" s="31">
        <f t="shared" si="53"/>
        <v>0</v>
      </c>
      <c r="S524" s="31">
        <f>+[1]DEPURADO!J518</f>
        <v>0</v>
      </c>
      <c r="T524" s="23" t="s">
        <v>45</v>
      </c>
      <c r="U524" s="31">
        <f>+[1]DEPURADO!I518</f>
        <v>127473</v>
      </c>
      <c r="V524" s="30"/>
      <c r="W524" s="23" t="s">
        <v>45</v>
      </c>
      <c r="X524" s="31">
        <f>+[1]DEPURADO!K518+[1]DEPURADO!L518</f>
        <v>0</v>
      </c>
      <c r="Y524" s="23" t="s">
        <v>45</v>
      </c>
      <c r="Z524" s="31">
        <f t="shared" si="54"/>
        <v>0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55"/>
        <v>0</v>
      </c>
      <c r="AH524" s="30">
        <v>0</v>
      </c>
      <c r="AI524" s="30" t="str">
        <f>+[1]DEPURADO!G518</f>
        <v>EN REVISION</v>
      </c>
      <c r="AJ524" s="32"/>
      <c r="AK524" s="33"/>
    </row>
    <row r="525" spans="1:37" s="34" customFormat="1" ht="16.149999999999999" customHeight="1" x14ac:dyDescent="0.25">
      <c r="A525" s="23">
        <f t="shared" si="56"/>
        <v>517</v>
      </c>
      <c r="B525" s="24" t="s">
        <v>44</v>
      </c>
      <c r="C525" s="23">
        <f>+[1]DEPURADO!A519</f>
        <v>20276438</v>
      </c>
      <c r="D525" s="23">
        <f>+[1]DEPURADO!B519</f>
        <v>20276438</v>
      </c>
      <c r="E525" s="25">
        <f>+[1]DEPURADO!C519</f>
        <v>44845.271527777797</v>
      </c>
      <c r="F525" s="26" t="str">
        <f>+IF([1]DEPURADO!D519&gt;1,[1]DEPURADO!D519," ")</f>
        <v xml:space="preserve"> </v>
      </c>
      <c r="G525" s="27">
        <f>[1]DEPURADO!F519</f>
        <v>57300</v>
      </c>
      <c r="H525" s="28">
        <v>0</v>
      </c>
      <c r="I525" s="28">
        <f>+[1]DEPURADO!M519+[1]DEPURADO!N519</f>
        <v>0</v>
      </c>
      <c r="J525" s="28">
        <f>+[1]DEPURADO!R519</f>
        <v>0</v>
      </c>
      <c r="K525" s="29">
        <f>+[1]DEPURADO!P519+[1]DEPURADO!Q519</f>
        <v>0</v>
      </c>
      <c r="L525" s="28">
        <v>0</v>
      </c>
      <c r="M525" s="28">
        <v>0</v>
      </c>
      <c r="N525" s="28">
        <f t="shared" ref="N525:N588" si="57">+SUM(J525:M525)</f>
        <v>0</v>
      </c>
      <c r="O525" s="28">
        <f t="shared" ref="O525:O588" si="58">+G525-I525-N525</f>
        <v>57300</v>
      </c>
      <c r="P525" s="24">
        <f>IF([1]DEPURADO!H519&gt;1,0,[1]DEPURADO!B519)</f>
        <v>20276438</v>
      </c>
      <c r="Q525" s="30">
        <f t="shared" ref="Q525:Q588" si="59">+IF(P525&gt;0,G525,0)</f>
        <v>57300</v>
      </c>
      <c r="R525" s="31">
        <f t="shared" ref="R525:R588" si="60">IF(P525=0,G525,0)</f>
        <v>0</v>
      </c>
      <c r="S525" s="31">
        <f>+[1]DEPURADO!J519</f>
        <v>0</v>
      </c>
      <c r="T525" s="23" t="s">
        <v>45</v>
      </c>
      <c r="U525" s="31">
        <f>+[1]DEPURADO!I519</f>
        <v>57300</v>
      </c>
      <c r="V525" s="30"/>
      <c r="W525" s="23" t="s">
        <v>45</v>
      </c>
      <c r="X525" s="31">
        <f>+[1]DEPURADO!K519+[1]DEPURADO!L519</f>
        <v>0</v>
      </c>
      <c r="Y525" s="23" t="s">
        <v>45</v>
      </c>
      <c r="Z525" s="31">
        <f t="shared" ref="Z525:Z588" si="61">+X525-AE525+IF(X525-AE525&lt;-1,-X525+AE525,0)</f>
        <v>0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ref="AG525:AG588" si="62">+G525-I525-N525-R525-Z525-AC525-AE525-S525-U525</f>
        <v>0</v>
      </c>
      <c r="AH525" s="30">
        <v>0</v>
      </c>
      <c r="AI525" s="30" t="str">
        <f>+[1]DEPURADO!G519</f>
        <v>EN REVISION</v>
      </c>
      <c r="AJ525" s="32"/>
      <c r="AK525" s="33"/>
    </row>
    <row r="526" spans="1:37" s="34" customFormat="1" ht="16.149999999999999" customHeight="1" x14ac:dyDescent="0.25">
      <c r="A526" s="23">
        <f t="shared" si="56"/>
        <v>518</v>
      </c>
      <c r="B526" s="24" t="s">
        <v>44</v>
      </c>
      <c r="C526" s="23">
        <f>+[1]DEPURADO!A520</f>
        <v>20276794</v>
      </c>
      <c r="D526" s="23">
        <f>+[1]DEPURADO!B520</f>
        <v>20276794</v>
      </c>
      <c r="E526" s="25">
        <f>+[1]DEPURADO!C520</f>
        <v>44846.413888888899</v>
      </c>
      <c r="F526" s="26">
        <f>+IF([1]DEPURADO!D520&gt;1,[1]DEPURADO!D520," ")</f>
        <v>45001.435960648101</v>
      </c>
      <c r="G526" s="27">
        <f>[1]DEPURADO!F520</f>
        <v>40000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7"/>
        <v>0</v>
      </c>
      <c r="O526" s="28">
        <f t="shared" si="58"/>
        <v>40000</v>
      </c>
      <c r="P526" s="24">
        <f>IF([1]DEPURADO!H520&gt;1,0,[1]DEPURADO!B520)</f>
        <v>20276794</v>
      </c>
      <c r="Q526" s="30">
        <f t="shared" si="59"/>
        <v>40000</v>
      </c>
      <c r="R526" s="31">
        <f t="shared" si="60"/>
        <v>0</v>
      </c>
      <c r="S526" s="31">
        <f>+[1]DEPURADO!J520</f>
        <v>0</v>
      </c>
      <c r="T526" s="23" t="s">
        <v>45</v>
      </c>
      <c r="U526" s="31">
        <f>+[1]DEPURADO!I520</f>
        <v>40000</v>
      </c>
      <c r="V526" s="30"/>
      <c r="W526" s="23" t="s">
        <v>45</v>
      </c>
      <c r="X526" s="31">
        <f>+[1]DEPURADO!K520+[1]DEPURADO!L520</f>
        <v>0</v>
      </c>
      <c r="Y526" s="23" t="s">
        <v>45</v>
      </c>
      <c r="Z526" s="31">
        <f t="shared" si="61"/>
        <v>0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2"/>
        <v>0</v>
      </c>
      <c r="AH526" s="30">
        <v>0</v>
      </c>
      <c r="AI526" s="30" t="str">
        <f>+[1]DEPURADO!G520</f>
        <v>EN REVISION</v>
      </c>
      <c r="AJ526" s="32"/>
      <c r="AK526" s="33"/>
    </row>
    <row r="527" spans="1:37" s="34" customFormat="1" ht="16.149999999999999" customHeight="1" x14ac:dyDescent="0.25">
      <c r="A527" s="23">
        <f t="shared" si="56"/>
        <v>519</v>
      </c>
      <c r="B527" s="24" t="s">
        <v>44</v>
      </c>
      <c r="C527" s="23">
        <f>+[1]DEPURADO!A521</f>
        <v>20277001</v>
      </c>
      <c r="D527" s="23">
        <f>+[1]DEPURADO!B521</f>
        <v>20277001</v>
      </c>
      <c r="E527" s="25">
        <f>+[1]DEPURADO!C521</f>
        <v>44846.649305555598</v>
      </c>
      <c r="F527" s="26" t="str">
        <f>+IF([1]DEPURADO!D521&gt;1,[1]DEPURADO!D521," ")</f>
        <v xml:space="preserve"> </v>
      </c>
      <c r="G527" s="27">
        <f>[1]DEPURADO!F521</f>
        <v>65700</v>
      </c>
      <c r="H527" s="28">
        <v>0</v>
      </c>
      <c r="I527" s="28">
        <f>+[1]DEPURADO!M521+[1]DEPURADO!N521</f>
        <v>0</v>
      </c>
      <c r="J527" s="28">
        <f>+[1]DEPURADO!R521</f>
        <v>0</v>
      </c>
      <c r="K527" s="29">
        <f>+[1]DEPURADO!P521+[1]DEPURADO!Q521</f>
        <v>0</v>
      </c>
      <c r="L527" s="28">
        <v>0</v>
      </c>
      <c r="M527" s="28">
        <v>0</v>
      </c>
      <c r="N527" s="28">
        <f t="shared" si="57"/>
        <v>0</v>
      </c>
      <c r="O527" s="28">
        <f t="shared" si="58"/>
        <v>65700</v>
      </c>
      <c r="P527" s="24">
        <f>IF([1]DEPURADO!H521&gt;1,0,[1]DEPURADO!B521)</f>
        <v>20277001</v>
      </c>
      <c r="Q527" s="30">
        <f t="shared" si="59"/>
        <v>65700</v>
      </c>
      <c r="R527" s="31">
        <f t="shared" si="60"/>
        <v>0</v>
      </c>
      <c r="S527" s="31">
        <f>+[1]DEPURADO!J521</f>
        <v>0</v>
      </c>
      <c r="T527" s="23" t="s">
        <v>45</v>
      </c>
      <c r="U527" s="31">
        <f>+[1]DEPURADO!I521</f>
        <v>65700</v>
      </c>
      <c r="V527" s="30"/>
      <c r="W527" s="23" t="s">
        <v>45</v>
      </c>
      <c r="X527" s="31">
        <f>+[1]DEPURADO!K521+[1]DEPURADO!L521</f>
        <v>0</v>
      </c>
      <c r="Y527" s="23" t="s">
        <v>45</v>
      </c>
      <c r="Z527" s="31">
        <f t="shared" si="61"/>
        <v>0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2"/>
        <v>0</v>
      </c>
      <c r="AH527" s="30">
        <v>0</v>
      </c>
      <c r="AI527" s="30" t="str">
        <f>+[1]DEPURADO!G521</f>
        <v>EN REVISION</v>
      </c>
      <c r="AJ527" s="32"/>
      <c r="AK527" s="33"/>
    </row>
    <row r="528" spans="1:37" s="34" customFormat="1" ht="16.149999999999999" customHeight="1" x14ac:dyDescent="0.25">
      <c r="A528" s="23">
        <f t="shared" si="56"/>
        <v>520</v>
      </c>
      <c r="B528" s="24" t="s">
        <v>44</v>
      </c>
      <c r="C528" s="23">
        <f>+[1]DEPURADO!A522</f>
        <v>20277002</v>
      </c>
      <c r="D528" s="23">
        <f>+[1]DEPURADO!B522</f>
        <v>20277002</v>
      </c>
      <c r="E528" s="25">
        <f>+[1]DEPURADO!C522</f>
        <v>44846.65</v>
      </c>
      <c r="F528" s="26" t="str">
        <f>+IF([1]DEPURADO!D522&gt;1,[1]DEPURADO!D522," ")</f>
        <v xml:space="preserve"> </v>
      </c>
      <c r="G528" s="27">
        <f>[1]DEPURADO!F522</f>
        <v>65700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7"/>
        <v>0</v>
      </c>
      <c r="O528" s="28">
        <f t="shared" si="58"/>
        <v>65700</v>
      </c>
      <c r="P528" s="24">
        <f>IF([1]DEPURADO!H522&gt;1,0,[1]DEPURADO!B522)</f>
        <v>20277002</v>
      </c>
      <c r="Q528" s="30">
        <f t="shared" si="59"/>
        <v>65700</v>
      </c>
      <c r="R528" s="31">
        <f t="shared" si="60"/>
        <v>0</v>
      </c>
      <c r="S528" s="31">
        <f>+[1]DEPURADO!J522</f>
        <v>0</v>
      </c>
      <c r="T528" s="23" t="s">
        <v>45</v>
      </c>
      <c r="U528" s="31">
        <f>+[1]DEPURADO!I522</f>
        <v>65700</v>
      </c>
      <c r="V528" s="30"/>
      <c r="W528" s="23" t="s">
        <v>45</v>
      </c>
      <c r="X528" s="31">
        <f>+[1]DEPURADO!K522+[1]DEPURADO!L522</f>
        <v>0</v>
      </c>
      <c r="Y528" s="23" t="s">
        <v>45</v>
      </c>
      <c r="Z528" s="31">
        <f t="shared" si="61"/>
        <v>0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2"/>
        <v>0</v>
      </c>
      <c r="AH528" s="30">
        <v>0</v>
      </c>
      <c r="AI528" s="30" t="str">
        <f>+[1]DEPURADO!G522</f>
        <v>EN REVISION</v>
      </c>
      <c r="AJ528" s="32"/>
      <c r="AK528" s="33"/>
    </row>
    <row r="529" spans="1:37" s="34" customFormat="1" ht="16.149999999999999" customHeight="1" x14ac:dyDescent="0.25">
      <c r="A529" s="23">
        <f t="shared" si="56"/>
        <v>521</v>
      </c>
      <c r="B529" s="24" t="s">
        <v>44</v>
      </c>
      <c r="C529" s="23">
        <f>+[1]DEPURADO!A523</f>
        <v>20277156</v>
      </c>
      <c r="D529" s="23">
        <f>+[1]DEPURADO!B523</f>
        <v>20277156</v>
      </c>
      <c r="E529" s="25">
        <f>+[1]DEPURADO!C523</f>
        <v>44847.2631944444</v>
      </c>
      <c r="F529" s="26">
        <f>+IF([1]DEPURADO!D523&gt;1,[1]DEPURADO!D523," ")</f>
        <v>45001.435960648101</v>
      </c>
      <c r="G529" s="27">
        <f>[1]DEPURADO!F523</f>
        <v>40000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7"/>
        <v>0</v>
      </c>
      <c r="O529" s="28">
        <f t="shared" si="58"/>
        <v>40000</v>
      </c>
      <c r="P529" s="24">
        <f>IF([1]DEPURADO!H523&gt;1,0,[1]DEPURADO!B523)</f>
        <v>20277156</v>
      </c>
      <c r="Q529" s="30">
        <f t="shared" si="59"/>
        <v>40000</v>
      </c>
      <c r="R529" s="31">
        <f t="shared" si="60"/>
        <v>0</v>
      </c>
      <c r="S529" s="31">
        <f>+[1]DEPURADO!J523</f>
        <v>0</v>
      </c>
      <c r="T529" s="23" t="s">
        <v>45</v>
      </c>
      <c r="U529" s="31">
        <f>+[1]DEPURADO!I523</f>
        <v>40000</v>
      </c>
      <c r="V529" s="30"/>
      <c r="W529" s="23" t="s">
        <v>45</v>
      </c>
      <c r="X529" s="31">
        <f>+[1]DEPURADO!K523+[1]DEPURADO!L523</f>
        <v>0</v>
      </c>
      <c r="Y529" s="23" t="s">
        <v>45</v>
      </c>
      <c r="Z529" s="31">
        <f t="shared" si="61"/>
        <v>0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2"/>
        <v>0</v>
      </c>
      <c r="AH529" s="30">
        <v>0</v>
      </c>
      <c r="AI529" s="30" t="str">
        <f>+[1]DEPURADO!G523</f>
        <v>EN REVISION</v>
      </c>
      <c r="AJ529" s="32"/>
      <c r="AK529" s="33"/>
    </row>
    <row r="530" spans="1:37" s="34" customFormat="1" ht="16.149999999999999" customHeight="1" x14ac:dyDescent="0.25">
      <c r="A530" s="23">
        <f t="shared" si="56"/>
        <v>522</v>
      </c>
      <c r="B530" s="24" t="s">
        <v>44</v>
      </c>
      <c r="C530" s="23">
        <f>+[1]DEPURADO!A524</f>
        <v>20277552</v>
      </c>
      <c r="D530" s="23">
        <f>+[1]DEPURADO!B524</f>
        <v>20277552</v>
      </c>
      <c r="E530" s="25">
        <f>+[1]DEPURADO!C524</f>
        <v>44848.373611111099</v>
      </c>
      <c r="F530" s="26" t="str">
        <f>+IF([1]DEPURADO!D524&gt;1,[1]DEPURADO!D524," ")</f>
        <v xml:space="preserve"> </v>
      </c>
      <c r="G530" s="27">
        <f>[1]DEPURADO!F524</f>
        <v>40000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0</v>
      </c>
      <c r="L530" s="28">
        <v>0</v>
      </c>
      <c r="M530" s="28">
        <v>0</v>
      </c>
      <c r="N530" s="28">
        <f t="shared" si="57"/>
        <v>0</v>
      </c>
      <c r="O530" s="28">
        <f t="shared" si="58"/>
        <v>40000</v>
      </c>
      <c r="P530" s="24">
        <f>IF([1]DEPURADO!H524&gt;1,0,[1]DEPURADO!B524)</f>
        <v>20277552</v>
      </c>
      <c r="Q530" s="30">
        <f t="shared" si="59"/>
        <v>40000</v>
      </c>
      <c r="R530" s="31">
        <f t="shared" si="60"/>
        <v>0</v>
      </c>
      <c r="S530" s="31">
        <f>+[1]DEPURADO!J524</f>
        <v>0</v>
      </c>
      <c r="T530" s="23" t="s">
        <v>45</v>
      </c>
      <c r="U530" s="31">
        <f>+[1]DEPURADO!I524</f>
        <v>40000</v>
      </c>
      <c r="V530" s="30"/>
      <c r="W530" s="23" t="s">
        <v>45</v>
      </c>
      <c r="X530" s="31">
        <f>+[1]DEPURADO!K524+[1]DEPURADO!L524</f>
        <v>0</v>
      </c>
      <c r="Y530" s="23" t="s">
        <v>45</v>
      </c>
      <c r="Z530" s="31">
        <f t="shared" si="61"/>
        <v>0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2"/>
        <v>0</v>
      </c>
      <c r="AH530" s="30">
        <v>0</v>
      </c>
      <c r="AI530" s="30" t="str">
        <f>+[1]DEPURADO!G524</f>
        <v>EN REVISION</v>
      </c>
      <c r="AJ530" s="32"/>
      <c r="AK530" s="33"/>
    </row>
    <row r="531" spans="1:37" s="34" customFormat="1" ht="16.149999999999999" customHeight="1" x14ac:dyDescent="0.25">
      <c r="A531" s="23">
        <f t="shared" si="56"/>
        <v>523</v>
      </c>
      <c r="B531" s="24" t="s">
        <v>44</v>
      </c>
      <c r="C531" s="23">
        <f>+[1]DEPURADO!A525</f>
        <v>20277574</v>
      </c>
      <c r="D531" s="23">
        <f>+[1]DEPURADO!B525</f>
        <v>20277574</v>
      </c>
      <c r="E531" s="25">
        <f>+[1]DEPURADO!C525</f>
        <v>44848.420833333301</v>
      </c>
      <c r="F531" s="26">
        <f>+IF([1]DEPURADO!D525&gt;1,[1]DEPURADO!D525," ")</f>
        <v>45001.435960648101</v>
      </c>
      <c r="G531" s="27">
        <f>[1]DEPURADO!F525</f>
        <v>57700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0</v>
      </c>
      <c r="L531" s="28">
        <v>0</v>
      </c>
      <c r="M531" s="28">
        <v>0</v>
      </c>
      <c r="N531" s="28">
        <f t="shared" si="57"/>
        <v>0</v>
      </c>
      <c r="O531" s="28">
        <f t="shared" si="58"/>
        <v>57700</v>
      </c>
      <c r="P531" s="24">
        <f>IF([1]DEPURADO!H525&gt;1,0,[1]DEPURADO!B525)</f>
        <v>20277574</v>
      </c>
      <c r="Q531" s="30">
        <f t="shared" si="59"/>
        <v>57700</v>
      </c>
      <c r="R531" s="31">
        <f t="shared" si="60"/>
        <v>0</v>
      </c>
      <c r="S531" s="31">
        <f>+[1]DEPURADO!J525</f>
        <v>0</v>
      </c>
      <c r="T531" s="23" t="s">
        <v>45</v>
      </c>
      <c r="U531" s="31">
        <f>+[1]DEPURADO!I525</f>
        <v>57700</v>
      </c>
      <c r="V531" s="30"/>
      <c r="W531" s="23" t="s">
        <v>45</v>
      </c>
      <c r="X531" s="31">
        <f>+[1]DEPURADO!K525+[1]DEPURADO!L525</f>
        <v>0</v>
      </c>
      <c r="Y531" s="23" t="s">
        <v>45</v>
      </c>
      <c r="Z531" s="31">
        <f t="shared" si="61"/>
        <v>0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2"/>
        <v>0</v>
      </c>
      <c r="AH531" s="30">
        <v>0</v>
      </c>
      <c r="AI531" s="30" t="str">
        <f>+[1]DEPURADO!G525</f>
        <v>EN REVISION</v>
      </c>
      <c r="AJ531" s="32"/>
      <c r="AK531" s="33"/>
    </row>
    <row r="532" spans="1:37" s="34" customFormat="1" ht="16.149999999999999" customHeight="1" x14ac:dyDescent="0.25">
      <c r="A532" s="23">
        <f t="shared" si="56"/>
        <v>524</v>
      </c>
      <c r="B532" s="24" t="s">
        <v>44</v>
      </c>
      <c r="C532" s="23">
        <f>+[1]DEPURADO!A526</f>
        <v>20277612</v>
      </c>
      <c r="D532" s="23">
        <f>+[1]DEPURADO!B526</f>
        <v>20277612</v>
      </c>
      <c r="E532" s="25">
        <f>+[1]DEPURADO!C526</f>
        <v>44848.628472222197</v>
      </c>
      <c r="F532" s="26" t="str">
        <f>+IF([1]DEPURADO!D526&gt;1,[1]DEPURADO!D526," ")</f>
        <v xml:space="preserve"> </v>
      </c>
      <c r="G532" s="27">
        <f>[1]DEPURADO!F526</f>
        <v>40000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0</v>
      </c>
      <c r="L532" s="28">
        <v>0</v>
      </c>
      <c r="M532" s="28">
        <v>0</v>
      </c>
      <c r="N532" s="28">
        <f t="shared" si="57"/>
        <v>0</v>
      </c>
      <c r="O532" s="28">
        <f t="shared" si="58"/>
        <v>40000</v>
      </c>
      <c r="P532" s="24">
        <f>IF([1]DEPURADO!H526&gt;1,0,[1]DEPURADO!B526)</f>
        <v>20277612</v>
      </c>
      <c r="Q532" s="30">
        <f t="shared" si="59"/>
        <v>40000</v>
      </c>
      <c r="R532" s="31">
        <f t="shared" si="60"/>
        <v>0</v>
      </c>
      <c r="S532" s="31">
        <f>+[1]DEPURADO!J526</f>
        <v>0</v>
      </c>
      <c r="T532" s="23" t="s">
        <v>45</v>
      </c>
      <c r="U532" s="31">
        <f>+[1]DEPURADO!I526</f>
        <v>40000</v>
      </c>
      <c r="V532" s="30"/>
      <c r="W532" s="23" t="s">
        <v>45</v>
      </c>
      <c r="X532" s="31">
        <f>+[1]DEPURADO!K526+[1]DEPURADO!L526</f>
        <v>0</v>
      </c>
      <c r="Y532" s="23" t="s">
        <v>45</v>
      </c>
      <c r="Z532" s="31">
        <f t="shared" si="61"/>
        <v>0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2"/>
        <v>0</v>
      </c>
      <c r="AH532" s="30">
        <v>0</v>
      </c>
      <c r="AI532" s="30" t="str">
        <f>+[1]DEPURADO!G526</f>
        <v>EN REVISION</v>
      </c>
      <c r="AJ532" s="32"/>
      <c r="AK532" s="33"/>
    </row>
    <row r="533" spans="1:37" s="34" customFormat="1" ht="16.149999999999999" customHeight="1" x14ac:dyDescent="0.25">
      <c r="A533" s="23">
        <f t="shared" si="56"/>
        <v>525</v>
      </c>
      <c r="B533" s="24" t="s">
        <v>44</v>
      </c>
      <c r="C533" s="23">
        <f>+[1]DEPURADO!A527</f>
        <v>20277874</v>
      </c>
      <c r="D533" s="23">
        <f>+[1]DEPURADO!B527</f>
        <v>20277874</v>
      </c>
      <c r="E533" s="25">
        <f>+[1]DEPURADO!C527</f>
        <v>44851.471527777801</v>
      </c>
      <c r="F533" s="26" t="str">
        <f>+IF([1]DEPURADO!D527&gt;1,[1]DEPURADO!D527," ")</f>
        <v xml:space="preserve"> </v>
      </c>
      <c r="G533" s="27">
        <f>[1]DEPURADO!F527</f>
        <v>67489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7"/>
        <v>0</v>
      </c>
      <c r="O533" s="28">
        <f t="shared" si="58"/>
        <v>67489</v>
      </c>
      <c r="P533" s="24">
        <f>IF([1]DEPURADO!H527&gt;1,0,[1]DEPURADO!B527)</f>
        <v>20277874</v>
      </c>
      <c r="Q533" s="30">
        <f t="shared" si="59"/>
        <v>67489</v>
      </c>
      <c r="R533" s="31">
        <f t="shared" si="60"/>
        <v>0</v>
      </c>
      <c r="S533" s="31">
        <f>+[1]DEPURADO!J527</f>
        <v>0</v>
      </c>
      <c r="T533" s="23" t="s">
        <v>45</v>
      </c>
      <c r="U533" s="31">
        <f>+[1]DEPURADO!I527</f>
        <v>67489</v>
      </c>
      <c r="V533" s="30"/>
      <c r="W533" s="23" t="s">
        <v>45</v>
      </c>
      <c r="X533" s="31">
        <f>+[1]DEPURADO!K527+[1]DEPURADO!L527</f>
        <v>0</v>
      </c>
      <c r="Y533" s="23" t="s">
        <v>45</v>
      </c>
      <c r="Z533" s="31">
        <f t="shared" si="61"/>
        <v>0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2"/>
        <v>0</v>
      </c>
      <c r="AH533" s="30">
        <v>0</v>
      </c>
      <c r="AI533" s="30" t="str">
        <f>+[1]DEPURADO!G527</f>
        <v>EN REVISION</v>
      </c>
      <c r="AJ533" s="32"/>
      <c r="AK533" s="33"/>
    </row>
    <row r="534" spans="1:37" s="34" customFormat="1" ht="16.149999999999999" customHeight="1" x14ac:dyDescent="0.25">
      <c r="A534" s="23">
        <f t="shared" si="56"/>
        <v>526</v>
      </c>
      <c r="B534" s="24" t="s">
        <v>44</v>
      </c>
      <c r="C534" s="23">
        <f>+[1]DEPURADO!A528</f>
        <v>20277963</v>
      </c>
      <c r="D534" s="23">
        <f>+[1]DEPURADO!B528</f>
        <v>20277963</v>
      </c>
      <c r="E534" s="25">
        <f>+[1]DEPURADO!C528</f>
        <v>44851.9465277778</v>
      </c>
      <c r="F534" s="26" t="str">
        <f>+IF([1]DEPURADO!D528&gt;1,[1]DEPURADO!D528," ")</f>
        <v xml:space="preserve"> </v>
      </c>
      <c r="G534" s="27">
        <f>[1]DEPURADO!F528</f>
        <v>222601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7"/>
        <v>0</v>
      </c>
      <c r="O534" s="28">
        <f t="shared" si="58"/>
        <v>222601</v>
      </c>
      <c r="P534" s="24">
        <f>IF([1]DEPURADO!H528&gt;1,0,[1]DEPURADO!B528)</f>
        <v>20277963</v>
      </c>
      <c r="Q534" s="30">
        <f t="shared" si="59"/>
        <v>222601</v>
      </c>
      <c r="R534" s="31">
        <f t="shared" si="60"/>
        <v>0</v>
      </c>
      <c r="S534" s="31">
        <f>+[1]DEPURADO!J528</f>
        <v>0</v>
      </c>
      <c r="T534" s="23" t="s">
        <v>45</v>
      </c>
      <c r="U534" s="31">
        <f>+[1]DEPURADO!I528</f>
        <v>222601</v>
      </c>
      <c r="V534" s="30"/>
      <c r="W534" s="23" t="s">
        <v>45</v>
      </c>
      <c r="X534" s="31">
        <f>+[1]DEPURADO!K528+[1]DEPURADO!L528</f>
        <v>0</v>
      </c>
      <c r="Y534" s="23" t="s">
        <v>45</v>
      </c>
      <c r="Z534" s="31">
        <f t="shared" si="61"/>
        <v>0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2"/>
        <v>0</v>
      </c>
      <c r="AH534" s="30">
        <v>0</v>
      </c>
      <c r="AI534" s="30" t="str">
        <f>+[1]DEPURADO!G528</f>
        <v>EN REVISION</v>
      </c>
      <c r="AJ534" s="32"/>
      <c r="AK534" s="33"/>
    </row>
    <row r="535" spans="1:37" s="34" customFormat="1" ht="16.149999999999999" customHeight="1" x14ac:dyDescent="0.25">
      <c r="A535" s="23">
        <f t="shared" si="56"/>
        <v>527</v>
      </c>
      <c r="B535" s="24" t="s">
        <v>44</v>
      </c>
      <c r="C535" s="23">
        <f>+[1]DEPURADO!A529</f>
        <v>20278236</v>
      </c>
      <c r="D535" s="23">
        <f>+[1]DEPURADO!B529</f>
        <v>20278236</v>
      </c>
      <c r="E535" s="25">
        <f>+[1]DEPURADO!C529</f>
        <v>44852.650694444397</v>
      </c>
      <c r="F535" s="26">
        <f>+IF([1]DEPURADO!D529&gt;1,[1]DEPURADO!D529," ")</f>
        <v>45001.435960648101</v>
      </c>
      <c r="G535" s="27">
        <f>[1]DEPURADO!F529</f>
        <v>27300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7"/>
        <v>0</v>
      </c>
      <c r="O535" s="28">
        <f t="shared" si="58"/>
        <v>27300</v>
      </c>
      <c r="P535" s="24">
        <f>IF([1]DEPURADO!H529&gt;1,0,[1]DEPURADO!B529)</f>
        <v>20278236</v>
      </c>
      <c r="Q535" s="30">
        <f t="shared" si="59"/>
        <v>27300</v>
      </c>
      <c r="R535" s="31">
        <f t="shared" si="60"/>
        <v>0</v>
      </c>
      <c r="S535" s="31">
        <f>+[1]DEPURADO!J529</f>
        <v>0</v>
      </c>
      <c r="T535" s="23" t="s">
        <v>45</v>
      </c>
      <c r="U535" s="31">
        <f>+[1]DEPURADO!I529</f>
        <v>27300</v>
      </c>
      <c r="V535" s="30"/>
      <c r="W535" s="23" t="s">
        <v>45</v>
      </c>
      <c r="X535" s="31">
        <f>+[1]DEPURADO!K529+[1]DEPURADO!L529</f>
        <v>0</v>
      </c>
      <c r="Y535" s="23" t="s">
        <v>45</v>
      </c>
      <c r="Z535" s="31">
        <f t="shared" si="61"/>
        <v>0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2"/>
        <v>0</v>
      </c>
      <c r="AH535" s="30">
        <v>0</v>
      </c>
      <c r="AI535" s="30" t="str">
        <f>+[1]DEPURADO!G529</f>
        <v>EN REVISION</v>
      </c>
      <c r="AJ535" s="32"/>
      <c r="AK535" s="33"/>
    </row>
    <row r="536" spans="1:37" s="34" customFormat="1" ht="16.149999999999999" customHeight="1" x14ac:dyDescent="0.25">
      <c r="A536" s="23">
        <f t="shared" si="56"/>
        <v>528</v>
      </c>
      <c r="B536" s="24" t="s">
        <v>44</v>
      </c>
      <c r="C536" s="23">
        <f>+[1]DEPURADO!A530</f>
        <v>20278251</v>
      </c>
      <c r="D536" s="23">
        <f>+[1]DEPURADO!B530</f>
        <v>20278251</v>
      </c>
      <c r="E536" s="25">
        <f>+[1]DEPURADO!C530</f>
        <v>44852.745833333298</v>
      </c>
      <c r="F536" s="26" t="str">
        <f>+IF([1]DEPURADO!D530&gt;1,[1]DEPURADO!D530," ")</f>
        <v xml:space="preserve"> </v>
      </c>
      <c r="G536" s="27">
        <f>[1]DEPURADO!F530</f>
        <v>36300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0</v>
      </c>
      <c r="L536" s="28">
        <v>0</v>
      </c>
      <c r="M536" s="28">
        <v>0</v>
      </c>
      <c r="N536" s="28">
        <f t="shared" si="57"/>
        <v>0</v>
      </c>
      <c r="O536" s="28">
        <f t="shared" si="58"/>
        <v>36300</v>
      </c>
      <c r="P536" s="24">
        <f>IF([1]DEPURADO!H530&gt;1,0,[1]DEPURADO!B530)</f>
        <v>20278251</v>
      </c>
      <c r="Q536" s="30">
        <f t="shared" si="59"/>
        <v>36300</v>
      </c>
      <c r="R536" s="31">
        <f t="shared" si="60"/>
        <v>0</v>
      </c>
      <c r="S536" s="31">
        <f>+[1]DEPURADO!J530</f>
        <v>0</v>
      </c>
      <c r="T536" s="23" t="s">
        <v>45</v>
      </c>
      <c r="U536" s="31">
        <f>+[1]DEPURADO!I530</f>
        <v>36300</v>
      </c>
      <c r="V536" s="30"/>
      <c r="W536" s="23" t="s">
        <v>45</v>
      </c>
      <c r="X536" s="31">
        <f>+[1]DEPURADO!K530+[1]DEPURADO!L530</f>
        <v>0</v>
      </c>
      <c r="Y536" s="23" t="s">
        <v>45</v>
      </c>
      <c r="Z536" s="31">
        <f t="shared" si="61"/>
        <v>0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2"/>
        <v>0</v>
      </c>
      <c r="AH536" s="30">
        <v>0</v>
      </c>
      <c r="AI536" s="30" t="str">
        <f>+[1]DEPURADO!G530</f>
        <v>EN REVISION</v>
      </c>
      <c r="AJ536" s="32"/>
      <c r="AK536" s="33"/>
    </row>
    <row r="537" spans="1:37" s="34" customFormat="1" ht="16.149999999999999" customHeight="1" x14ac:dyDescent="0.25">
      <c r="A537" s="23">
        <f t="shared" si="56"/>
        <v>529</v>
      </c>
      <c r="B537" s="24" t="s">
        <v>44</v>
      </c>
      <c r="C537" s="23">
        <f>+[1]DEPURADO!A531</f>
        <v>20278252</v>
      </c>
      <c r="D537" s="23">
        <f>+[1]DEPURADO!B531</f>
        <v>20278252</v>
      </c>
      <c r="E537" s="25">
        <f>+[1]DEPURADO!C531</f>
        <v>44852.756944444402</v>
      </c>
      <c r="F537" s="26">
        <f>+IF([1]DEPURADO!D531&gt;1,[1]DEPURADO!D531," ")</f>
        <v>45001.435960648101</v>
      </c>
      <c r="G537" s="27">
        <f>[1]DEPURADO!F531</f>
        <v>40000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7"/>
        <v>0</v>
      </c>
      <c r="O537" s="28">
        <f t="shared" si="58"/>
        <v>40000</v>
      </c>
      <c r="P537" s="24">
        <f>IF([1]DEPURADO!H531&gt;1,0,[1]DEPURADO!B531)</f>
        <v>20278252</v>
      </c>
      <c r="Q537" s="30">
        <f t="shared" si="59"/>
        <v>40000</v>
      </c>
      <c r="R537" s="31">
        <f t="shared" si="60"/>
        <v>0</v>
      </c>
      <c r="S537" s="31">
        <f>+[1]DEPURADO!J531</f>
        <v>0</v>
      </c>
      <c r="T537" s="23" t="s">
        <v>45</v>
      </c>
      <c r="U537" s="31">
        <f>+[1]DEPURADO!I531</f>
        <v>40000</v>
      </c>
      <c r="V537" s="30"/>
      <c r="W537" s="23" t="s">
        <v>45</v>
      </c>
      <c r="X537" s="31">
        <f>+[1]DEPURADO!K531+[1]DEPURADO!L531</f>
        <v>0</v>
      </c>
      <c r="Y537" s="23" t="s">
        <v>45</v>
      </c>
      <c r="Z537" s="31">
        <f t="shared" si="61"/>
        <v>0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2"/>
        <v>0</v>
      </c>
      <c r="AH537" s="30">
        <v>0</v>
      </c>
      <c r="AI537" s="30" t="str">
        <f>+[1]DEPURADO!G531</f>
        <v>EN REVISION</v>
      </c>
      <c r="AJ537" s="32"/>
      <c r="AK537" s="33"/>
    </row>
    <row r="538" spans="1:37" s="34" customFormat="1" ht="16.149999999999999" customHeight="1" x14ac:dyDescent="0.25">
      <c r="A538" s="23">
        <f t="shared" si="56"/>
        <v>530</v>
      </c>
      <c r="B538" s="24" t="s">
        <v>44</v>
      </c>
      <c r="C538" s="23">
        <f>+[1]DEPURADO!A532</f>
        <v>20278395</v>
      </c>
      <c r="D538" s="23">
        <f>+[1]DEPURADO!B532</f>
        <v>20278395</v>
      </c>
      <c r="E538" s="25">
        <f>+[1]DEPURADO!C532</f>
        <v>44853.315972222197</v>
      </c>
      <c r="F538" s="26" t="str">
        <f>+IF([1]DEPURADO!D532&gt;1,[1]DEPURADO!D532," ")</f>
        <v xml:space="preserve"> </v>
      </c>
      <c r="G538" s="27">
        <f>[1]DEPURADO!F532</f>
        <v>23600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0</v>
      </c>
      <c r="L538" s="28">
        <v>0</v>
      </c>
      <c r="M538" s="28">
        <v>0</v>
      </c>
      <c r="N538" s="28">
        <f t="shared" si="57"/>
        <v>0</v>
      </c>
      <c r="O538" s="28">
        <f t="shared" si="58"/>
        <v>23600</v>
      </c>
      <c r="P538" s="24">
        <f>IF([1]DEPURADO!H532&gt;1,0,[1]DEPURADO!B532)</f>
        <v>20278395</v>
      </c>
      <c r="Q538" s="30">
        <f t="shared" si="59"/>
        <v>23600</v>
      </c>
      <c r="R538" s="31">
        <f t="shared" si="60"/>
        <v>0</v>
      </c>
      <c r="S538" s="31">
        <f>+[1]DEPURADO!J532</f>
        <v>0</v>
      </c>
      <c r="T538" s="23" t="s">
        <v>45</v>
      </c>
      <c r="U538" s="31">
        <f>+[1]DEPURADO!I532</f>
        <v>23600</v>
      </c>
      <c r="V538" s="30"/>
      <c r="W538" s="23" t="s">
        <v>45</v>
      </c>
      <c r="X538" s="31">
        <f>+[1]DEPURADO!K532+[1]DEPURADO!L532</f>
        <v>0</v>
      </c>
      <c r="Y538" s="23" t="s">
        <v>45</v>
      </c>
      <c r="Z538" s="31">
        <f t="shared" si="61"/>
        <v>0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2"/>
        <v>0</v>
      </c>
      <c r="AH538" s="30">
        <v>0</v>
      </c>
      <c r="AI538" s="30" t="str">
        <f>+[1]DEPURADO!G532</f>
        <v>EN REVISION</v>
      </c>
      <c r="AJ538" s="32"/>
      <c r="AK538" s="33"/>
    </row>
    <row r="539" spans="1:37" s="34" customFormat="1" ht="16.149999999999999" customHeight="1" x14ac:dyDescent="0.25">
      <c r="A539" s="23">
        <f t="shared" si="56"/>
        <v>531</v>
      </c>
      <c r="B539" s="24" t="s">
        <v>44</v>
      </c>
      <c r="C539" s="23">
        <f>+[1]DEPURADO!A533</f>
        <v>20278656</v>
      </c>
      <c r="D539" s="23">
        <f>+[1]DEPURADO!B533</f>
        <v>20278656</v>
      </c>
      <c r="E539" s="25">
        <f>+[1]DEPURADO!C533</f>
        <v>44854.311111111099</v>
      </c>
      <c r="F539" s="26">
        <f>+IF([1]DEPURADO!D533&gt;1,[1]DEPURADO!D533," ")</f>
        <v>45001.435960648101</v>
      </c>
      <c r="G539" s="27">
        <f>[1]DEPURADO!F533</f>
        <v>687300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0</v>
      </c>
      <c r="L539" s="28">
        <v>0</v>
      </c>
      <c r="M539" s="28">
        <v>0</v>
      </c>
      <c r="N539" s="28">
        <f t="shared" si="57"/>
        <v>0</v>
      </c>
      <c r="O539" s="28">
        <f t="shared" si="58"/>
        <v>687300</v>
      </c>
      <c r="P539" s="24">
        <f>IF([1]DEPURADO!H533&gt;1,0,[1]DEPURADO!B533)</f>
        <v>20278656</v>
      </c>
      <c r="Q539" s="30">
        <f t="shared" si="59"/>
        <v>687300</v>
      </c>
      <c r="R539" s="31">
        <f t="shared" si="60"/>
        <v>0</v>
      </c>
      <c r="S539" s="31">
        <f>+[1]DEPURADO!J533</f>
        <v>0</v>
      </c>
      <c r="T539" s="23" t="s">
        <v>45</v>
      </c>
      <c r="U539" s="31">
        <f>+[1]DEPURADO!I533</f>
        <v>687300</v>
      </c>
      <c r="V539" s="30"/>
      <c r="W539" s="23" t="s">
        <v>45</v>
      </c>
      <c r="X539" s="31">
        <f>+[1]DEPURADO!K533+[1]DEPURADO!L533</f>
        <v>0</v>
      </c>
      <c r="Y539" s="23" t="s">
        <v>45</v>
      </c>
      <c r="Z539" s="31">
        <f t="shared" si="61"/>
        <v>0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2"/>
        <v>0</v>
      </c>
      <c r="AH539" s="30">
        <v>0</v>
      </c>
      <c r="AI539" s="30" t="str">
        <f>+[1]DEPURADO!G533</f>
        <v>EN REVISION</v>
      </c>
      <c r="AJ539" s="32"/>
      <c r="AK539" s="33"/>
    </row>
    <row r="540" spans="1:37" s="34" customFormat="1" ht="16.149999999999999" customHeight="1" x14ac:dyDescent="0.25">
      <c r="A540" s="23">
        <f t="shared" si="56"/>
        <v>532</v>
      </c>
      <c r="B540" s="24" t="s">
        <v>44</v>
      </c>
      <c r="C540" s="23">
        <f>+[1]DEPURADO!A534</f>
        <v>20278694</v>
      </c>
      <c r="D540" s="23">
        <f>+[1]DEPURADO!B534</f>
        <v>20278694</v>
      </c>
      <c r="E540" s="25">
        <f>+[1]DEPURADO!C534</f>
        <v>44854.357638888898</v>
      </c>
      <c r="F540" s="26">
        <f>+IF([1]DEPURADO!D534&gt;1,[1]DEPURADO!D534," ")</f>
        <v>45001.435960648101</v>
      </c>
      <c r="G540" s="27">
        <f>[1]DEPURADO!F534</f>
        <v>40000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7"/>
        <v>0</v>
      </c>
      <c r="O540" s="28">
        <f t="shared" si="58"/>
        <v>40000</v>
      </c>
      <c r="P540" s="24">
        <f>IF([1]DEPURADO!H534&gt;1,0,[1]DEPURADO!B534)</f>
        <v>20278694</v>
      </c>
      <c r="Q540" s="30">
        <f t="shared" si="59"/>
        <v>40000</v>
      </c>
      <c r="R540" s="31">
        <f t="shared" si="60"/>
        <v>0</v>
      </c>
      <c r="S540" s="31">
        <f>+[1]DEPURADO!J534</f>
        <v>0</v>
      </c>
      <c r="T540" s="23" t="s">
        <v>45</v>
      </c>
      <c r="U540" s="31">
        <f>+[1]DEPURADO!I534</f>
        <v>40000</v>
      </c>
      <c r="V540" s="30"/>
      <c r="W540" s="23" t="s">
        <v>45</v>
      </c>
      <c r="X540" s="31">
        <f>+[1]DEPURADO!K534+[1]DEPURADO!L534</f>
        <v>0</v>
      </c>
      <c r="Y540" s="23" t="s">
        <v>45</v>
      </c>
      <c r="Z540" s="31">
        <f t="shared" si="61"/>
        <v>0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2"/>
        <v>0</v>
      </c>
      <c r="AH540" s="30">
        <v>0</v>
      </c>
      <c r="AI540" s="30" t="str">
        <f>+[1]DEPURADO!G534</f>
        <v>EN REVISION</v>
      </c>
      <c r="AJ540" s="32"/>
      <c r="AK540" s="33"/>
    </row>
    <row r="541" spans="1:37" s="34" customFormat="1" ht="16.149999999999999" customHeight="1" x14ac:dyDescent="0.25">
      <c r="A541" s="23">
        <f t="shared" si="56"/>
        <v>533</v>
      </c>
      <c r="B541" s="24" t="s">
        <v>44</v>
      </c>
      <c r="C541" s="23">
        <f>+[1]DEPURADO!A535</f>
        <v>20278769</v>
      </c>
      <c r="D541" s="23">
        <f>+[1]DEPURADO!B535</f>
        <v>20278769</v>
      </c>
      <c r="E541" s="25">
        <f>+[1]DEPURADO!C535</f>
        <v>44854.487500000003</v>
      </c>
      <c r="F541" s="26" t="str">
        <f>+IF([1]DEPURADO!D535&gt;1,[1]DEPURADO!D535," ")</f>
        <v xml:space="preserve"> </v>
      </c>
      <c r="G541" s="27">
        <f>[1]DEPURADO!F535</f>
        <v>32000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7"/>
        <v>0</v>
      </c>
      <c r="O541" s="28">
        <f t="shared" si="58"/>
        <v>32000</v>
      </c>
      <c r="P541" s="24">
        <f>IF([1]DEPURADO!H535&gt;1,0,[1]DEPURADO!B535)</f>
        <v>20278769</v>
      </c>
      <c r="Q541" s="30">
        <f t="shared" si="59"/>
        <v>32000</v>
      </c>
      <c r="R541" s="31">
        <f t="shared" si="60"/>
        <v>0</v>
      </c>
      <c r="S541" s="31">
        <f>+[1]DEPURADO!J535</f>
        <v>0</v>
      </c>
      <c r="T541" s="23" t="s">
        <v>45</v>
      </c>
      <c r="U541" s="31">
        <f>+[1]DEPURADO!I535</f>
        <v>32000</v>
      </c>
      <c r="V541" s="30"/>
      <c r="W541" s="23" t="s">
        <v>45</v>
      </c>
      <c r="X541" s="31">
        <f>+[1]DEPURADO!K535+[1]DEPURADO!L535</f>
        <v>0</v>
      </c>
      <c r="Y541" s="23" t="s">
        <v>45</v>
      </c>
      <c r="Z541" s="31">
        <f t="shared" si="61"/>
        <v>0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2"/>
        <v>0</v>
      </c>
      <c r="AH541" s="30">
        <v>0</v>
      </c>
      <c r="AI541" s="30" t="str">
        <f>+[1]DEPURADO!G535</f>
        <v>EN REVISION</v>
      </c>
      <c r="AJ541" s="32"/>
      <c r="AK541" s="33"/>
    </row>
    <row r="542" spans="1:37" s="34" customFormat="1" ht="16.149999999999999" customHeight="1" x14ac:dyDescent="0.25">
      <c r="A542" s="23">
        <f t="shared" si="56"/>
        <v>534</v>
      </c>
      <c r="B542" s="24" t="s">
        <v>44</v>
      </c>
      <c r="C542" s="23">
        <f>+[1]DEPURADO!A536</f>
        <v>20278979</v>
      </c>
      <c r="D542" s="23">
        <f>+[1]DEPURADO!B536</f>
        <v>20278979</v>
      </c>
      <c r="E542" s="25">
        <f>+[1]DEPURADO!C536</f>
        <v>44855.259722222203</v>
      </c>
      <c r="F542" s="26" t="str">
        <f>+IF([1]DEPURADO!D536&gt;1,[1]DEPURADO!D536," ")</f>
        <v xml:space="preserve"> </v>
      </c>
      <c r="G542" s="27">
        <f>[1]DEPURADO!F536</f>
        <v>187900</v>
      </c>
      <c r="H542" s="28">
        <v>0</v>
      </c>
      <c r="I542" s="28">
        <f>+[1]DEPURADO!M536+[1]DEPURADO!N536</f>
        <v>0</v>
      </c>
      <c r="J542" s="28">
        <f>+[1]DEPURADO!R536</f>
        <v>0</v>
      </c>
      <c r="K542" s="29">
        <f>+[1]DEPURADO!P536+[1]DEPURADO!Q536</f>
        <v>0</v>
      </c>
      <c r="L542" s="28">
        <v>0</v>
      </c>
      <c r="M542" s="28">
        <v>0</v>
      </c>
      <c r="N542" s="28">
        <f t="shared" si="57"/>
        <v>0</v>
      </c>
      <c r="O542" s="28">
        <f t="shared" si="58"/>
        <v>187900</v>
      </c>
      <c r="P542" s="24">
        <f>IF([1]DEPURADO!H536&gt;1,0,[1]DEPURADO!B536)</f>
        <v>20278979</v>
      </c>
      <c r="Q542" s="30">
        <f t="shared" si="59"/>
        <v>187900</v>
      </c>
      <c r="R542" s="31">
        <f t="shared" si="60"/>
        <v>0</v>
      </c>
      <c r="S542" s="31">
        <f>+[1]DEPURADO!J536</f>
        <v>0</v>
      </c>
      <c r="T542" s="23" t="s">
        <v>45</v>
      </c>
      <c r="U542" s="31">
        <f>+[1]DEPURADO!I536</f>
        <v>187900</v>
      </c>
      <c r="V542" s="30"/>
      <c r="W542" s="23" t="s">
        <v>45</v>
      </c>
      <c r="X542" s="31">
        <f>+[1]DEPURADO!K536+[1]DEPURADO!L536</f>
        <v>0</v>
      </c>
      <c r="Y542" s="23" t="s">
        <v>45</v>
      </c>
      <c r="Z542" s="31">
        <f t="shared" si="61"/>
        <v>0</v>
      </c>
      <c r="AA542" s="31"/>
      <c r="AB542" s="31">
        <v>0</v>
      </c>
      <c r="AC542" s="31">
        <v>0</v>
      </c>
      <c r="AD542" s="30"/>
      <c r="AE542" s="30">
        <f>+[1]DEPURADO!K536</f>
        <v>0</v>
      </c>
      <c r="AF542" s="30">
        <v>0</v>
      </c>
      <c r="AG542" s="30">
        <f t="shared" si="62"/>
        <v>0</v>
      </c>
      <c r="AH542" s="30">
        <v>0</v>
      </c>
      <c r="AI542" s="30" t="str">
        <f>+[1]DEPURADO!G536</f>
        <v>EN REVISION</v>
      </c>
      <c r="AJ542" s="32"/>
      <c r="AK542" s="33"/>
    </row>
    <row r="543" spans="1:37" s="34" customFormat="1" ht="16.149999999999999" customHeight="1" x14ac:dyDescent="0.25">
      <c r="A543" s="23">
        <f t="shared" si="56"/>
        <v>535</v>
      </c>
      <c r="B543" s="24" t="s">
        <v>44</v>
      </c>
      <c r="C543" s="23">
        <f>+[1]DEPURADO!A537</f>
        <v>20278992</v>
      </c>
      <c r="D543" s="23">
        <f>+[1]DEPURADO!B537</f>
        <v>20278992</v>
      </c>
      <c r="E543" s="25">
        <f>+[1]DEPURADO!C537</f>
        <v>44855.295138888898</v>
      </c>
      <c r="F543" s="26" t="str">
        <f>+IF([1]DEPURADO!D537&gt;1,[1]DEPURADO!D537," ")</f>
        <v xml:space="preserve"> </v>
      </c>
      <c r="G543" s="27">
        <f>[1]DEPURADO!F537</f>
        <v>57700</v>
      </c>
      <c r="H543" s="28">
        <v>0</v>
      </c>
      <c r="I543" s="28">
        <f>+[1]DEPURADO!M537+[1]DEPURADO!N537</f>
        <v>0</v>
      </c>
      <c r="J543" s="28">
        <f>+[1]DEPURADO!R537</f>
        <v>0</v>
      </c>
      <c r="K543" s="29">
        <f>+[1]DEPURADO!P537+[1]DEPURADO!Q537</f>
        <v>0</v>
      </c>
      <c r="L543" s="28">
        <v>0</v>
      </c>
      <c r="M543" s="28">
        <v>0</v>
      </c>
      <c r="N543" s="28">
        <f t="shared" si="57"/>
        <v>0</v>
      </c>
      <c r="O543" s="28">
        <f t="shared" si="58"/>
        <v>57700</v>
      </c>
      <c r="P543" s="24">
        <f>IF([1]DEPURADO!H537&gt;1,0,[1]DEPURADO!B537)</f>
        <v>20278992</v>
      </c>
      <c r="Q543" s="30">
        <f t="shared" si="59"/>
        <v>57700</v>
      </c>
      <c r="R543" s="31">
        <f t="shared" si="60"/>
        <v>0</v>
      </c>
      <c r="S543" s="31">
        <f>+[1]DEPURADO!J537</f>
        <v>0</v>
      </c>
      <c r="T543" s="23" t="s">
        <v>45</v>
      </c>
      <c r="U543" s="31">
        <f>+[1]DEPURADO!I537</f>
        <v>57700</v>
      </c>
      <c r="V543" s="30"/>
      <c r="W543" s="23" t="s">
        <v>45</v>
      </c>
      <c r="X543" s="31">
        <f>+[1]DEPURADO!K537+[1]DEPURADO!L537</f>
        <v>0</v>
      </c>
      <c r="Y543" s="23" t="s">
        <v>45</v>
      </c>
      <c r="Z543" s="31">
        <f t="shared" si="61"/>
        <v>0</v>
      </c>
      <c r="AA543" s="31"/>
      <c r="AB543" s="31">
        <v>0</v>
      </c>
      <c r="AC543" s="31">
        <v>0</v>
      </c>
      <c r="AD543" s="30"/>
      <c r="AE543" s="30">
        <f>+[1]DEPURADO!K537</f>
        <v>0</v>
      </c>
      <c r="AF543" s="30">
        <v>0</v>
      </c>
      <c r="AG543" s="30">
        <f t="shared" si="62"/>
        <v>0</v>
      </c>
      <c r="AH543" s="30">
        <v>0</v>
      </c>
      <c r="AI543" s="30" t="str">
        <f>+[1]DEPURADO!G537</f>
        <v>EN REVISION</v>
      </c>
      <c r="AJ543" s="32"/>
      <c r="AK543" s="33"/>
    </row>
    <row r="544" spans="1:37" s="34" customFormat="1" ht="16.149999999999999" customHeight="1" x14ac:dyDescent="0.25">
      <c r="A544" s="23">
        <f t="shared" si="56"/>
        <v>536</v>
      </c>
      <c r="B544" s="24" t="s">
        <v>44</v>
      </c>
      <c r="C544" s="23">
        <f>+[1]DEPURADO!A538</f>
        <v>20279035</v>
      </c>
      <c r="D544" s="23">
        <f>+[1]DEPURADO!B538</f>
        <v>20279035</v>
      </c>
      <c r="E544" s="25">
        <f>+[1]DEPURADO!C538</f>
        <v>44855.369444444397</v>
      </c>
      <c r="F544" s="26" t="str">
        <f>+IF([1]DEPURADO!D538&gt;1,[1]DEPURADO!D538," ")</f>
        <v xml:space="preserve"> </v>
      </c>
      <c r="G544" s="27">
        <f>[1]DEPURADO!F538</f>
        <v>40000</v>
      </c>
      <c r="H544" s="28">
        <v>0</v>
      </c>
      <c r="I544" s="28">
        <f>+[1]DEPURADO!M538+[1]DEPURADO!N538</f>
        <v>0</v>
      </c>
      <c r="J544" s="28">
        <f>+[1]DEPURADO!R538</f>
        <v>0</v>
      </c>
      <c r="K544" s="29">
        <f>+[1]DEPURADO!P538+[1]DEPURADO!Q538</f>
        <v>0</v>
      </c>
      <c r="L544" s="28">
        <v>0</v>
      </c>
      <c r="M544" s="28">
        <v>0</v>
      </c>
      <c r="N544" s="28">
        <f t="shared" si="57"/>
        <v>0</v>
      </c>
      <c r="O544" s="28">
        <f t="shared" si="58"/>
        <v>40000</v>
      </c>
      <c r="P544" s="24">
        <f>IF([1]DEPURADO!H538&gt;1,0,[1]DEPURADO!B538)</f>
        <v>20279035</v>
      </c>
      <c r="Q544" s="30">
        <f t="shared" si="59"/>
        <v>40000</v>
      </c>
      <c r="R544" s="31">
        <f t="shared" si="60"/>
        <v>0</v>
      </c>
      <c r="S544" s="31">
        <f>+[1]DEPURADO!J538</f>
        <v>0</v>
      </c>
      <c r="T544" s="23" t="s">
        <v>45</v>
      </c>
      <c r="U544" s="31">
        <f>+[1]DEPURADO!I538</f>
        <v>40000</v>
      </c>
      <c r="V544" s="30"/>
      <c r="W544" s="23" t="s">
        <v>45</v>
      </c>
      <c r="X544" s="31">
        <f>+[1]DEPURADO!K538+[1]DEPURADO!L538</f>
        <v>0</v>
      </c>
      <c r="Y544" s="23" t="s">
        <v>45</v>
      </c>
      <c r="Z544" s="31">
        <f t="shared" si="61"/>
        <v>0</v>
      </c>
      <c r="AA544" s="31"/>
      <c r="AB544" s="31">
        <v>0</v>
      </c>
      <c r="AC544" s="31">
        <v>0</v>
      </c>
      <c r="AD544" s="30"/>
      <c r="AE544" s="30">
        <f>+[1]DEPURADO!K538</f>
        <v>0</v>
      </c>
      <c r="AF544" s="30">
        <v>0</v>
      </c>
      <c r="AG544" s="30">
        <f t="shared" si="62"/>
        <v>0</v>
      </c>
      <c r="AH544" s="30">
        <v>0</v>
      </c>
      <c r="AI544" s="30" t="str">
        <f>+[1]DEPURADO!G538</f>
        <v>EN REVISION</v>
      </c>
      <c r="AJ544" s="32"/>
      <c r="AK544" s="33"/>
    </row>
    <row r="545" spans="1:37" s="34" customFormat="1" ht="16.149999999999999" customHeight="1" x14ac:dyDescent="0.25">
      <c r="A545" s="23">
        <f t="shared" si="56"/>
        <v>537</v>
      </c>
      <c r="B545" s="24" t="s">
        <v>44</v>
      </c>
      <c r="C545" s="23">
        <f>+[1]DEPURADO!A539</f>
        <v>20279405</v>
      </c>
      <c r="D545" s="23">
        <f>+[1]DEPURADO!B539</f>
        <v>20279405</v>
      </c>
      <c r="E545" s="25">
        <f>+[1]DEPURADO!C539</f>
        <v>44856.6784722222</v>
      </c>
      <c r="F545" s="26">
        <f>+IF([1]DEPURADO!D539&gt;1,[1]DEPURADO!D539," ")</f>
        <v>45001.4359722222</v>
      </c>
      <c r="G545" s="27">
        <f>[1]DEPURADO!F539</f>
        <v>27300</v>
      </c>
      <c r="H545" s="28">
        <v>0</v>
      </c>
      <c r="I545" s="28">
        <f>+[1]DEPURADO!M539+[1]DEPURADO!N539</f>
        <v>0</v>
      </c>
      <c r="J545" s="28">
        <f>+[1]DEPURADO!R539</f>
        <v>0</v>
      </c>
      <c r="K545" s="29">
        <f>+[1]DEPURADO!P539+[1]DEPURADO!Q539</f>
        <v>0</v>
      </c>
      <c r="L545" s="28">
        <v>0</v>
      </c>
      <c r="M545" s="28">
        <v>0</v>
      </c>
      <c r="N545" s="28">
        <f t="shared" si="57"/>
        <v>0</v>
      </c>
      <c r="O545" s="28">
        <f t="shared" si="58"/>
        <v>27300</v>
      </c>
      <c r="P545" s="24">
        <f>IF([1]DEPURADO!H539&gt;1,0,[1]DEPURADO!B539)</f>
        <v>20279405</v>
      </c>
      <c r="Q545" s="30">
        <f t="shared" si="59"/>
        <v>27300</v>
      </c>
      <c r="R545" s="31">
        <f t="shared" si="60"/>
        <v>0</v>
      </c>
      <c r="S545" s="31">
        <f>+[1]DEPURADO!J539</f>
        <v>0</v>
      </c>
      <c r="T545" s="23" t="s">
        <v>45</v>
      </c>
      <c r="U545" s="31">
        <f>+[1]DEPURADO!I539</f>
        <v>27300</v>
      </c>
      <c r="V545" s="30"/>
      <c r="W545" s="23" t="s">
        <v>45</v>
      </c>
      <c r="X545" s="31">
        <f>+[1]DEPURADO!K539+[1]DEPURADO!L539</f>
        <v>0</v>
      </c>
      <c r="Y545" s="23" t="s">
        <v>45</v>
      </c>
      <c r="Z545" s="31">
        <f t="shared" si="61"/>
        <v>0</v>
      </c>
      <c r="AA545" s="31"/>
      <c r="AB545" s="31">
        <v>0</v>
      </c>
      <c r="AC545" s="31">
        <v>0</v>
      </c>
      <c r="AD545" s="30"/>
      <c r="AE545" s="30">
        <f>+[1]DEPURADO!K539</f>
        <v>0</v>
      </c>
      <c r="AF545" s="30">
        <v>0</v>
      </c>
      <c r="AG545" s="30">
        <f t="shared" si="62"/>
        <v>0</v>
      </c>
      <c r="AH545" s="30">
        <v>0</v>
      </c>
      <c r="AI545" s="30" t="str">
        <f>+[1]DEPURADO!G539</f>
        <v>EN REVISION</v>
      </c>
      <c r="AJ545" s="32"/>
      <c r="AK545" s="33"/>
    </row>
    <row r="546" spans="1:37" s="34" customFormat="1" ht="16.149999999999999" customHeight="1" x14ac:dyDescent="0.25">
      <c r="A546" s="23">
        <f t="shared" si="56"/>
        <v>538</v>
      </c>
      <c r="B546" s="24" t="s">
        <v>44</v>
      </c>
      <c r="C546" s="23">
        <f>+[1]DEPURADO!A540</f>
        <v>20279407</v>
      </c>
      <c r="D546" s="23">
        <f>+[1]DEPURADO!B540</f>
        <v>20279407</v>
      </c>
      <c r="E546" s="25">
        <f>+[1]DEPURADO!C540</f>
        <v>44856.679861111101</v>
      </c>
      <c r="F546" s="26">
        <f>+IF([1]DEPURADO!D540&gt;1,[1]DEPURADO!D540," ")</f>
        <v>45001.4359722222</v>
      </c>
      <c r="G546" s="27">
        <f>[1]DEPURADO!F540</f>
        <v>27300</v>
      </c>
      <c r="H546" s="28">
        <v>0</v>
      </c>
      <c r="I546" s="28">
        <f>+[1]DEPURADO!M540+[1]DEPURADO!N540</f>
        <v>0</v>
      </c>
      <c r="J546" s="28">
        <f>+[1]DEPURADO!R540</f>
        <v>0</v>
      </c>
      <c r="K546" s="29">
        <f>+[1]DEPURADO!P540+[1]DEPURADO!Q540</f>
        <v>0</v>
      </c>
      <c r="L546" s="28">
        <v>0</v>
      </c>
      <c r="M546" s="28">
        <v>0</v>
      </c>
      <c r="N546" s="28">
        <f t="shared" si="57"/>
        <v>0</v>
      </c>
      <c r="O546" s="28">
        <f t="shared" si="58"/>
        <v>27300</v>
      </c>
      <c r="P546" s="24">
        <f>IF([1]DEPURADO!H540&gt;1,0,[1]DEPURADO!B540)</f>
        <v>20279407</v>
      </c>
      <c r="Q546" s="30">
        <f t="shared" si="59"/>
        <v>27300</v>
      </c>
      <c r="R546" s="31">
        <f t="shared" si="60"/>
        <v>0</v>
      </c>
      <c r="S546" s="31">
        <f>+[1]DEPURADO!J540</f>
        <v>0</v>
      </c>
      <c r="T546" s="23" t="s">
        <v>45</v>
      </c>
      <c r="U546" s="31">
        <f>+[1]DEPURADO!I540</f>
        <v>27300</v>
      </c>
      <c r="V546" s="30"/>
      <c r="W546" s="23" t="s">
        <v>45</v>
      </c>
      <c r="X546" s="31">
        <f>+[1]DEPURADO!K540+[1]DEPURADO!L540</f>
        <v>0</v>
      </c>
      <c r="Y546" s="23" t="s">
        <v>45</v>
      </c>
      <c r="Z546" s="31">
        <f t="shared" si="61"/>
        <v>0</v>
      </c>
      <c r="AA546" s="31"/>
      <c r="AB546" s="31">
        <v>0</v>
      </c>
      <c r="AC546" s="31">
        <v>0</v>
      </c>
      <c r="AD546" s="30"/>
      <c r="AE546" s="30">
        <f>+[1]DEPURADO!K540</f>
        <v>0</v>
      </c>
      <c r="AF546" s="30">
        <v>0</v>
      </c>
      <c r="AG546" s="30">
        <f t="shared" si="62"/>
        <v>0</v>
      </c>
      <c r="AH546" s="30">
        <v>0</v>
      </c>
      <c r="AI546" s="30" t="str">
        <f>+[1]DEPURADO!G540</f>
        <v>EN REVISION</v>
      </c>
      <c r="AJ546" s="32"/>
      <c r="AK546" s="33"/>
    </row>
    <row r="547" spans="1:37" s="34" customFormat="1" ht="16.149999999999999" customHeight="1" x14ac:dyDescent="0.25">
      <c r="A547" s="23">
        <f t="shared" si="56"/>
        <v>539</v>
      </c>
      <c r="B547" s="24" t="s">
        <v>44</v>
      </c>
      <c r="C547" s="23">
        <f>+[1]DEPURADO!A541</f>
        <v>20279409</v>
      </c>
      <c r="D547" s="23">
        <f>+[1]DEPURADO!B541</f>
        <v>20279409</v>
      </c>
      <c r="E547" s="25">
        <f>+[1]DEPURADO!C541</f>
        <v>44856.686111111099</v>
      </c>
      <c r="F547" s="26" t="str">
        <f>+IF([1]DEPURADO!D541&gt;1,[1]DEPURADO!D541," ")</f>
        <v xml:space="preserve"> </v>
      </c>
      <c r="G547" s="27">
        <f>[1]DEPURADO!F541</f>
        <v>27300</v>
      </c>
      <c r="H547" s="28">
        <v>0</v>
      </c>
      <c r="I547" s="28">
        <f>+[1]DEPURADO!M541+[1]DEPURADO!N541</f>
        <v>0</v>
      </c>
      <c r="J547" s="28">
        <f>+[1]DEPURADO!R541</f>
        <v>0</v>
      </c>
      <c r="K547" s="29">
        <f>+[1]DEPURADO!P541+[1]DEPURADO!Q541</f>
        <v>0</v>
      </c>
      <c r="L547" s="28">
        <v>0</v>
      </c>
      <c r="M547" s="28">
        <v>0</v>
      </c>
      <c r="N547" s="28">
        <f t="shared" si="57"/>
        <v>0</v>
      </c>
      <c r="O547" s="28">
        <f t="shared" si="58"/>
        <v>27300</v>
      </c>
      <c r="P547" s="24">
        <f>IF([1]DEPURADO!H541&gt;1,0,[1]DEPURADO!B541)</f>
        <v>20279409</v>
      </c>
      <c r="Q547" s="30">
        <f t="shared" si="59"/>
        <v>27300</v>
      </c>
      <c r="R547" s="31">
        <f t="shared" si="60"/>
        <v>0</v>
      </c>
      <c r="S547" s="31">
        <f>+[1]DEPURADO!J541</f>
        <v>0</v>
      </c>
      <c r="T547" s="23" t="s">
        <v>45</v>
      </c>
      <c r="U547" s="31">
        <f>+[1]DEPURADO!I541</f>
        <v>27300</v>
      </c>
      <c r="V547" s="30"/>
      <c r="W547" s="23" t="s">
        <v>45</v>
      </c>
      <c r="X547" s="31">
        <f>+[1]DEPURADO!K541+[1]DEPURADO!L541</f>
        <v>0</v>
      </c>
      <c r="Y547" s="23" t="s">
        <v>45</v>
      </c>
      <c r="Z547" s="31">
        <f t="shared" si="61"/>
        <v>0</v>
      </c>
      <c r="AA547" s="31"/>
      <c r="AB547" s="31">
        <v>0</v>
      </c>
      <c r="AC547" s="31">
        <v>0</v>
      </c>
      <c r="AD547" s="30"/>
      <c r="AE547" s="30">
        <f>+[1]DEPURADO!K541</f>
        <v>0</v>
      </c>
      <c r="AF547" s="30">
        <v>0</v>
      </c>
      <c r="AG547" s="30">
        <f t="shared" si="62"/>
        <v>0</v>
      </c>
      <c r="AH547" s="30">
        <v>0</v>
      </c>
      <c r="AI547" s="30" t="str">
        <f>+[1]DEPURADO!G541</f>
        <v>EN REVISION</v>
      </c>
      <c r="AJ547" s="32"/>
      <c r="AK547" s="33"/>
    </row>
    <row r="548" spans="1:37" s="34" customFormat="1" ht="16.149999999999999" customHeight="1" x14ac:dyDescent="0.25">
      <c r="A548" s="23">
        <f t="shared" si="56"/>
        <v>540</v>
      </c>
      <c r="B548" s="24" t="s">
        <v>44</v>
      </c>
      <c r="C548" s="23">
        <f>+[1]DEPURADO!A542</f>
        <v>20279816</v>
      </c>
      <c r="D548" s="23">
        <f>+[1]DEPURADO!B542</f>
        <v>20279816</v>
      </c>
      <c r="E548" s="25">
        <f>+[1]DEPURADO!C542</f>
        <v>44859.220138888901</v>
      </c>
      <c r="F548" s="26" t="str">
        <f>+IF([1]DEPURADO!D542&gt;1,[1]DEPURADO!D542," ")</f>
        <v xml:space="preserve"> </v>
      </c>
      <c r="G548" s="27">
        <f>[1]DEPURADO!F542</f>
        <v>231644</v>
      </c>
      <c r="H548" s="28">
        <v>0</v>
      </c>
      <c r="I548" s="28">
        <f>+[1]DEPURADO!M542+[1]DEPURADO!N542</f>
        <v>0</v>
      </c>
      <c r="J548" s="28">
        <f>+[1]DEPURADO!R542</f>
        <v>0</v>
      </c>
      <c r="K548" s="29">
        <f>+[1]DEPURADO!P542+[1]DEPURADO!Q542</f>
        <v>0</v>
      </c>
      <c r="L548" s="28">
        <v>0</v>
      </c>
      <c r="M548" s="28">
        <v>0</v>
      </c>
      <c r="N548" s="28">
        <f t="shared" si="57"/>
        <v>0</v>
      </c>
      <c r="O548" s="28">
        <f t="shared" si="58"/>
        <v>231644</v>
      </c>
      <c r="P548" s="24">
        <f>IF([1]DEPURADO!H542&gt;1,0,[1]DEPURADO!B542)</f>
        <v>20279816</v>
      </c>
      <c r="Q548" s="30">
        <f t="shared" si="59"/>
        <v>231644</v>
      </c>
      <c r="R548" s="31">
        <f t="shared" si="60"/>
        <v>0</v>
      </c>
      <c r="S548" s="31">
        <f>+[1]DEPURADO!J542</f>
        <v>0</v>
      </c>
      <c r="T548" s="23" t="s">
        <v>45</v>
      </c>
      <c r="U548" s="31">
        <f>+[1]DEPURADO!I542</f>
        <v>231644</v>
      </c>
      <c r="V548" s="30"/>
      <c r="W548" s="23" t="s">
        <v>45</v>
      </c>
      <c r="X548" s="31">
        <f>+[1]DEPURADO!K542+[1]DEPURADO!L542</f>
        <v>0</v>
      </c>
      <c r="Y548" s="23" t="s">
        <v>45</v>
      </c>
      <c r="Z548" s="31">
        <f t="shared" si="61"/>
        <v>0</v>
      </c>
      <c r="AA548" s="31"/>
      <c r="AB548" s="31">
        <v>0</v>
      </c>
      <c r="AC548" s="31">
        <v>0</v>
      </c>
      <c r="AD548" s="30"/>
      <c r="AE548" s="30">
        <f>+[1]DEPURADO!K542</f>
        <v>0</v>
      </c>
      <c r="AF548" s="30">
        <v>0</v>
      </c>
      <c r="AG548" s="30">
        <f t="shared" si="62"/>
        <v>0</v>
      </c>
      <c r="AH548" s="30">
        <v>0</v>
      </c>
      <c r="AI548" s="30" t="str">
        <f>+[1]DEPURADO!G542</f>
        <v>EN REVISION</v>
      </c>
      <c r="AJ548" s="32"/>
      <c r="AK548" s="33"/>
    </row>
    <row r="549" spans="1:37" s="34" customFormat="1" ht="16.149999999999999" customHeight="1" x14ac:dyDescent="0.25">
      <c r="A549" s="23">
        <f t="shared" si="56"/>
        <v>541</v>
      </c>
      <c r="B549" s="24" t="s">
        <v>44</v>
      </c>
      <c r="C549" s="23">
        <f>+[1]DEPURADO!A543</f>
        <v>20279852</v>
      </c>
      <c r="D549" s="23">
        <f>+[1]DEPURADO!B543</f>
        <v>20279852</v>
      </c>
      <c r="E549" s="25">
        <f>+[1]DEPURADO!C543</f>
        <v>44859.300694444399</v>
      </c>
      <c r="F549" s="26">
        <f>+IF([1]DEPURADO!D543&gt;1,[1]DEPURADO!D543," ")</f>
        <v>45001.4359722222</v>
      </c>
      <c r="G549" s="27">
        <f>[1]DEPURADO!F543</f>
        <v>392400</v>
      </c>
      <c r="H549" s="28">
        <v>0</v>
      </c>
      <c r="I549" s="28">
        <f>+[1]DEPURADO!M543+[1]DEPURADO!N543</f>
        <v>0</v>
      </c>
      <c r="J549" s="28">
        <f>+[1]DEPURADO!R543</f>
        <v>0</v>
      </c>
      <c r="K549" s="29">
        <f>+[1]DEPURADO!P543+[1]DEPURADO!Q543</f>
        <v>0</v>
      </c>
      <c r="L549" s="28">
        <v>0</v>
      </c>
      <c r="M549" s="28">
        <v>0</v>
      </c>
      <c r="N549" s="28">
        <f t="shared" si="57"/>
        <v>0</v>
      </c>
      <c r="O549" s="28">
        <f t="shared" si="58"/>
        <v>392400</v>
      </c>
      <c r="P549" s="24">
        <f>IF([1]DEPURADO!H543&gt;1,0,[1]DEPURADO!B543)</f>
        <v>20279852</v>
      </c>
      <c r="Q549" s="30">
        <f t="shared" si="59"/>
        <v>392400</v>
      </c>
      <c r="R549" s="31">
        <f t="shared" si="60"/>
        <v>0</v>
      </c>
      <c r="S549" s="31">
        <f>+[1]DEPURADO!J543</f>
        <v>0</v>
      </c>
      <c r="T549" s="23" t="s">
        <v>45</v>
      </c>
      <c r="U549" s="31">
        <f>+[1]DEPURADO!I543</f>
        <v>392400</v>
      </c>
      <c r="V549" s="30"/>
      <c r="W549" s="23" t="s">
        <v>45</v>
      </c>
      <c r="X549" s="31">
        <f>+[1]DEPURADO!K543+[1]DEPURADO!L543</f>
        <v>0</v>
      </c>
      <c r="Y549" s="23" t="s">
        <v>45</v>
      </c>
      <c r="Z549" s="31">
        <f t="shared" si="61"/>
        <v>0</v>
      </c>
      <c r="AA549" s="31"/>
      <c r="AB549" s="31">
        <v>0</v>
      </c>
      <c r="AC549" s="31">
        <v>0</v>
      </c>
      <c r="AD549" s="30"/>
      <c r="AE549" s="30">
        <f>+[1]DEPURADO!K543</f>
        <v>0</v>
      </c>
      <c r="AF549" s="30">
        <v>0</v>
      </c>
      <c r="AG549" s="30">
        <f t="shared" si="62"/>
        <v>0</v>
      </c>
      <c r="AH549" s="30">
        <v>0</v>
      </c>
      <c r="AI549" s="30" t="str">
        <f>+[1]DEPURADO!G543</f>
        <v>EN REVISION</v>
      </c>
      <c r="AJ549" s="32"/>
      <c r="AK549" s="33"/>
    </row>
    <row r="550" spans="1:37" s="34" customFormat="1" ht="16.149999999999999" customHeight="1" x14ac:dyDescent="0.25">
      <c r="A550" s="23">
        <f t="shared" si="56"/>
        <v>542</v>
      </c>
      <c r="B550" s="24" t="s">
        <v>44</v>
      </c>
      <c r="C550" s="23">
        <f>+[1]DEPURADO!A544</f>
        <v>20279867</v>
      </c>
      <c r="D550" s="23">
        <f>+[1]DEPURADO!B544</f>
        <v>20279867</v>
      </c>
      <c r="E550" s="25">
        <f>+[1]DEPURADO!C544</f>
        <v>44859.311111111099</v>
      </c>
      <c r="F550" s="26">
        <f>+IF([1]DEPURADO!D544&gt;1,[1]DEPURADO!D544," ")</f>
        <v>45001.436724537001</v>
      </c>
      <c r="G550" s="27">
        <f>[1]DEPURADO!F544</f>
        <v>1442461</v>
      </c>
      <c r="H550" s="28">
        <v>0</v>
      </c>
      <c r="I550" s="28">
        <f>+[1]DEPURADO!M544+[1]DEPURADO!N544</f>
        <v>0</v>
      </c>
      <c r="J550" s="28">
        <f>+[1]DEPURADO!R544</f>
        <v>0</v>
      </c>
      <c r="K550" s="29">
        <f>+[1]DEPURADO!P544+[1]DEPURADO!Q544</f>
        <v>0</v>
      </c>
      <c r="L550" s="28">
        <v>0</v>
      </c>
      <c r="M550" s="28">
        <v>0</v>
      </c>
      <c r="N550" s="28">
        <f t="shared" si="57"/>
        <v>0</v>
      </c>
      <c r="O550" s="28">
        <f t="shared" si="58"/>
        <v>1442461</v>
      </c>
      <c r="P550" s="24">
        <f>IF([1]DEPURADO!H544&gt;1,0,[1]DEPURADO!B544)</f>
        <v>20279867</v>
      </c>
      <c r="Q550" s="30">
        <f t="shared" si="59"/>
        <v>1442461</v>
      </c>
      <c r="R550" s="31">
        <f t="shared" si="60"/>
        <v>0</v>
      </c>
      <c r="S550" s="31">
        <f>+[1]DEPURADO!J544</f>
        <v>0</v>
      </c>
      <c r="T550" s="23" t="s">
        <v>45</v>
      </c>
      <c r="U550" s="31">
        <f>+[1]DEPURADO!I544</f>
        <v>1442461</v>
      </c>
      <c r="V550" s="30"/>
      <c r="W550" s="23" t="s">
        <v>45</v>
      </c>
      <c r="X550" s="31">
        <f>+[1]DEPURADO!K544+[1]DEPURADO!L544</f>
        <v>0</v>
      </c>
      <c r="Y550" s="23" t="s">
        <v>45</v>
      </c>
      <c r="Z550" s="31">
        <f t="shared" si="61"/>
        <v>0</v>
      </c>
      <c r="AA550" s="31"/>
      <c r="AB550" s="31">
        <v>0</v>
      </c>
      <c r="AC550" s="31">
        <v>0</v>
      </c>
      <c r="AD550" s="30"/>
      <c r="AE550" s="30">
        <f>+[1]DEPURADO!K544</f>
        <v>0</v>
      </c>
      <c r="AF550" s="30">
        <v>0</v>
      </c>
      <c r="AG550" s="30">
        <f t="shared" si="62"/>
        <v>0</v>
      </c>
      <c r="AH550" s="30">
        <v>0</v>
      </c>
      <c r="AI550" s="30" t="str">
        <f>+[1]DEPURADO!G544</f>
        <v>EN REVISION</v>
      </c>
      <c r="AJ550" s="32"/>
      <c r="AK550" s="33"/>
    </row>
    <row r="551" spans="1:37" s="34" customFormat="1" ht="16.149999999999999" customHeight="1" x14ac:dyDescent="0.25">
      <c r="A551" s="23">
        <f t="shared" si="56"/>
        <v>543</v>
      </c>
      <c r="B551" s="24" t="s">
        <v>44</v>
      </c>
      <c r="C551" s="23">
        <f>+[1]DEPURADO!A545</f>
        <v>20280065</v>
      </c>
      <c r="D551" s="23">
        <f>+[1]DEPURADO!B545</f>
        <v>20280065</v>
      </c>
      <c r="E551" s="25">
        <f>+[1]DEPURADO!C545</f>
        <v>44859.5444444444</v>
      </c>
      <c r="F551" s="26" t="str">
        <f>+IF([1]DEPURADO!D545&gt;1,[1]DEPURADO!D545," ")</f>
        <v xml:space="preserve"> </v>
      </c>
      <c r="G551" s="27">
        <f>[1]DEPURADO!F545</f>
        <v>54000</v>
      </c>
      <c r="H551" s="28">
        <v>0</v>
      </c>
      <c r="I551" s="28">
        <f>+[1]DEPURADO!M545+[1]DEPURADO!N545</f>
        <v>0</v>
      </c>
      <c r="J551" s="28">
        <f>+[1]DEPURADO!R545</f>
        <v>0</v>
      </c>
      <c r="K551" s="29">
        <f>+[1]DEPURADO!P545+[1]DEPURADO!Q545</f>
        <v>0</v>
      </c>
      <c r="L551" s="28">
        <v>0</v>
      </c>
      <c r="M551" s="28">
        <v>0</v>
      </c>
      <c r="N551" s="28">
        <f t="shared" si="57"/>
        <v>0</v>
      </c>
      <c r="O551" s="28">
        <f t="shared" si="58"/>
        <v>54000</v>
      </c>
      <c r="P551" s="24">
        <f>IF([1]DEPURADO!H545&gt;1,0,[1]DEPURADO!B545)</f>
        <v>20280065</v>
      </c>
      <c r="Q551" s="30">
        <f t="shared" si="59"/>
        <v>54000</v>
      </c>
      <c r="R551" s="31">
        <f t="shared" si="60"/>
        <v>0</v>
      </c>
      <c r="S551" s="31">
        <f>+[1]DEPURADO!J545</f>
        <v>0</v>
      </c>
      <c r="T551" s="23" t="s">
        <v>45</v>
      </c>
      <c r="U551" s="31">
        <f>+[1]DEPURADO!I545</f>
        <v>54000</v>
      </c>
      <c r="V551" s="30"/>
      <c r="W551" s="23" t="s">
        <v>45</v>
      </c>
      <c r="X551" s="31">
        <f>+[1]DEPURADO!K545+[1]DEPURADO!L545</f>
        <v>0</v>
      </c>
      <c r="Y551" s="23" t="s">
        <v>45</v>
      </c>
      <c r="Z551" s="31">
        <f t="shared" si="61"/>
        <v>0</v>
      </c>
      <c r="AA551" s="31"/>
      <c r="AB551" s="31">
        <v>0</v>
      </c>
      <c r="AC551" s="31">
        <v>0</v>
      </c>
      <c r="AD551" s="30"/>
      <c r="AE551" s="30">
        <f>+[1]DEPURADO!K545</f>
        <v>0</v>
      </c>
      <c r="AF551" s="30">
        <v>0</v>
      </c>
      <c r="AG551" s="30">
        <f t="shared" si="62"/>
        <v>0</v>
      </c>
      <c r="AH551" s="30">
        <v>0</v>
      </c>
      <c r="AI551" s="30" t="str">
        <f>+[1]DEPURADO!G545</f>
        <v>EN REVISION</v>
      </c>
      <c r="AJ551" s="32"/>
      <c r="AK551" s="33"/>
    </row>
    <row r="552" spans="1:37" s="34" customFormat="1" ht="16.149999999999999" customHeight="1" x14ac:dyDescent="0.25">
      <c r="A552" s="23">
        <f t="shared" si="56"/>
        <v>544</v>
      </c>
      <c r="B552" s="24" t="s">
        <v>44</v>
      </c>
      <c r="C552" s="23">
        <f>+[1]DEPURADO!A546</f>
        <v>20280254</v>
      </c>
      <c r="D552" s="23">
        <f>+[1]DEPURADO!B546</f>
        <v>20280254</v>
      </c>
      <c r="E552" s="25">
        <f>+[1]DEPURADO!C546</f>
        <v>44860.265972222202</v>
      </c>
      <c r="F552" s="26" t="str">
        <f>+IF([1]DEPURADO!D546&gt;1,[1]DEPURADO!D546," ")</f>
        <v xml:space="preserve"> </v>
      </c>
      <c r="G552" s="27">
        <f>[1]DEPURADO!F546</f>
        <v>148100</v>
      </c>
      <c r="H552" s="28">
        <v>0</v>
      </c>
      <c r="I552" s="28">
        <f>+[1]DEPURADO!M546+[1]DEPURADO!N546</f>
        <v>0</v>
      </c>
      <c r="J552" s="28">
        <f>+[1]DEPURADO!R546</f>
        <v>0</v>
      </c>
      <c r="K552" s="29">
        <f>+[1]DEPURADO!P546+[1]DEPURADO!Q546</f>
        <v>0</v>
      </c>
      <c r="L552" s="28">
        <v>0</v>
      </c>
      <c r="M552" s="28">
        <v>0</v>
      </c>
      <c r="N552" s="28">
        <f t="shared" si="57"/>
        <v>0</v>
      </c>
      <c r="O552" s="28">
        <f t="shared" si="58"/>
        <v>148100</v>
      </c>
      <c r="P552" s="24">
        <f>IF([1]DEPURADO!H546&gt;1,0,[1]DEPURADO!B546)</f>
        <v>20280254</v>
      </c>
      <c r="Q552" s="30">
        <f t="shared" si="59"/>
        <v>148100</v>
      </c>
      <c r="R552" s="31">
        <f t="shared" si="60"/>
        <v>0</v>
      </c>
      <c r="S552" s="31">
        <f>+[1]DEPURADO!J546</f>
        <v>0</v>
      </c>
      <c r="T552" s="23" t="s">
        <v>45</v>
      </c>
      <c r="U552" s="31">
        <f>+[1]DEPURADO!I546</f>
        <v>148100</v>
      </c>
      <c r="V552" s="30"/>
      <c r="W552" s="23" t="s">
        <v>45</v>
      </c>
      <c r="X552" s="31">
        <f>+[1]DEPURADO!K546+[1]DEPURADO!L546</f>
        <v>0</v>
      </c>
      <c r="Y552" s="23" t="s">
        <v>45</v>
      </c>
      <c r="Z552" s="31">
        <f t="shared" si="61"/>
        <v>0</v>
      </c>
      <c r="AA552" s="31"/>
      <c r="AB552" s="31">
        <v>0</v>
      </c>
      <c r="AC552" s="31">
        <v>0</v>
      </c>
      <c r="AD552" s="30"/>
      <c r="AE552" s="30">
        <f>+[1]DEPURADO!K546</f>
        <v>0</v>
      </c>
      <c r="AF552" s="30">
        <v>0</v>
      </c>
      <c r="AG552" s="30">
        <f t="shared" si="62"/>
        <v>0</v>
      </c>
      <c r="AH552" s="30">
        <v>0</v>
      </c>
      <c r="AI552" s="30" t="str">
        <f>+[1]DEPURADO!G546</f>
        <v>EN REVISION</v>
      </c>
      <c r="AJ552" s="32"/>
      <c r="AK552" s="33"/>
    </row>
    <row r="553" spans="1:37" s="34" customFormat="1" ht="16.149999999999999" customHeight="1" x14ac:dyDescent="0.25">
      <c r="A553" s="23">
        <f t="shared" si="56"/>
        <v>545</v>
      </c>
      <c r="B553" s="24" t="s">
        <v>44</v>
      </c>
      <c r="C553" s="23">
        <f>+[1]DEPURADO!A547</f>
        <v>20280266</v>
      </c>
      <c r="D553" s="23">
        <f>+[1]DEPURADO!B547</f>
        <v>20280266</v>
      </c>
      <c r="E553" s="25">
        <f>+[1]DEPURADO!C547</f>
        <v>44860.28125</v>
      </c>
      <c r="F553" s="26">
        <f>+IF([1]DEPURADO!D547&gt;1,[1]DEPURADO!D547," ")</f>
        <v>45001.4359722222</v>
      </c>
      <c r="G553" s="27">
        <f>[1]DEPURADO!F547</f>
        <v>467800</v>
      </c>
      <c r="H553" s="28">
        <v>0</v>
      </c>
      <c r="I553" s="28">
        <f>+[1]DEPURADO!M547+[1]DEPURADO!N547</f>
        <v>0</v>
      </c>
      <c r="J553" s="28">
        <f>+[1]DEPURADO!R547</f>
        <v>0</v>
      </c>
      <c r="K553" s="29">
        <f>+[1]DEPURADO!P547+[1]DEPURADO!Q547</f>
        <v>0</v>
      </c>
      <c r="L553" s="28">
        <v>0</v>
      </c>
      <c r="M553" s="28">
        <v>0</v>
      </c>
      <c r="N553" s="28">
        <f t="shared" si="57"/>
        <v>0</v>
      </c>
      <c r="O553" s="28">
        <f t="shared" si="58"/>
        <v>467800</v>
      </c>
      <c r="P553" s="24">
        <f>IF([1]DEPURADO!H547&gt;1,0,[1]DEPURADO!B547)</f>
        <v>20280266</v>
      </c>
      <c r="Q553" s="30">
        <f t="shared" si="59"/>
        <v>467800</v>
      </c>
      <c r="R553" s="31">
        <f t="shared" si="60"/>
        <v>0</v>
      </c>
      <c r="S553" s="31">
        <f>+[1]DEPURADO!J547</f>
        <v>0</v>
      </c>
      <c r="T553" s="23" t="s">
        <v>45</v>
      </c>
      <c r="U553" s="31">
        <f>+[1]DEPURADO!I547</f>
        <v>467800</v>
      </c>
      <c r="V553" s="30"/>
      <c r="W553" s="23" t="s">
        <v>45</v>
      </c>
      <c r="X553" s="31">
        <f>+[1]DEPURADO!K547+[1]DEPURADO!L547</f>
        <v>0</v>
      </c>
      <c r="Y553" s="23" t="s">
        <v>45</v>
      </c>
      <c r="Z553" s="31">
        <f t="shared" si="61"/>
        <v>0</v>
      </c>
      <c r="AA553" s="31"/>
      <c r="AB553" s="31">
        <v>0</v>
      </c>
      <c r="AC553" s="31">
        <v>0</v>
      </c>
      <c r="AD553" s="30"/>
      <c r="AE553" s="30">
        <f>+[1]DEPURADO!K547</f>
        <v>0</v>
      </c>
      <c r="AF553" s="30">
        <v>0</v>
      </c>
      <c r="AG553" s="30">
        <f t="shared" si="62"/>
        <v>0</v>
      </c>
      <c r="AH553" s="30">
        <v>0</v>
      </c>
      <c r="AI553" s="30" t="str">
        <f>+[1]DEPURADO!G547</f>
        <v>EN REVISION</v>
      </c>
      <c r="AJ553" s="32"/>
      <c r="AK553" s="33"/>
    </row>
    <row r="554" spans="1:37" s="34" customFormat="1" ht="16.149999999999999" customHeight="1" x14ac:dyDescent="0.25">
      <c r="A554" s="23">
        <f t="shared" si="56"/>
        <v>546</v>
      </c>
      <c r="B554" s="24" t="s">
        <v>44</v>
      </c>
      <c r="C554" s="23">
        <f>+[1]DEPURADO!A548</f>
        <v>20280381</v>
      </c>
      <c r="D554" s="23">
        <f>+[1]DEPURADO!B548</f>
        <v>20280381</v>
      </c>
      <c r="E554" s="25">
        <f>+[1]DEPURADO!C548</f>
        <v>44860.399305555598</v>
      </c>
      <c r="F554" s="26" t="str">
        <f>+IF([1]DEPURADO!D548&gt;1,[1]DEPURADO!D548," ")</f>
        <v xml:space="preserve"> </v>
      </c>
      <c r="G554" s="27">
        <f>[1]DEPURADO!F548</f>
        <v>36300</v>
      </c>
      <c r="H554" s="28">
        <v>0</v>
      </c>
      <c r="I554" s="28">
        <f>+[1]DEPURADO!M548+[1]DEPURADO!N548</f>
        <v>0</v>
      </c>
      <c r="J554" s="28">
        <f>+[1]DEPURADO!R548</f>
        <v>0</v>
      </c>
      <c r="K554" s="29">
        <f>+[1]DEPURADO!P548+[1]DEPURADO!Q548</f>
        <v>0</v>
      </c>
      <c r="L554" s="28">
        <v>0</v>
      </c>
      <c r="M554" s="28">
        <v>0</v>
      </c>
      <c r="N554" s="28">
        <f t="shared" si="57"/>
        <v>0</v>
      </c>
      <c r="O554" s="28">
        <f t="shared" si="58"/>
        <v>36300</v>
      </c>
      <c r="P554" s="24">
        <f>IF([1]DEPURADO!H548&gt;1,0,[1]DEPURADO!B548)</f>
        <v>20280381</v>
      </c>
      <c r="Q554" s="30">
        <f t="shared" si="59"/>
        <v>36300</v>
      </c>
      <c r="R554" s="31">
        <f t="shared" si="60"/>
        <v>0</v>
      </c>
      <c r="S554" s="31">
        <f>+[1]DEPURADO!J548</f>
        <v>0</v>
      </c>
      <c r="T554" s="23" t="s">
        <v>45</v>
      </c>
      <c r="U554" s="31">
        <f>+[1]DEPURADO!I548</f>
        <v>36300</v>
      </c>
      <c r="V554" s="30"/>
      <c r="W554" s="23" t="s">
        <v>45</v>
      </c>
      <c r="X554" s="31">
        <f>+[1]DEPURADO!K548+[1]DEPURADO!L548</f>
        <v>0</v>
      </c>
      <c r="Y554" s="23" t="s">
        <v>45</v>
      </c>
      <c r="Z554" s="31">
        <f t="shared" si="61"/>
        <v>0</v>
      </c>
      <c r="AA554" s="31"/>
      <c r="AB554" s="31">
        <v>0</v>
      </c>
      <c r="AC554" s="31">
        <v>0</v>
      </c>
      <c r="AD554" s="30"/>
      <c r="AE554" s="30">
        <f>+[1]DEPURADO!K548</f>
        <v>0</v>
      </c>
      <c r="AF554" s="30">
        <v>0</v>
      </c>
      <c r="AG554" s="30">
        <f t="shared" si="62"/>
        <v>0</v>
      </c>
      <c r="AH554" s="30">
        <v>0</v>
      </c>
      <c r="AI554" s="30" t="str">
        <f>+[1]DEPURADO!G548</f>
        <v>EN REVISION</v>
      </c>
      <c r="AJ554" s="32"/>
      <c r="AK554" s="33"/>
    </row>
    <row r="555" spans="1:37" s="34" customFormat="1" ht="16.149999999999999" customHeight="1" x14ac:dyDescent="0.25">
      <c r="A555" s="23">
        <f t="shared" si="56"/>
        <v>547</v>
      </c>
      <c r="B555" s="24" t="s">
        <v>44</v>
      </c>
      <c r="C555" s="23">
        <f>+[1]DEPURADO!A549</f>
        <v>20280397</v>
      </c>
      <c r="D555" s="23">
        <f>+[1]DEPURADO!B549</f>
        <v>20280397</v>
      </c>
      <c r="E555" s="25">
        <f>+[1]DEPURADO!C549</f>
        <v>44860.413194444402</v>
      </c>
      <c r="F555" s="26">
        <f>+IF([1]DEPURADO!D549&gt;1,[1]DEPURADO!D549," ")</f>
        <v>45001.436724537001</v>
      </c>
      <c r="G555" s="27">
        <f>[1]DEPURADO!F549</f>
        <v>1380281</v>
      </c>
      <c r="H555" s="28">
        <v>0</v>
      </c>
      <c r="I555" s="28">
        <f>+[1]DEPURADO!M549+[1]DEPURADO!N549</f>
        <v>0</v>
      </c>
      <c r="J555" s="28">
        <f>+[1]DEPURADO!R549</f>
        <v>0</v>
      </c>
      <c r="K555" s="29">
        <f>+[1]DEPURADO!P549+[1]DEPURADO!Q549</f>
        <v>0</v>
      </c>
      <c r="L555" s="28">
        <v>0</v>
      </c>
      <c r="M555" s="28">
        <v>0</v>
      </c>
      <c r="N555" s="28">
        <f t="shared" si="57"/>
        <v>0</v>
      </c>
      <c r="O555" s="28">
        <f t="shared" si="58"/>
        <v>1380281</v>
      </c>
      <c r="P555" s="24">
        <f>IF([1]DEPURADO!H549&gt;1,0,[1]DEPURADO!B549)</f>
        <v>20280397</v>
      </c>
      <c r="Q555" s="30">
        <f t="shared" si="59"/>
        <v>1380281</v>
      </c>
      <c r="R555" s="31">
        <f t="shared" si="60"/>
        <v>0</v>
      </c>
      <c r="S555" s="31">
        <f>+[1]DEPURADO!J549</f>
        <v>0</v>
      </c>
      <c r="T555" s="23" t="s">
        <v>45</v>
      </c>
      <c r="U555" s="31">
        <f>+[1]DEPURADO!I549</f>
        <v>1380281</v>
      </c>
      <c r="V555" s="30"/>
      <c r="W555" s="23" t="s">
        <v>45</v>
      </c>
      <c r="X555" s="31">
        <f>+[1]DEPURADO!K549+[1]DEPURADO!L549</f>
        <v>0</v>
      </c>
      <c r="Y555" s="23" t="s">
        <v>45</v>
      </c>
      <c r="Z555" s="31">
        <f t="shared" si="61"/>
        <v>0</v>
      </c>
      <c r="AA555" s="31"/>
      <c r="AB555" s="31">
        <v>0</v>
      </c>
      <c r="AC555" s="31">
        <v>0</v>
      </c>
      <c r="AD555" s="30"/>
      <c r="AE555" s="30">
        <f>+[1]DEPURADO!K549</f>
        <v>0</v>
      </c>
      <c r="AF555" s="30">
        <v>0</v>
      </c>
      <c r="AG555" s="30">
        <f t="shared" si="62"/>
        <v>0</v>
      </c>
      <c r="AH555" s="30">
        <v>0</v>
      </c>
      <c r="AI555" s="30" t="str">
        <f>+[1]DEPURADO!G549</f>
        <v>EN REVISION</v>
      </c>
      <c r="AJ555" s="32"/>
      <c r="AK555" s="33"/>
    </row>
    <row r="556" spans="1:37" s="34" customFormat="1" ht="16.149999999999999" customHeight="1" x14ac:dyDescent="0.25">
      <c r="A556" s="23">
        <f t="shared" si="56"/>
        <v>548</v>
      </c>
      <c r="B556" s="24" t="s">
        <v>44</v>
      </c>
      <c r="C556" s="23">
        <f>+[1]DEPURADO!A550</f>
        <v>20280417</v>
      </c>
      <c r="D556" s="23">
        <f>+[1]DEPURADO!B550</f>
        <v>20280417</v>
      </c>
      <c r="E556" s="25">
        <f>+[1]DEPURADO!C550</f>
        <v>44860.431250000001</v>
      </c>
      <c r="F556" s="26" t="str">
        <f>+IF([1]DEPURADO!D550&gt;1,[1]DEPURADO!D550," ")</f>
        <v xml:space="preserve"> </v>
      </c>
      <c r="G556" s="27">
        <f>[1]DEPURADO!F550</f>
        <v>65700</v>
      </c>
      <c r="H556" s="28">
        <v>0</v>
      </c>
      <c r="I556" s="28">
        <f>+[1]DEPURADO!M550+[1]DEPURADO!N550</f>
        <v>0</v>
      </c>
      <c r="J556" s="28">
        <f>+[1]DEPURADO!R550</f>
        <v>0</v>
      </c>
      <c r="K556" s="29">
        <f>+[1]DEPURADO!P550+[1]DEPURADO!Q550</f>
        <v>0</v>
      </c>
      <c r="L556" s="28">
        <v>0</v>
      </c>
      <c r="M556" s="28">
        <v>0</v>
      </c>
      <c r="N556" s="28">
        <f t="shared" si="57"/>
        <v>0</v>
      </c>
      <c r="O556" s="28">
        <f t="shared" si="58"/>
        <v>65700</v>
      </c>
      <c r="P556" s="24">
        <f>IF([1]DEPURADO!H550&gt;1,0,[1]DEPURADO!B550)</f>
        <v>20280417</v>
      </c>
      <c r="Q556" s="30">
        <f t="shared" si="59"/>
        <v>65700</v>
      </c>
      <c r="R556" s="31">
        <f t="shared" si="60"/>
        <v>0</v>
      </c>
      <c r="S556" s="31">
        <f>+[1]DEPURADO!J550</f>
        <v>0</v>
      </c>
      <c r="T556" s="23" t="s">
        <v>45</v>
      </c>
      <c r="U556" s="31">
        <f>+[1]DEPURADO!I550</f>
        <v>65700</v>
      </c>
      <c r="V556" s="30"/>
      <c r="W556" s="23" t="s">
        <v>45</v>
      </c>
      <c r="X556" s="31">
        <f>+[1]DEPURADO!K550+[1]DEPURADO!L550</f>
        <v>0</v>
      </c>
      <c r="Y556" s="23" t="s">
        <v>45</v>
      </c>
      <c r="Z556" s="31">
        <f t="shared" si="61"/>
        <v>0</v>
      </c>
      <c r="AA556" s="31"/>
      <c r="AB556" s="31">
        <v>0</v>
      </c>
      <c r="AC556" s="31">
        <v>0</v>
      </c>
      <c r="AD556" s="30"/>
      <c r="AE556" s="30">
        <f>+[1]DEPURADO!K550</f>
        <v>0</v>
      </c>
      <c r="AF556" s="30">
        <v>0</v>
      </c>
      <c r="AG556" s="30">
        <f t="shared" si="62"/>
        <v>0</v>
      </c>
      <c r="AH556" s="30">
        <v>0</v>
      </c>
      <c r="AI556" s="30" t="str">
        <f>+[1]DEPURADO!G550</f>
        <v>EN REVISION</v>
      </c>
      <c r="AJ556" s="32"/>
      <c r="AK556" s="33"/>
    </row>
    <row r="557" spans="1:37" s="34" customFormat="1" ht="16.149999999999999" customHeight="1" x14ac:dyDescent="0.25">
      <c r="A557" s="23">
        <f t="shared" si="56"/>
        <v>549</v>
      </c>
      <c r="B557" s="24" t="s">
        <v>44</v>
      </c>
      <c r="C557" s="23">
        <f>+[1]DEPURADO!A551</f>
        <v>20280448</v>
      </c>
      <c r="D557" s="23">
        <f>+[1]DEPURADO!B551</f>
        <v>20280448</v>
      </c>
      <c r="E557" s="25">
        <f>+[1]DEPURADO!C551</f>
        <v>44860.4597222222</v>
      </c>
      <c r="F557" s="26" t="str">
        <f>+IF([1]DEPURADO!D551&gt;1,[1]DEPURADO!D551," ")</f>
        <v xml:space="preserve"> </v>
      </c>
      <c r="G557" s="27">
        <f>[1]DEPURADO!F551</f>
        <v>65700</v>
      </c>
      <c r="H557" s="28">
        <v>0</v>
      </c>
      <c r="I557" s="28">
        <f>+[1]DEPURADO!M551+[1]DEPURADO!N551</f>
        <v>0</v>
      </c>
      <c r="J557" s="28">
        <f>+[1]DEPURADO!R551</f>
        <v>0</v>
      </c>
      <c r="K557" s="29">
        <f>+[1]DEPURADO!P551+[1]DEPURADO!Q551</f>
        <v>0</v>
      </c>
      <c r="L557" s="28">
        <v>0</v>
      </c>
      <c r="M557" s="28">
        <v>0</v>
      </c>
      <c r="N557" s="28">
        <f t="shared" si="57"/>
        <v>0</v>
      </c>
      <c r="O557" s="28">
        <f t="shared" si="58"/>
        <v>65700</v>
      </c>
      <c r="P557" s="24">
        <f>IF([1]DEPURADO!H551&gt;1,0,[1]DEPURADO!B551)</f>
        <v>20280448</v>
      </c>
      <c r="Q557" s="30">
        <f t="shared" si="59"/>
        <v>65700</v>
      </c>
      <c r="R557" s="31">
        <f t="shared" si="60"/>
        <v>0</v>
      </c>
      <c r="S557" s="31">
        <f>+[1]DEPURADO!J551</f>
        <v>0</v>
      </c>
      <c r="T557" s="23" t="s">
        <v>45</v>
      </c>
      <c r="U557" s="31">
        <f>+[1]DEPURADO!I551</f>
        <v>65700</v>
      </c>
      <c r="V557" s="30"/>
      <c r="W557" s="23" t="s">
        <v>45</v>
      </c>
      <c r="X557" s="31">
        <f>+[1]DEPURADO!K551+[1]DEPURADO!L551</f>
        <v>0</v>
      </c>
      <c r="Y557" s="23" t="s">
        <v>45</v>
      </c>
      <c r="Z557" s="31">
        <f t="shared" si="61"/>
        <v>0</v>
      </c>
      <c r="AA557" s="31"/>
      <c r="AB557" s="31">
        <v>0</v>
      </c>
      <c r="AC557" s="31">
        <v>0</v>
      </c>
      <c r="AD557" s="30"/>
      <c r="AE557" s="30">
        <f>+[1]DEPURADO!K551</f>
        <v>0</v>
      </c>
      <c r="AF557" s="30">
        <v>0</v>
      </c>
      <c r="AG557" s="30">
        <f t="shared" si="62"/>
        <v>0</v>
      </c>
      <c r="AH557" s="30">
        <v>0</v>
      </c>
      <c r="AI557" s="30" t="str">
        <f>+[1]DEPURADO!G551</f>
        <v>EN REVISION</v>
      </c>
      <c r="AJ557" s="32"/>
      <c r="AK557" s="33"/>
    </row>
    <row r="558" spans="1:37" s="34" customFormat="1" ht="16.149999999999999" customHeight="1" x14ac:dyDescent="0.25">
      <c r="A558" s="23">
        <f t="shared" si="56"/>
        <v>550</v>
      </c>
      <c r="B558" s="24" t="s">
        <v>44</v>
      </c>
      <c r="C558" s="23">
        <f>+[1]DEPURADO!A552</f>
        <v>20280578</v>
      </c>
      <c r="D558" s="23">
        <f>+[1]DEPURADO!B552</f>
        <v>20280578</v>
      </c>
      <c r="E558" s="25">
        <f>+[1]DEPURADO!C552</f>
        <v>44860.602083333302</v>
      </c>
      <c r="F558" s="26" t="str">
        <f>+IF([1]DEPURADO!D552&gt;1,[1]DEPURADO!D552," ")</f>
        <v xml:space="preserve"> </v>
      </c>
      <c r="G558" s="27">
        <f>[1]DEPURADO!F552</f>
        <v>701706</v>
      </c>
      <c r="H558" s="28">
        <v>0</v>
      </c>
      <c r="I558" s="28">
        <f>+[1]DEPURADO!M552+[1]DEPURADO!N552</f>
        <v>0</v>
      </c>
      <c r="J558" s="28">
        <f>+[1]DEPURADO!R552</f>
        <v>0</v>
      </c>
      <c r="K558" s="29">
        <f>+[1]DEPURADO!P552+[1]DEPURADO!Q552</f>
        <v>0</v>
      </c>
      <c r="L558" s="28">
        <v>0</v>
      </c>
      <c r="M558" s="28">
        <v>0</v>
      </c>
      <c r="N558" s="28">
        <f t="shared" si="57"/>
        <v>0</v>
      </c>
      <c r="O558" s="28">
        <f t="shared" si="58"/>
        <v>701706</v>
      </c>
      <c r="P558" s="24">
        <f>IF([1]DEPURADO!H552&gt;1,0,[1]DEPURADO!B552)</f>
        <v>20280578</v>
      </c>
      <c r="Q558" s="30">
        <f t="shared" si="59"/>
        <v>701706</v>
      </c>
      <c r="R558" s="31">
        <f t="shared" si="60"/>
        <v>0</v>
      </c>
      <c r="S558" s="31">
        <f>+[1]DEPURADO!J552</f>
        <v>0</v>
      </c>
      <c r="T558" s="23" t="s">
        <v>45</v>
      </c>
      <c r="U558" s="31">
        <f>+[1]DEPURADO!I552</f>
        <v>701706</v>
      </c>
      <c r="V558" s="30"/>
      <c r="W558" s="23" t="s">
        <v>45</v>
      </c>
      <c r="X558" s="31">
        <f>+[1]DEPURADO!K552+[1]DEPURADO!L552</f>
        <v>0</v>
      </c>
      <c r="Y558" s="23" t="s">
        <v>45</v>
      </c>
      <c r="Z558" s="31">
        <f t="shared" si="61"/>
        <v>0</v>
      </c>
      <c r="AA558" s="31"/>
      <c r="AB558" s="31">
        <v>0</v>
      </c>
      <c r="AC558" s="31">
        <v>0</v>
      </c>
      <c r="AD558" s="30"/>
      <c r="AE558" s="30">
        <f>+[1]DEPURADO!K552</f>
        <v>0</v>
      </c>
      <c r="AF558" s="30">
        <v>0</v>
      </c>
      <c r="AG558" s="30">
        <f t="shared" si="62"/>
        <v>0</v>
      </c>
      <c r="AH558" s="30">
        <v>0</v>
      </c>
      <c r="AI558" s="30" t="str">
        <f>+[1]DEPURADO!G552</f>
        <v>EN REVISION</v>
      </c>
      <c r="AJ558" s="32"/>
      <c r="AK558" s="33"/>
    </row>
    <row r="559" spans="1:37" s="34" customFormat="1" ht="16.149999999999999" customHeight="1" x14ac:dyDescent="0.25">
      <c r="A559" s="23">
        <f t="shared" si="56"/>
        <v>551</v>
      </c>
      <c r="B559" s="24" t="s">
        <v>44</v>
      </c>
      <c r="C559" s="23">
        <f>+[1]DEPURADO!A553</f>
        <v>20280726</v>
      </c>
      <c r="D559" s="23">
        <f>+[1]DEPURADO!B553</f>
        <v>20280726</v>
      </c>
      <c r="E559" s="25">
        <f>+[1]DEPURADO!C553</f>
        <v>44861.104861111096</v>
      </c>
      <c r="F559" s="26">
        <f>+IF([1]DEPURADO!D553&gt;1,[1]DEPURADO!D553," ")</f>
        <v>45001.436724537001</v>
      </c>
      <c r="G559" s="27">
        <f>[1]DEPURADO!F553</f>
        <v>1567480</v>
      </c>
      <c r="H559" s="28">
        <v>0</v>
      </c>
      <c r="I559" s="28">
        <f>+[1]DEPURADO!M553+[1]DEPURADO!N553</f>
        <v>0</v>
      </c>
      <c r="J559" s="28">
        <f>+[1]DEPURADO!R553</f>
        <v>0</v>
      </c>
      <c r="K559" s="29">
        <f>+[1]DEPURADO!P553+[1]DEPURADO!Q553</f>
        <v>0</v>
      </c>
      <c r="L559" s="28">
        <v>0</v>
      </c>
      <c r="M559" s="28">
        <v>0</v>
      </c>
      <c r="N559" s="28">
        <f t="shared" si="57"/>
        <v>0</v>
      </c>
      <c r="O559" s="28">
        <f t="shared" si="58"/>
        <v>1567480</v>
      </c>
      <c r="P559" s="24">
        <f>IF([1]DEPURADO!H553&gt;1,0,[1]DEPURADO!B553)</f>
        <v>20280726</v>
      </c>
      <c r="Q559" s="30">
        <f t="shared" si="59"/>
        <v>1567480</v>
      </c>
      <c r="R559" s="31">
        <f t="shared" si="60"/>
        <v>0</v>
      </c>
      <c r="S559" s="31">
        <f>+[1]DEPURADO!J553</f>
        <v>0</v>
      </c>
      <c r="T559" s="23" t="s">
        <v>45</v>
      </c>
      <c r="U559" s="31">
        <f>+[1]DEPURADO!I553</f>
        <v>1567480</v>
      </c>
      <c r="V559" s="30"/>
      <c r="W559" s="23" t="s">
        <v>45</v>
      </c>
      <c r="X559" s="31">
        <f>+[1]DEPURADO!K553+[1]DEPURADO!L553</f>
        <v>0</v>
      </c>
      <c r="Y559" s="23" t="s">
        <v>45</v>
      </c>
      <c r="Z559" s="31">
        <f t="shared" si="61"/>
        <v>0</v>
      </c>
      <c r="AA559" s="31"/>
      <c r="AB559" s="31">
        <v>0</v>
      </c>
      <c r="AC559" s="31">
        <v>0</v>
      </c>
      <c r="AD559" s="30"/>
      <c r="AE559" s="30">
        <f>+[1]DEPURADO!K553</f>
        <v>0</v>
      </c>
      <c r="AF559" s="30">
        <v>0</v>
      </c>
      <c r="AG559" s="30">
        <f t="shared" si="62"/>
        <v>0</v>
      </c>
      <c r="AH559" s="30">
        <v>0</v>
      </c>
      <c r="AI559" s="30" t="str">
        <f>+[1]DEPURADO!G553</f>
        <v>EN REVISION</v>
      </c>
      <c r="AJ559" s="32"/>
      <c r="AK559" s="33"/>
    </row>
    <row r="560" spans="1:37" s="34" customFormat="1" ht="16.149999999999999" customHeight="1" x14ac:dyDescent="0.25">
      <c r="A560" s="23">
        <f t="shared" si="56"/>
        <v>552</v>
      </c>
      <c r="B560" s="24" t="s">
        <v>44</v>
      </c>
      <c r="C560" s="23">
        <f>+[1]DEPURADO!A554</f>
        <v>20280741</v>
      </c>
      <c r="D560" s="23">
        <f>+[1]DEPURADO!B554</f>
        <v>20280741</v>
      </c>
      <c r="E560" s="25">
        <f>+[1]DEPURADO!C554</f>
        <v>44861.1965277778</v>
      </c>
      <c r="F560" s="26" t="str">
        <f>+IF([1]DEPURADO!D554&gt;1,[1]DEPURADO!D554," ")</f>
        <v xml:space="preserve"> </v>
      </c>
      <c r="G560" s="27">
        <f>[1]DEPURADO!F554</f>
        <v>122819</v>
      </c>
      <c r="H560" s="28">
        <v>0</v>
      </c>
      <c r="I560" s="28">
        <f>+[1]DEPURADO!M554+[1]DEPURADO!N554</f>
        <v>0</v>
      </c>
      <c r="J560" s="28">
        <f>+[1]DEPURADO!R554</f>
        <v>0</v>
      </c>
      <c r="K560" s="29">
        <f>+[1]DEPURADO!P554+[1]DEPURADO!Q554</f>
        <v>0</v>
      </c>
      <c r="L560" s="28">
        <v>0</v>
      </c>
      <c r="M560" s="28">
        <v>0</v>
      </c>
      <c r="N560" s="28">
        <f t="shared" si="57"/>
        <v>0</v>
      </c>
      <c r="O560" s="28">
        <f t="shared" si="58"/>
        <v>122819</v>
      </c>
      <c r="P560" s="24">
        <f>IF([1]DEPURADO!H554&gt;1,0,[1]DEPURADO!B554)</f>
        <v>20280741</v>
      </c>
      <c r="Q560" s="30">
        <f t="shared" si="59"/>
        <v>122819</v>
      </c>
      <c r="R560" s="31">
        <f t="shared" si="60"/>
        <v>0</v>
      </c>
      <c r="S560" s="31">
        <f>+[1]DEPURADO!J554</f>
        <v>0</v>
      </c>
      <c r="T560" s="23" t="s">
        <v>45</v>
      </c>
      <c r="U560" s="31">
        <f>+[1]DEPURADO!I554</f>
        <v>122819</v>
      </c>
      <c r="V560" s="30"/>
      <c r="W560" s="23" t="s">
        <v>45</v>
      </c>
      <c r="X560" s="31">
        <f>+[1]DEPURADO!K554+[1]DEPURADO!L554</f>
        <v>0</v>
      </c>
      <c r="Y560" s="23" t="s">
        <v>45</v>
      </c>
      <c r="Z560" s="31">
        <f t="shared" si="61"/>
        <v>0</v>
      </c>
      <c r="AA560" s="31"/>
      <c r="AB560" s="31">
        <v>0</v>
      </c>
      <c r="AC560" s="31">
        <v>0</v>
      </c>
      <c r="AD560" s="30"/>
      <c r="AE560" s="30">
        <f>+[1]DEPURADO!K554</f>
        <v>0</v>
      </c>
      <c r="AF560" s="30">
        <v>0</v>
      </c>
      <c r="AG560" s="30">
        <f t="shared" si="62"/>
        <v>0</v>
      </c>
      <c r="AH560" s="30">
        <v>0</v>
      </c>
      <c r="AI560" s="30" t="str">
        <f>+[1]DEPURADO!G554</f>
        <v>EN REVISION</v>
      </c>
      <c r="AJ560" s="32"/>
      <c r="AK560" s="33"/>
    </row>
    <row r="561" spans="1:37" s="34" customFormat="1" ht="16.149999999999999" customHeight="1" x14ac:dyDescent="0.25">
      <c r="A561" s="23">
        <f t="shared" si="56"/>
        <v>553</v>
      </c>
      <c r="B561" s="24" t="s">
        <v>44</v>
      </c>
      <c r="C561" s="23">
        <f>+[1]DEPURADO!A555</f>
        <v>20281655</v>
      </c>
      <c r="D561" s="23">
        <f>+[1]DEPURADO!B555</f>
        <v>20281655</v>
      </c>
      <c r="E561" s="25">
        <f>+[1]DEPURADO!C555</f>
        <v>44865.158333333296</v>
      </c>
      <c r="F561" s="26" t="str">
        <f>+IF([1]DEPURADO!D555&gt;1,[1]DEPURADO!D555," ")</f>
        <v xml:space="preserve"> </v>
      </c>
      <c r="G561" s="27">
        <f>[1]DEPURADO!F555</f>
        <v>212367</v>
      </c>
      <c r="H561" s="28">
        <v>0</v>
      </c>
      <c r="I561" s="28">
        <f>+[1]DEPURADO!M555+[1]DEPURADO!N555</f>
        <v>0</v>
      </c>
      <c r="J561" s="28">
        <f>+[1]DEPURADO!R555</f>
        <v>0</v>
      </c>
      <c r="K561" s="29">
        <f>+[1]DEPURADO!P555+[1]DEPURADO!Q555</f>
        <v>0</v>
      </c>
      <c r="L561" s="28">
        <v>0</v>
      </c>
      <c r="M561" s="28">
        <v>0</v>
      </c>
      <c r="N561" s="28">
        <f t="shared" si="57"/>
        <v>0</v>
      </c>
      <c r="O561" s="28">
        <f t="shared" si="58"/>
        <v>212367</v>
      </c>
      <c r="P561" s="24">
        <f>IF([1]DEPURADO!H555&gt;1,0,[1]DEPURADO!B555)</f>
        <v>20281655</v>
      </c>
      <c r="Q561" s="30">
        <f t="shared" si="59"/>
        <v>212367</v>
      </c>
      <c r="R561" s="31">
        <f t="shared" si="60"/>
        <v>0</v>
      </c>
      <c r="S561" s="31">
        <f>+[1]DEPURADO!J555</f>
        <v>0</v>
      </c>
      <c r="T561" s="23" t="s">
        <v>45</v>
      </c>
      <c r="U561" s="31">
        <f>+[1]DEPURADO!I555</f>
        <v>212367</v>
      </c>
      <c r="V561" s="30"/>
      <c r="W561" s="23" t="s">
        <v>45</v>
      </c>
      <c r="X561" s="31">
        <f>+[1]DEPURADO!K555+[1]DEPURADO!L555</f>
        <v>0</v>
      </c>
      <c r="Y561" s="23" t="s">
        <v>45</v>
      </c>
      <c r="Z561" s="31">
        <f t="shared" si="61"/>
        <v>0</v>
      </c>
      <c r="AA561" s="31"/>
      <c r="AB561" s="31">
        <v>0</v>
      </c>
      <c r="AC561" s="31">
        <v>0</v>
      </c>
      <c r="AD561" s="30"/>
      <c r="AE561" s="30">
        <f>+[1]DEPURADO!K555</f>
        <v>0</v>
      </c>
      <c r="AF561" s="30">
        <v>0</v>
      </c>
      <c r="AG561" s="30">
        <f t="shared" si="62"/>
        <v>0</v>
      </c>
      <c r="AH561" s="30">
        <v>0</v>
      </c>
      <c r="AI561" s="30" t="str">
        <f>+[1]DEPURADO!G555</f>
        <v>EN REVISION</v>
      </c>
      <c r="AJ561" s="32"/>
      <c r="AK561" s="33"/>
    </row>
    <row r="562" spans="1:37" s="34" customFormat="1" ht="16.149999999999999" customHeight="1" x14ac:dyDescent="0.25">
      <c r="A562" s="23">
        <f t="shared" si="56"/>
        <v>554</v>
      </c>
      <c r="B562" s="24" t="s">
        <v>44</v>
      </c>
      <c r="C562" s="23">
        <f>+[1]DEPURADO!A556</f>
        <v>20281864</v>
      </c>
      <c r="D562" s="23">
        <f>+[1]DEPURADO!B556</f>
        <v>20281864</v>
      </c>
      <c r="E562" s="25">
        <f>+[1]DEPURADO!C556</f>
        <v>44865.554861111101</v>
      </c>
      <c r="F562" s="26" t="str">
        <f>+IF([1]DEPURADO!D556&gt;1,[1]DEPURADO!D556," ")</f>
        <v xml:space="preserve"> </v>
      </c>
      <c r="G562" s="27">
        <f>[1]DEPURADO!F556</f>
        <v>54000</v>
      </c>
      <c r="H562" s="28">
        <v>0</v>
      </c>
      <c r="I562" s="28">
        <f>+[1]DEPURADO!M556+[1]DEPURADO!N556</f>
        <v>0</v>
      </c>
      <c r="J562" s="28">
        <f>+[1]DEPURADO!R556</f>
        <v>0</v>
      </c>
      <c r="K562" s="29">
        <f>+[1]DEPURADO!P556+[1]DEPURADO!Q556</f>
        <v>0</v>
      </c>
      <c r="L562" s="28">
        <v>0</v>
      </c>
      <c r="M562" s="28">
        <v>0</v>
      </c>
      <c r="N562" s="28">
        <f t="shared" si="57"/>
        <v>0</v>
      </c>
      <c r="O562" s="28">
        <f t="shared" si="58"/>
        <v>54000</v>
      </c>
      <c r="P562" s="24">
        <f>IF([1]DEPURADO!H556&gt;1,0,[1]DEPURADO!B556)</f>
        <v>20281864</v>
      </c>
      <c r="Q562" s="30">
        <f t="shared" si="59"/>
        <v>54000</v>
      </c>
      <c r="R562" s="31">
        <f t="shared" si="60"/>
        <v>0</v>
      </c>
      <c r="S562" s="31">
        <f>+[1]DEPURADO!J556</f>
        <v>0</v>
      </c>
      <c r="T562" s="23" t="s">
        <v>45</v>
      </c>
      <c r="U562" s="31">
        <f>+[1]DEPURADO!I556</f>
        <v>54000</v>
      </c>
      <c r="V562" s="30"/>
      <c r="W562" s="23" t="s">
        <v>45</v>
      </c>
      <c r="X562" s="31">
        <f>+[1]DEPURADO!K556+[1]DEPURADO!L556</f>
        <v>0</v>
      </c>
      <c r="Y562" s="23" t="s">
        <v>45</v>
      </c>
      <c r="Z562" s="31">
        <f t="shared" si="61"/>
        <v>0</v>
      </c>
      <c r="AA562" s="31"/>
      <c r="AB562" s="31">
        <v>0</v>
      </c>
      <c r="AC562" s="31">
        <v>0</v>
      </c>
      <c r="AD562" s="30"/>
      <c r="AE562" s="30">
        <f>+[1]DEPURADO!K556</f>
        <v>0</v>
      </c>
      <c r="AF562" s="30">
        <v>0</v>
      </c>
      <c r="AG562" s="30">
        <f t="shared" si="62"/>
        <v>0</v>
      </c>
      <c r="AH562" s="30">
        <v>0</v>
      </c>
      <c r="AI562" s="30" t="str">
        <f>+[1]DEPURADO!G556</f>
        <v>EN REVISION</v>
      </c>
      <c r="AJ562" s="32"/>
      <c r="AK562" s="33"/>
    </row>
    <row r="563" spans="1:37" s="34" customFormat="1" ht="16.149999999999999" customHeight="1" x14ac:dyDescent="0.25">
      <c r="A563" s="23">
        <f t="shared" si="56"/>
        <v>555</v>
      </c>
      <c r="B563" s="24" t="s">
        <v>44</v>
      </c>
      <c r="C563" s="23">
        <f>+[1]DEPURADO!A557</f>
        <v>20282114</v>
      </c>
      <c r="D563" s="23">
        <f>+[1]DEPURADO!B557</f>
        <v>20282114</v>
      </c>
      <c r="E563" s="25">
        <f>+[1]DEPURADO!C557</f>
        <v>44866.368750000001</v>
      </c>
      <c r="F563" s="26" t="str">
        <f>+IF([1]DEPURADO!D557&gt;1,[1]DEPURADO!D557," ")</f>
        <v xml:space="preserve"> </v>
      </c>
      <c r="G563" s="27">
        <f>[1]DEPURADO!F557</f>
        <v>40000</v>
      </c>
      <c r="H563" s="28">
        <v>0</v>
      </c>
      <c r="I563" s="28">
        <f>+[1]DEPURADO!M557+[1]DEPURADO!N557</f>
        <v>0</v>
      </c>
      <c r="J563" s="28">
        <f>+[1]DEPURADO!R557</f>
        <v>0</v>
      </c>
      <c r="K563" s="29">
        <f>+[1]DEPURADO!P557+[1]DEPURADO!Q557</f>
        <v>0</v>
      </c>
      <c r="L563" s="28">
        <v>0</v>
      </c>
      <c r="M563" s="28">
        <v>0</v>
      </c>
      <c r="N563" s="28">
        <f t="shared" si="57"/>
        <v>0</v>
      </c>
      <c r="O563" s="28">
        <f t="shared" si="58"/>
        <v>40000</v>
      </c>
      <c r="P563" s="24">
        <f>IF([1]DEPURADO!H557&gt;1,0,[1]DEPURADO!B557)</f>
        <v>0</v>
      </c>
      <c r="Q563" s="30">
        <f t="shared" si="59"/>
        <v>0</v>
      </c>
      <c r="R563" s="31">
        <f t="shared" si="60"/>
        <v>40000</v>
      </c>
      <c r="S563" s="31">
        <f>+[1]DEPURADO!J557</f>
        <v>0</v>
      </c>
      <c r="T563" s="23" t="s">
        <v>45</v>
      </c>
      <c r="U563" s="31">
        <f>+[1]DEPURADO!I557</f>
        <v>0</v>
      </c>
      <c r="V563" s="30"/>
      <c r="W563" s="23" t="s">
        <v>45</v>
      </c>
      <c r="X563" s="31">
        <f>+[1]DEPURADO!K557+[1]DEPURADO!L557</f>
        <v>0</v>
      </c>
      <c r="Y563" s="23" t="s">
        <v>45</v>
      </c>
      <c r="Z563" s="31">
        <f t="shared" si="61"/>
        <v>0</v>
      </c>
      <c r="AA563" s="31"/>
      <c r="AB563" s="31">
        <v>0</v>
      </c>
      <c r="AC563" s="31">
        <v>0</v>
      </c>
      <c r="AD563" s="30"/>
      <c r="AE563" s="30">
        <f>+[1]DEPURADO!K557</f>
        <v>0</v>
      </c>
      <c r="AF563" s="30">
        <v>0</v>
      </c>
      <c r="AG563" s="30">
        <f t="shared" si="62"/>
        <v>0</v>
      </c>
      <c r="AH563" s="30">
        <v>0</v>
      </c>
      <c r="AI563" s="30" t="str">
        <f>+[1]DEPURADO!G557</f>
        <v>NO RADICADA</v>
      </c>
      <c r="AJ563" s="32"/>
      <c r="AK563" s="33"/>
    </row>
    <row r="564" spans="1:37" s="34" customFormat="1" ht="16.149999999999999" customHeight="1" x14ac:dyDescent="0.25">
      <c r="A564" s="23">
        <f t="shared" si="56"/>
        <v>556</v>
      </c>
      <c r="B564" s="24" t="s">
        <v>44</v>
      </c>
      <c r="C564" s="23">
        <f>+[1]DEPURADO!A558</f>
        <v>20282151</v>
      </c>
      <c r="D564" s="23">
        <f>+[1]DEPURADO!B558</f>
        <v>20282151</v>
      </c>
      <c r="E564" s="25">
        <f>+[1]DEPURADO!C558</f>
        <v>44866.404861111099</v>
      </c>
      <c r="F564" s="26" t="str">
        <f>+IF([1]DEPURADO!D558&gt;1,[1]DEPURADO!D558," ")</f>
        <v xml:space="preserve"> </v>
      </c>
      <c r="G564" s="27">
        <f>[1]DEPURADO!F558</f>
        <v>40000</v>
      </c>
      <c r="H564" s="28">
        <v>0</v>
      </c>
      <c r="I564" s="28">
        <f>+[1]DEPURADO!M558+[1]DEPURADO!N558</f>
        <v>0</v>
      </c>
      <c r="J564" s="28">
        <f>+[1]DEPURADO!R558</f>
        <v>0</v>
      </c>
      <c r="K564" s="29">
        <f>+[1]DEPURADO!P558+[1]DEPURADO!Q558</f>
        <v>0</v>
      </c>
      <c r="L564" s="28">
        <v>0</v>
      </c>
      <c r="M564" s="28">
        <v>0</v>
      </c>
      <c r="N564" s="28">
        <f t="shared" si="57"/>
        <v>0</v>
      </c>
      <c r="O564" s="28">
        <f t="shared" si="58"/>
        <v>40000</v>
      </c>
      <c r="P564" s="24">
        <f>IF([1]DEPURADO!H558&gt;1,0,[1]DEPURADO!B558)</f>
        <v>0</v>
      </c>
      <c r="Q564" s="30">
        <f t="shared" si="59"/>
        <v>0</v>
      </c>
      <c r="R564" s="31">
        <f t="shared" si="60"/>
        <v>40000</v>
      </c>
      <c r="S564" s="31">
        <f>+[1]DEPURADO!J558</f>
        <v>0</v>
      </c>
      <c r="T564" s="23" t="s">
        <v>45</v>
      </c>
      <c r="U564" s="31">
        <f>+[1]DEPURADO!I558</f>
        <v>0</v>
      </c>
      <c r="V564" s="30"/>
      <c r="W564" s="23" t="s">
        <v>45</v>
      </c>
      <c r="X564" s="31">
        <f>+[1]DEPURADO!K558+[1]DEPURADO!L558</f>
        <v>0</v>
      </c>
      <c r="Y564" s="23" t="s">
        <v>45</v>
      </c>
      <c r="Z564" s="31">
        <f t="shared" si="61"/>
        <v>0</v>
      </c>
      <c r="AA564" s="31"/>
      <c r="AB564" s="31">
        <v>0</v>
      </c>
      <c r="AC564" s="31">
        <v>0</v>
      </c>
      <c r="AD564" s="30"/>
      <c r="AE564" s="30">
        <f>+[1]DEPURADO!K558</f>
        <v>0</v>
      </c>
      <c r="AF564" s="30">
        <v>0</v>
      </c>
      <c r="AG564" s="30">
        <f t="shared" si="62"/>
        <v>0</v>
      </c>
      <c r="AH564" s="30">
        <v>0</v>
      </c>
      <c r="AI564" s="30" t="str">
        <f>+[1]DEPURADO!G558</f>
        <v>NO RADICADA</v>
      </c>
      <c r="AJ564" s="32"/>
      <c r="AK564" s="33"/>
    </row>
    <row r="565" spans="1:37" s="34" customFormat="1" ht="16.149999999999999" customHeight="1" x14ac:dyDescent="0.25">
      <c r="A565" s="23">
        <f t="shared" si="56"/>
        <v>557</v>
      </c>
      <c r="B565" s="24" t="s">
        <v>44</v>
      </c>
      <c r="C565" s="23">
        <f>+[1]DEPURADO!A559</f>
        <v>20282194</v>
      </c>
      <c r="D565" s="23">
        <f>+[1]DEPURADO!B559</f>
        <v>20282194</v>
      </c>
      <c r="E565" s="25">
        <f>+[1]DEPURADO!C559</f>
        <v>44866.465972222199</v>
      </c>
      <c r="F565" s="26">
        <f>+IF([1]DEPURADO!D559&gt;1,[1]DEPURADO!D559," ")</f>
        <v>44950.469456018502</v>
      </c>
      <c r="G565" s="27">
        <f>[1]DEPURADO!F559</f>
        <v>40000</v>
      </c>
      <c r="H565" s="28">
        <v>0</v>
      </c>
      <c r="I565" s="28">
        <f>+[1]DEPURADO!M559+[1]DEPURADO!N559</f>
        <v>0</v>
      </c>
      <c r="J565" s="28">
        <f>+[1]DEPURADO!R559</f>
        <v>40000</v>
      </c>
      <c r="K565" s="29">
        <f>+[1]DEPURADO!P559+[1]DEPURADO!Q559</f>
        <v>0</v>
      </c>
      <c r="L565" s="28">
        <v>0</v>
      </c>
      <c r="M565" s="28">
        <v>0</v>
      </c>
      <c r="N565" s="28">
        <f t="shared" si="57"/>
        <v>40000</v>
      </c>
      <c r="O565" s="28">
        <f t="shared" si="58"/>
        <v>0</v>
      </c>
      <c r="P565" s="24">
        <f>IF([1]DEPURADO!H559&gt;1,0,[1]DEPURADO!B559)</f>
        <v>20282194</v>
      </c>
      <c r="Q565" s="30">
        <f t="shared" si="59"/>
        <v>40000</v>
      </c>
      <c r="R565" s="31">
        <f t="shared" si="60"/>
        <v>0</v>
      </c>
      <c r="S565" s="31">
        <f>+[1]DEPURADO!J559</f>
        <v>0</v>
      </c>
      <c r="T565" s="23" t="s">
        <v>45</v>
      </c>
      <c r="U565" s="31">
        <f>+[1]DEPURADO!I559</f>
        <v>0</v>
      </c>
      <c r="V565" s="30"/>
      <c r="W565" s="23" t="s">
        <v>45</v>
      </c>
      <c r="X565" s="31">
        <f>+[1]DEPURADO!K559+[1]DEPURADO!L559</f>
        <v>0</v>
      </c>
      <c r="Y565" s="23" t="s">
        <v>45</v>
      </c>
      <c r="Z565" s="31">
        <f t="shared" si="61"/>
        <v>0</v>
      </c>
      <c r="AA565" s="31"/>
      <c r="AB565" s="31">
        <v>0</v>
      </c>
      <c r="AC565" s="31">
        <v>0</v>
      </c>
      <c r="AD565" s="30"/>
      <c r="AE565" s="30">
        <f>+[1]DEPURADO!K559</f>
        <v>0</v>
      </c>
      <c r="AF565" s="30">
        <v>0</v>
      </c>
      <c r="AG565" s="30">
        <f t="shared" si="62"/>
        <v>0</v>
      </c>
      <c r="AH565" s="30">
        <v>0</v>
      </c>
      <c r="AI565" s="30" t="str">
        <f>+[1]DEPURADO!G559</f>
        <v>CANCELADA</v>
      </c>
      <c r="AJ565" s="32"/>
      <c r="AK565" s="33"/>
    </row>
    <row r="566" spans="1:37" s="34" customFormat="1" ht="16.149999999999999" customHeight="1" x14ac:dyDescent="0.25">
      <c r="A566" s="23">
        <f t="shared" si="56"/>
        <v>558</v>
      </c>
      <c r="B566" s="24" t="s">
        <v>44</v>
      </c>
      <c r="C566" s="23">
        <f>+[1]DEPURADO!A560</f>
        <v>20282266</v>
      </c>
      <c r="D566" s="23">
        <f>+[1]DEPURADO!B560</f>
        <v>20282266</v>
      </c>
      <c r="E566" s="25">
        <f>+[1]DEPURADO!C560</f>
        <v>44866.609027777798</v>
      </c>
      <c r="F566" s="26">
        <f>+IF([1]DEPURADO!D560&gt;1,[1]DEPURADO!D560," ")</f>
        <v>44973.513414351903</v>
      </c>
      <c r="G566" s="27">
        <f>[1]DEPURADO!F560</f>
        <v>86826</v>
      </c>
      <c r="H566" s="28">
        <v>0</v>
      </c>
      <c r="I566" s="28">
        <f>+[1]DEPURADO!M560+[1]DEPURADO!N560</f>
        <v>0</v>
      </c>
      <c r="J566" s="28">
        <f>+[1]DEPURADO!R560</f>
        <v>0</v>
      </c>
      <c r="K566" s="29">
        <f>+[1]DEPURADO!P560+[1]DEPURADO!Q560</f>
        <v>0</v>
      </c>
      <c r="L566" s="28">
        <v>0</v>
      </c>
      <c r="M566" s="28">
        <v>0</v>
      </c>
      <c r="N566" s="28">
        <f t="shared" si="57"/>
        <v>0</v>
      </c>
      <c r="O566" s="28">
        <f t="shared" si="58"/>
        <v>86826</v>
      </c>
      <c r="P566" s="24">
        <f>IF([1]DEPURADO!H560&gt;1,0,[1]DEPURADO!B560)</f>
        <v>20282266</v>
      </c>
      <c r="Q566" s="30">
        <f t="shared" si="59"/>
        <v>86826</v>
      </c>
      <c r="R566" s="31">
        <f t="shared" si="60"/>
        <v>0</v>
      </c>
      <c r="S566" s="31">
        <f>+[1]DEPURADO!J560</f>
        <v>0</v>
      </c>
      <c r="T566" s="23" t="s">
        <v>45</v>
      </c>
      <c r="U566" s="31">
        <f>+[1]DEPURADO!I560</f>
        <v>0</v>
      </c>
      <c r="V566" s="30"/>
      <c r="W566" s="23" t="s">
        <v>45</v>
      </c>
      <c r="X566" s="31">
        <f>+[1]DEPURADO!K560+[1]DEPURADO!L560</f>
        <v>0</v>
      </c>
      <c r="Y566" s="23" t="s">
        <v>45</v>
      </c>
      <c r="Z566" s="31">
        <f t="shared" si="61"/>
        <v>0</v>
      </c>
      <c r="AA566" s="31"/>
      <c r="AB566" s="31">
        <v>0</v>
      </c>
      <c r="AC566" s="31">
        <v>0</v>
      </c>
      <c r="AD566" s="30"/>
      <c r="AE566" s="30">
        <f>+[1]DEPURADO!K560</f>
        <v>0</v>
      </c>
      <c r="AF566" s="30">
        <v>0</v>
      </c>
      <c r="AG566" s="30">
        <f t="shared" si="62"/>
        <v>86826</v>
      </c>
      <c r="AH566" s="30">
        <v>0</v>
      </c>
      <c r="AI566" s="30" t="str">
        <f>+[1]DEPURADO!G560</f>
        <v>SALDO A FAVOR DEL PRESTADOR</v>
      </c>
      <c r="AJ566" s="32"/>
      <c r="AK566" s="33"/>
    </row>
    <row r="567" spans="1:37" s="34" customFormat="1" ht="16.149999999999999" customHeight="1" x14ac:dyDescent="0.25">
      <c r="A567" s="23">
        <f t="shared" si="56"/>
        <v>559</v>
      </c>
      <c r="B567" s="24" t="s">
        <v>44</v>
      </c>
      <c r="C567" s="23">
        <f>+[1]DEPURADO!A561</f>
        <v>20282313</v>
      </c>
      <c r="D567" s="23">
        <f>+[1]DEPURADO!B561</f>
        <v>20282313</v>
      </c>
      <c r="E567" s="25">
        <f>+[1]DEPURADO!C561</f>
        <v>44866.719444444403</v>
      </c>
      <c r="F567" s="26">
        <f>+IF([1]DEPURADO!D561&gt;1,[1]DEPURADO!D561," ")</f>
        <v>44973.513414351903</v>
      </c>
      <c r="G567" s="27">
        <f>[1]DEPURADO!F561</f>
        <v>67489</v>
      </c>
      <c r="H567" s="28">
        <v>0</v>
      </c>
      <c r="I567" s="28">
        <f>+[1]DEPURADO!M561+[1]DEPURADO!N561</f>
        <v>0</v>
      </c>
      <c r="J567" s="28">
        <f>+[1]DEPURADO!R561</f>
        <v>0</v>
      </c>
      <c r="K567" s="29">
        <f>+[1]DEPURADO!P561+[1]DEPURADO!Q561</f>
        <v>67489</v>
      </c>
      <c r="L567" s="28">
        <v>0</v>
      </c>
      <c r="M567" s="28">
        <v>0</v>
      </c>
      <c r="N567" s="28">
        <f t="shared" si="57"/>
        <v>67489</v>
      </c>
      <c r="O567" s="28">
        <f t="shared" si="58"/>
        <v>0</v>
      </c>
      <c r="P567" s="24">
        <f>IF([1]DEPURADO!H561&gt;1,0,[1]DEPURADO!B561)</f>
        <v>20282313</v>
      </c>
      <c r="Q567" s="30">
        <f t="shared" si="59"/>
        <v>67489</v>
      </c>
      <c r="R567" s="31">
        <f t="shared" si="60"/>
        <v>0</v>
      </c>
      <c r="S567" s="31">
        <f>+[1]DEPURADO!J561</f>
        <v>0</v>
      </c>
      <c r="T567" s="23" t="s">
        <v>45</v>
      </c>
      <c r="U567" s="31">
        <f>+[1]DEPURADO!I561</f>
        <v>0</v>
      </c>
      <c r="V567" s="30"/>
      <c r="W567" s="23" t="s">
        <v>45</v>
      </c>
      <c r="X567" s="31">
        <f>+[1]DEPURADO!K561+[1]DEPURADO!L561</f>
        <v>0</v>
      </c>
      <c r="Y567" s="23" t="s">
        <v>45</v>
      </c>
      <c r="Z567" s="31">
        <f t="shared" si="61"/>
        <v>0</v>
      </c>
      <c r="AA567" s="31"/>
      <c r="AB567" s="31">
        <v>0</v>
      </c>
      <c r="AC567" s="31">
        <v>0</v>
      </c>
      <c r="AD567" s="30"/>
      <c r="AE567" s="30">
        <f>+[1]DEPURADO!K561</f>
        <v>0</v>
      </c>
      <c r="AF567" s="30">
        <v>0</v>
      </c>
      <c r="AG567" s="30">
        <f t="shared" si="62"/>
        <v>0</v>
      </c>
      <c r="AH567" s="30">
        <v>0</v>
      </c>
      <c r="AI567" s="30" t="str">
        <f>+[1]DEPURADO!G561</f>
        <v>CANCELADA</v>
      </c>
      <c r="AJ567" s="32"/>
      <c r="AK567" s="33"/>
    </row>
    <row r="568" spans="1:37" s="34" customFormat="1" ht="16.149999999999999" customHeight="1" x14ac:dyDescent="0.25">
      <c r="A568" s="23">
        <f t="shared" si="56"/>
        <v>560</v>
      </c>
      <c r="B568" s="24" t="s">
        <v>44</v>
      </c>
      <c r="C568" s="23">
        <f>+[1]DEPURADO!A562</f>
        <v>20282951</v>
      </c>
      <c r="D568" s="23">
        <f>+[1]DEPURADO!B562</f>
        <v>20282951</v>
      </c>
      <c r="E568" s="25">
        <f>+[1]DEPURADO!C562</f>
        <v>44868.579166666699</v>
      </c>
      <c r="F568" s="26" t="str">
        <f>+IF([1]DEPURADO!D562&gt;1,[1]DEPURADO!D562," ")</f>
        <v xml:space="preserve"> </v>
      </c>
      <c r="G568" s="27">
        <f>[1]DEPURADO!F562</f>
        <v>64900</v>
      </c>
      <c r="H568" s="28">
        <v>0</v>
      </c>
      <c r="I568" s="28">
        <f>+[1]DEPURADO!M562+[1]DEPURADO!N562</f>
        <v>0</v>
      </c>
      <c r="J568" s="28">
        <f>+[1]DEPURADO!R562</f>
        <v>0</v>
      </c>
      <c r="K568" s="29">
        <f>+[1]DEPURADO!P562+[1]DEPURADO!Q562</f>
        <v>0</v>
      </c>
      <c r="L568" s="28">
        <v>0</v>
      </c>
      <c r="M568" s="28">
        <v>0</v>
      </c>
      <c r="N568" s="28">
        <f t="shared" si="57"/>
        <v>0</v>
      </c>
      <c r="O568" s="28">
        <f t="shared" si="58"/>
        <v>64900</v>
      </c>
      <c r="P568" s="24">
        <f>IF([1]DEPURADO!H562&gt;1,0,[1]DEPURADO!B562)</f>
        <v>0</v>
      </c>
      <c r="Q568" s="30">
        <f t="shared" si="59"/>
        <v>0</v>
      </c>
      <c r="R568" s="31">
        <f t="shared" si="60"/>
        <v>64900</v>
      </c>
      <c r="S568" s="31">
        <f>+[1]DEPURADO!J562</f>
        <v>0</v>
      </c>
      <c r="T568" s="23" t="s">
        <v>45</v>
      </c>
      <c r="U568" s="31">
        <f>+[1]DEPURADO!I562</f>
        <v>0</v>
      </c>
      <c r="V568" s="30"/>
      <c r="W568" s="23" t="s">
        <v>45</v>
      </c>
      <c r="X568" s="31">
        <f>+[1]DEPURADO!K562+[1]DEPURADO!L562</f>
        <v>0</v>
      </c>
      <c r="Y568" s="23" t="s">
        <v>45</v>
      </c>
      <c r="Z568" s="31">
        <f t="shared" si="61"/>
        <v>0</v>
      </c>
      <c r="AA568" s="31"/>
      <c r="AB568" s="31">
        <v>0</v>
      </c>
      <c r="AC568" s="31">
        <v>0</v>
      </c>
      <c r="AD568" s="30"/>
      <c r="AE568" s="30">
        <f>+[1]DEPURADO!K562</f>
        <v>0</v>
      </c>
      <c r="AF568" s="30">
        <v>0</v>
      </c>
      <c r="AG568" s="30">
        <f t="shared" si="62"/>
        <v>0</v>
      </c>
      <c r="AH568" s="30">
        <v>0</v>
      </c>
      <c r="AI568" s="30" t="str">
        <f>+[1]DEPURADO!G562</f>
        <v>NO RADICADA</v>
      </c>
      <c r="AJ568" s="32"/>
      <c r="AK568" s="33"/>
    </row>
    <row r="569" spans="1:37" s="34" customFormat="1" ht="16.149999999999999" customHeight="1" x14ac:dyDescent="0.25">
      <c r="A569" s="23">
        <f t="shared" si="56"/>
        <v>561</v>
      </c>
      <c r="B569" s="24" t="s">
        <v>44</v>
      </c>
      <c r="C569" s="23">
        <f>+[1]DEPURADO!A563</f>
        <v>20283114</v>
      </c>
      <c r="D569" s="23">
        <f>+[1]DEPURADO!B563</f>
        <v>20283114</v>
      </c>
      <c r="E569" s="25">
        <f>+[1]DEPURADO!C563</f>
        <v>44869.440972222197</v>
      </c>
      <c r="F569" s="26">
        <f>+IF([1]DEPURADO!D563&gt;1,[1]DEPURADO!D563," ")</f>
        <v>44937.476087962998</v>
      </c>
      <c r="G569" s="27">
        <f>[1]DEPURADO!F563</f>
        <v>68247</v>
      </c>
      <c r="H569" s="28">
        <v>0</v>
      </c>
      <c r="I569" s="28">
        <f>+[1]DEPURADO!M563+[1]DEPURADO!N563</f>
        <v>0</v>
      </c>
      <c r="J569" s="28">
        <f>+[1]DEPURADO!R563</f>
        <v>47773</v>
      </c>
      <c r="K569" s="29">
        <f>+[1]DEPURADO!P563+[1]DEPURADO!Q563</f>
        <v>20474</v>
      </c>
      <c r="L569" s="28">
        <v>0</v>
      </c>
      <c r="M569" s="28">
        <v>0</v>
      </c>
      <c r="N569" s="28">
        <f t="shared" si="57"/>
        <v>68247</v>
      </c>
      <c r="O569" s="28">
        <f t="shared" si="58"/>
        <v>0</v>
      </c>
      <c r="P569" s="24">
        <f>IF([1]DEPURADO!H563&gt;1,0,[1]DEPURADO!B563)</f>
        <v>20283114</v>
      </c>
      <c r="Q569" s="30">
        <f t="shared" si="59"/>
        <v>68247</v>
      </c>
      <c r="R569" s="31">
        <f t="shared" si="60"/>
        <v>0</v>
      </c>
      <c r="S569" s="31">
        <f>+[1]DEPURADO!J563</f>
        <v>0</v>
      </c>
      <c r="T569" s="23" t="s">
        <v>45</v>
      </c>
      <c r="U569" s="31">
        <f>+[1]DEPURADO!I563</f>
        <v>0</v>
      </c>
      <c r="V569" s="30"/>
      <c r="W569" s="23" t="s">
        <v>45</v>
      </c>
      <c r="X569" s="31">
        <f>+[1]DEPURADO!K563+[1]DEPURADO!L563</f>
        <v>0</v>
      </c>
      <c r="Y569" s="23" t="s">
        <v>45</v>
      </c>
      <c r="Z569" s="31">
        <f t="shared" si="61"/>
        <v>0</v>
      </c>
      <c r="AA569" s="31"/>
      <c r="AB569" s="31">
        <v>0</v>
      </c>
      <c r="AC569" s="31">
        <v>0</v>
      </c>
      <c r="AD569" s="30"/>
      <c r="AE569" s="30">
        <f>+[1]DEPURADO!K563</f>
        <v>0</v>
      </c>
      <c r="AF569" s="30">
        <v>0</v>
      </c>
      <c r="AG569" s="30">
        <f t="shared" si="62"/>
        <v>0</v>
      </c>
      <c r="AH569" s="30">
        <v>0</v>
      </c>
      <c r="AI569" s="30" t="str">
        <f>+[1]DEPURADO!G563</f>
        <v>CANCELADA</v>
      </c>
      <c r="AJ569" s="32"/>
      <c r="AK569" s="33"/>
    </row>
    <row r="570" spans="1:37" s="34" customFormat="1" ht="16.149999999999999" customHeight="1" x14ac:dyDescent="0.25">
      <c r="A570" s="23">
        <f t="shared" si="56"/>
        <v>562</v>
      </c>
      <c r="B570" s="24" t="s">
        <v>44</v>
      </c>
      <c r="C570" s="23">
        <f>+[1]DEPURADO!A564</f>
        <v>20283403</v>
      </c>
      <c r="D570" s="23">
        <f>+[1]DEPURADO!B564</f>
        <v>20283403</v>
      </c>
      <c r="E570" s="25">
        <f>+[1]DEPURADO!C564</f>
        <v>44870.690277777801</v>
      </c>
      <c r="F570" s="26">
        <f>+IF([1]DEPURADO!D564&gt;1,[1]DEPURADO!D564," ")</f>
        <v>44973.513414351903</v>
      </c>
      <c r="G570" s="27">
        <f>[1]DEPURADO!F564</f>
        <v>68477</v>
      </c>
      <c r="H570" s="28">
        <v>0</v>
      </c>
      <c r="I570" s="28">
        <f>+[1]DEPURADO!M564+[1]DEPURADO!N564</f>
        <v>0</v>
      </c>
      <c r="J570" s="28">
        <f>+[1]DEPURADO!R564</f>
        <v>0</v>
      </c>
      <c r="K570" s="29">
        <f>+[1]DEPURADO!P564+[1]DEPURADO!Q564</f>
        <v>0</v>
      </c>
      <c r="L570" s="28">
        <v>0</v>
      </c>
      <c r="M570" s="28">
        <v>0</v>
      </c>
      <c r="N570" s="28">
        <f t="shared" si="57"/>
        <v>0</v>
      </c>
      <c r="O570" s="28">
        <f t="shared" si="58"/>
        <v>68477</v>
      </c>
      <c r="P570" s="24">
        <f>IF([1]DEPURADO!H564&gt;1,0,[1]DEPURADO!B564)</f>
        <v>20283403</v>
      </c>
      <c r="Q570" s="30">
        <f t="shared" si="59"/>
        <v>68477</v>
      </c>
      <c r="R570" s="31">
        <f t="shared" si="60"/>
        <v>0</v>
      </c>
      <c r="S570" s="31">
        <f>+[1]DEPURADO!J564</f>
        <v>0</v>
      </c>
      <c r="T570" s="23" t="s">
        <v>45</v>
      </c>
      <c r="U570" s="31">
        <f>+[1]DEPURADO!I564</f>
        <v>0</v>
      </c>
      <c r="V570" s="30"/>
      <c r="W570" s="23" t="s">
        <v>45</v>
      </c>
      <c r="X570" s="31">
        <f>+[1]DEPURADO!K564+[1]DEPURADO!L564</f>
        <v>0</v>
      </c>
      <c r="Y570" s="23" t="s">
        <v>45</v>
      </c>
      <c r="Z570" s="31">
        <f t="shared" si="61"/>
        <v>0</v>
      </c>
      <c r="AA570" s="31"/>
      <c r="AB570" s="31">
        <v>0</v>
      </c>
      <c r="AC570" s="31">
        <v>0</v>
      </c>
      <c r="AD570" s="30"/>
      <c r="AE570" s="30">
        <f>+[1]DEPURADO!K564</f>
        <v>0</v>
      </c>
      <c r="AF570" s="30">
        <v>0</v>
      </c>
      <c r="AG570" s="30">
        <f t="shared" si="62"/>
        <v>68477</v>
      </c>
      <c r="AH570" s="30">
        <v>0</v>
      </c>
      <c r="AI570" s="30" t="str">
        <f>+[1]DEPURADO!G564</f>
        <v>SALDO A FAVOR DEL PRESTADOR</v>
      </c>
      <c r="AJ570" s="32"/>
      <c r="AK570" s="33"/>
    </row>
    <row r="571" spans="1:37" s="34" customFormat="1" ht="16.149999999999999" customHeight="1" x14ac:dyDescent="0.25">
      <c r="A571" s="23">
        <f t="shared" si="56"/>
        <v>563</v>
      </c>
      <c r="B571" s="24" t="s">
        <v>44</v>
      </c>
      <c r="C571" s="23">
        <f>+[1]DEPURADO!A565</f>
        <v>20283454</v>
      </c>
      <c r="D571" s="23">
        <f>+[1]DEPURADO!B565</f>
        <v>20283454</v>
      </c>
      <c r="E571" s="25">
        <f>+[1]DEPURADO!C565</f>
        <v>44871.179861111101</v>
      </c>
      <c r="F571" s="26">
        <f>+IF([1]DEPURADO!D565&gt;1,[1]DEPURADO!D565," ")</f>
        <v>44937.476087962998</v>
      </c>
      <c r="G571" s="27">
        <f>[1]DEPURADO!F565</f>
        <v>181790</v>
      </c>
      <c r="H571" s="28">
        <v>0</v>
      </c>
      <c r="I571" s="28">
        <f>+[1]DEPURADO!M565+[1]DEPURADO!N565</f>
        <v>0</v>
      </c>
      <c r="J571" s="28">
        <f>+[1]DEPURADO!R565</f>
        <v>0</v>
      </c>
      <c r="K571" s="29">
        <f>+[1]DEPURADO!P565+[1]DEPURADO!Q565</f>
        <v>0</v>
      </c>
      <c r="L571" s="28">
        <v>0</v>
      </c>
      <c r="M571" s="28">
        <v>0</v>
      </c>
      <c r="N571" s="28">
        <f t="shared" si="57"/>
        <v>0</v>
      </c>
      <c r="O571" s="28">
        <f t="shared" si="58"/>
        <v>181790</v>
      </c>
      <c r="P571" s="24">
        <f>IF([1]DEPURADO!H565&gt;1,0,[1]DEPURADO!B565)</f>
        <v>20283454</v>
      </c>
      <c r="Q571" s="30">
        <f t="shared" si="59"/>
        <v>181790</v>
      </c>
      <c r="R571" s="31">
        <f t="shared" si="60"/>
        <v>0</v>
      </c>
      <c r="S571" s="31">
        <f>+[1]DEPURADO!J565</f>
        <v>0</v>
      </c>
      <c r="T571" s="23" t="s">
        <v>45</v>
      </c>
      <c r="U571" s="31">
        <f>+[1]DEPURADO!I565</f>
        <v>0</v>
      </c>
      <c r="V571" s="30"/>
      <c r="W571" s="23" t="s">
        <v>45</v>
      </c>
      <c r="X571" s="31">
        <f>+[1]DEPURADO!K565+[1]DEPURADO!L565</f>
        <v>0</v>
      </c>
      <c r="Y571" s="23" t="s">
        <v>45</v>
      </c>
      <c r="Z571" s="31">
        <f t="shared" si="61"/>
        <v>0</v>
      </c>
      <c r="AA571" s="31"/>
      <c r="AB571" s="31">
        <v>0</v>
      </c>
      <c r="AC571" s="31">
        <v>0</v>
      </c>
      <c r="AD571" s="30"/>
      <c r="AE571" s="30">
        <f>+[1]DEPURADO!K565</f>
        <v>0</v>
      </c>
      <c r="AF571" s="30">
        <v>0</v>
      </c>
      <c r="AG571" s="30">
        <f t="shared" si="62"/>
        <v>181790</v>
      </c>
      <c r="AH571" s="30">
        <v>0</v>
      </c>
      <c r="AI571" s="30" t="str">
        <f>+[1]DEPURADO!G565</f>
        <v>SALDO A FAVOR DEL PRESTADOR</v>
      </c>
      <c r="AJ571" s="32"/>
      <c r="AK571" s="33"/>
    </row>
    <row r="572" spans="1:37" s="34" customFormat="1" ht="16.149999999999999" customHeight="1" x14ac:dyDescent="0.25">
      <c r="A572" s="23">
        <f t="shared" si="56"/>
        <v>564</v>
      </c>
      <c r="B572" s="24" t="s">
        <v>44</v>
      </c>
      <c r="C572" s="23">
        <f>+[1]DEPURADO!A566</f>
        <v>20283567</v>
      </c>
      <c r="D572" s="23">
        <f>+[1]DEPURADO!B566</f>
        <v>20283567</v>
      </c>
      <c r="E572" s="25">
        <f>+[1]DEPURADO!C566</f>
        <v>44871.653472222199</v>
      </c>
      <c r="F572" s="26">
        <f>+IF([1]DEPURADO!D566&gt;1,[1]DEPURADO!D566," ")</f>
        <v>44937.476087962998</v>
      </c>
      <c r="G572" s="27">
        <f>[1]DEPURADO!F566</f>
        <v>79367</v>
      </c>
      <c r="H572" s="28">
        <v>0</v>
      </c>
      <c r="I572" s="28">
        <f>+[1]DEPURADO!M566+[1]DEPURADO!N566</f>
        <v>0</v>
      </c>
      <c r="J572" s="28">
        <f>+[1]DEPURADO!R566</f>
        <v>0</v>
      </c>
      <c r="K572" s="29">
        <f>+[1]DEPURADO!P566+[1]DEPURADO!Q566</f>
        <v>0</v>
      </c>
      <c r="L572" s="28">
        <v>0</v>
      </c>
      <c r="M572" s="28">
        <v>0</v>
      </c>
      <c r="N572" s="28">
        <f t="shared" si="57"/>
        <v>0</v>
      </c>
      <c r="O572" s="28">
        <f t="shared" si="58"/>
        <v>79367</v>
      </c>
      <c r="P572" s="24">
        <f>IF([1]DEPURADO!H566&gt;1,0,[1]DEPURADO!B566)</f>
        <v>20283567</v>
      </c>
      <c r="Q572" s="30">
        <f t="shared" si="59"/>
        <v>79367</v>
      </c>
      <c r="R572" s="31">
        <f t="shared" si="60"/>
        <v>0</v>
      </c>
      <c r="S572" s="31">
        <f>+[1]DEPURADO!J566</f>
        <v>0</v>
      </c>
      <c r="T572" s="23" t="s">
        <v>45</v>
      </c>
      <c r="U572" s="31">
        <f>+[1]DEPURADO!I566</f>
        <v>0</v>
      </c>
      <c r="V572" s="30"/>
      <c r="W572" s="23" t="s">
        <v>45</v>
      </c>
      <c r="X572" s="31">
        <f>+[1]DEPURADO!K566+[1]DEPURADO!L566</f>
        <v>0</v>
      </c>
      <c r="Y572" s="23" t="s">
        <v>45</v>
      </c>
      <c r="Z572" s="31">
        <f t="shared" si="61"/>
        <v>0</v>
      </c>
      <c r="AA572" s="31"/>
      <c r="AB572" s="31">
        <v>0</v>
      </c>
      <c r="AC572" s="31">
        <v>0</v>
      </c>
      <c r="AD572" s="30"/>
      <c r="AE572" s="30">
        <f>+[1]DEPURADO!K566</f>
        <v>0</v>
      </c>
      <c r="AF572" s="30">
        <v>0</v>
      </c>
      <c r="AG572" s="30">
        <f t="shared" si="62"/>
        <v>79367</v>
      </c>
      <c r="AH572" s="30">
        <v>0</v>
      </c>
      <c r="AI572" s="30" t="str">
        <f>+[1]DEPURADO!G566</f>
        <v>SALDO A FAVOR DEL PRESTADOR</v>
      </c>
      <c r="AJ572" s="32"/>
      <c r="AK572" s="33"/>
    </row>
    <row r="573" spans="1:37" s="34" customFormat="1" ht="16.149999999999999" customHeight="1" x14ac:dyDescent="0.25">
      <c r="A573" s="23">
        <f t="shared" si="56"/>
        <v>565</v>
      </c>
      <c r="B573" s="24" t="s">
        <v>44</v>
      </c>
      <c r="C573" s="23">
        <f>+[1]DEPURADO!A567</f>
        <v>20283842</v>
      </c>
      <c r="D573" s="23">
        <f>+[1]DEPURADO!B567</f>
        <v>20283842</v>
      </c>
      <c r="E573" s="25">
        <f>+[1]DEPURADO!C567</f>
        <v>44873.429166666698</v>
      </c>
      <c r="F573" s="26">
        <f>+IF([1]DEPURADO!D567&gt;1,[1]DEPURADO!D567," ")</f>
        <v>44937.476087962998</v>
      </c>
      <c r="G573" s="27">
        <f>[1]DEPURADO!F567</f>
        <v>65824</v>
      </c>
      <c r="H573" s="28">
        <v>0</v>
      </c>
      <c r="I573" s="28">
        <f>+[1]DEPURADO!M567+[1]DEPURADO!N567</f>
        <v>0</v>
      </c>
      <c r="J573" s="28">
        <f>+[1]DEPURADO!R567</f>
        <v>46077</v>
      </c>
      <c r="K573" s="29">
        <f>+[1]DEPURADO!P567+[1]DEPURADO!Q567</f>
        <v>19747</v>
      </c>
      <c r="L573" s="28">
        <v>0</v>
      </c>
      <c r="M573" s="28">
        <v>0</v>
      </c>
      <c r="N573" s="28">
        <f t="shared" si="57"/>
        <v>65824</v>
      </c>
      <c r="O573" s="28">
        <f t="shared" si="58"/>
        <v>0</v>
      </c>
      <c r="P573" s="24">
        <f>IF([1]DEPURADO!H567&gt;1,0,[1]DEPURADO!B567)</f>
        <v>20283842</v>
      </c>
      <c r="Q573" s="30">
        <f t="shared" si="59"/>
        <v>65824</v>
      </c>
      <c r="R573" s="31">
        <f t="shared" si="60"/>
        <v>0</v>
      </c>
      <c r="S573" s="31">
        <f>+[1]DEPURADO!J567</f>
        <v>0</v>
      </c>
      <c r="T573" s="23" t="s">
        <v>45</v>
      </c>
      <c r="U573" s="31">
        <f>+[1]DEPURADO!I567</f>
        <v>0</v>
      </c>
      <c r="V573" s="30"/>
      <c r="W573" s="23" t="s">
        <v>45</v>
      </c>
      <c r="X573" s="31">
        <f>+[1]DEPURADO!K567+[1]DEPURADO!L567</f>
        <v>0</v>
      </c>
      <c r="Y573" s="23" t="s">
        <v>45</v>
      </c>
      <c r="Z573" s="31">
        <f t="shared" si="61"/>
        <v>0</v>
      </c>
      <c r="AA573" s="31"/>
      <c r="AB573" s="31">
        <v>0</v>
      </c>
      <c r="AC573" s="31">
        <v>0</v>
      </c>
      <c r="AD573" s="30"/>
      <c r="AE573" s="30">
        <f>+[1]DEPURADO!K567</f>
        <v>0</v>
      </c>
      <c r="AF573" s="30">
        <v>0</v>
      </c>
      <c r="AG573" s="30">
        <f t="shared" si="62"/>
        <v>0</v>
      </c>
      <c r="AH573" s="30">
        <v>0</v>
      </c>
      <c r="AI573" s="30" t="str">
        <f>+[1]DEPURADO!G567</f>
        <v>CANCELADA</v>
      </c>
      <c r="AJ573" s="32"/>
      <c r="AK573" s="33"/>
    </row>
    <row r="574" spans="1:37" s="34" customFormat="1" ht="16.149999999999999" customHeight="1" x14ac:dyDescent="0.25">
      <c r="A574" s="23">
        <f t="shared" si="56"/>
        <v>566</v>
      </c>
      <c r="B574" s="24" t="s">
        <v>44</v>
      </c>
      <c r="C574" s="23">
        <f>+[1]DEPURADO!A568</f>
        <v>20283999</v>
      </c>
      <c r="D574" s="23">
        <f>+[1]DEPURADO!B568</f>
        <v>20283999</v>
      </c>
      <c r="E574" s="25">
        <f>+[1]DEPURADO!C568</f>
        <v>44873.726388888899</v>
      </c>
      <c r="F574" s="26">
        <f>+IF([1]DEPURADO!D568&gt;1,[1]DEPURADO!D568," ")</f>
        <v>44950.469456018502</v>
      </c>
      <c r="G574" s="27">
        <f>[1]DEPURADO!F568</f>
        <v>25000</v>
      </c>
      <c r="H574" s="28">
        <v>0</v>
      </c>
      <c r="I574" s="28">
        <f>+[1]DEPURADO!M568+[1]DEPURADO!N568</f>
        <v>0</v>
      </c>
      <c r="J574" s="28">
        <f>+[1]DEPURADO!R568</f>
        <v>25000</v>
      </c>
      <c r="K574" s="29">
        <f>+[1]DEPURADO!P568+[1]DEPURADO!Q568</f>
        <v>0</v>
      </c>
      <c r="L574" s="28">
        <v>0</v>
      </c>
      <c r="M574" s="28">
        <v>0</v>
      </c>
      <c r="N574" s="28">
        <f t="shared" si="57"/>
        <v>25000</v>
      </c>
      <c r="O574" s="28">
        <f t="shared" si="58"/>
        <v>0</v>
      </c>
      <c r="P574" s="24">
        <f>IF([1]DEPURADO!H568&gt;1,0,[1]DEPURADO!B568)</f>
        <v>20283999</v>
      </c>
      <c r="Q574" s="30">
        <f t="shared" si="59"/>
        <v>25000</v>
      </c>
      <c r="R574" s="31">
        <f t="shared" si="60"/>
        <v>0</v>
      </c>
      <c r="S574" s="31">
        <f>+[1]DEPURADO!J568</f>
        <v>0</v>
      </c>
      <c r="T574" s="23" t="s">
        <v>45</v>
      </c>
      <c r="U574" s="31">
        <f>+[1]DEPURADO!I568</f>
        <v>0</v>
      </c>
      <c r="V574" s="30"/>
      <c r="W574" s="23" t="s">
        <v>45</v>
      </c>
      <c r="X574" s="31">
        <f>+[1]DEPURADO!K568+[1]DEPURADO!L568</f>
        <v>0</v>
      </c>
      <c r="Y574" s="23" t="s">
        <v>45</v>
      </c>
      <c r="Z574" s="31">
        <f t="shared" si="61"/>
        <v>0</v>
      </c>
      <c r="AA574" s="31"/>
      <c r="AB574" s="31">
        <v>0</v>
      </c>
      <c r="AC574" s="31">
        <v>0</v>
      </c>
      <c r="AD574" s="30"/>
      <c r="AE574" s="30">
        <f>+[1]DEPURADO!K568</f>
        <v>0</v>
      </c>
      <c r="AF574" s="30">
        <v>0</v>
      </c>
      <c r="AG574" s="30">
        <f t="shared" si="62"/>
        <v>0</v>
      </c>
      <c r="AH574" s="30">
        <v>0</v>
      </c>
      <c r="AI574" s="30" t="str">
        <f>+[1]DEPURADO!G568</f>
        <v>CANCELADA</v>
      </c>
      <c r="AJ574" s="32"/>
      <c r="AK574" s="33"/>
    </row>
    <row r="575" spans="1:37" s="34" customFormat="1" ht="16.149999999999999" customHeight="1" x14ac:dyDescent="0.25">
      <c r="A575" s="23">
        <f t="shared" si="56"/>
        <v>567</v>
      </c>
      <c r="B575" s="24" t="s">
        <v>44</v>
      </c>
      <c r="C575" s="23">
        <f>+[1]DEPURADO!A569</f>
        <v>20284192</v>
      </c>
      <c r="D575" s="23">
        <f>+[1]DEPURADO!B569</f>
        <v>20284192</v>
      </c>
      <c r="E575" s="25">
        <f>+[1]DEPURADO!C569</f>
        <v>44874.489583333299</v>
      </c>
      <c r="F575" s="26">
        <f>+IF([1]DEPURADO!D569&gt;1,[1]DEPURADO!D569," ")</f>
        <v>44937.476087962998</v>
      </c>
      <c r="G575" s="27">
        <f>[1]DEPURADO!F569</f>
        <v>79302</v>
      </c>
      <c r="H575" s="28">
        <v>0</v>
      </c>
      <c r="I575" s="28">
        <f>+[1]DEPURADO!M569+[1]DEPURADO!N569</f>
        <v>0</v>
      </c>
      <c r="J575" s="28">
        <f>+[1]DEPURADO!R569</f>
        <v>55511</v>
      </c>
      <c r="K575" s="29">
        <f>+[1]DEPURADO!P569+[1]DEPURADO!Q569</f>
        <v>23791</v>
      </c>
      <c r="L575" s="28">
        <v>0</v>
      </c>
      <c r="M575" s="28">
        <v>0</v>
      </c>
      <c r="N575" s="28">
        <f t="shared" si="57"/>
        <v>79302</v>
      </c>
      <c r="O575" s="28">
        <f t="shared" si="58"/>
        <v>0</v>
      </c>
      <c r="P575" s="24">
        <f>IF([1]DEPURADO!H569&gt;1,0,[1]DEPURADO!B569)</f>
        <v>20284192</v>
      </c>
      <c r="Q575" s="30">
        <f t="shared" si="59"/>
        <v>79302</v>
      </c>
      <c r="R575" s="31">
        <f t="shared" si="60"/>
        <v>0</v>
      </c>
      <c r="S575" s="31">
        <f>+[1]DEPURADO!J569</f>
        <v>0</v>
      </c>
      <c r="T575" s="23" t="s">
        <v>45</v>
      </c>
      <c r="U575" s="31">
        <f>+[1]DEPURADO!I569</f>
        <v>0</v>
      </c>
      <c r="V575" s="30"/>
      <c r="W575" s="23" t="s">
        <v>45</v>
      </c>
      <c r="X575" s="31">
        <f>+[1]DEPURADO!K569+[1]DEPURADO!L569</f>
        <v>0</v>
      </c>
      <c r="Y575" s="23" t="s">
        <v>45</v>
      </c>
      <c r="Z575" s="31">
        <f t="shared" si="61"/>
        <v>0</v>
      </c>
      <c r="AA575" s="31"/>
      <c r="AB575" s="31">
        <v>0</v>
      </c>
      <c r="AC575" s="31">
        <v>0</v>
      </c>
      <c r="AD575" s="30"/>
      <c r="AE575" s="30">
        <f>+[1]DEPURADO!K569</f>
        <v>0</v>
      </c>
      <c r="AF575" s="30">
        <v>0</v>
      </c>
      <c r="AG575" s="30">
        <f t="shared" si="62"/>
        <v>0</v>
      </c>
      <c r="AH575" s="30">
        <v>0</v>
      </c>
      <c r="AI575" s="30" t="str">
        <f>+[1]DEPURADO!G569</f>
        <v>CANCELADA</v>
      </c>
      <c r="AJ575" s="32"/>
      <c r="AK575" s="33"/>
    </row>
    <row r="576" spans="1:37" s="34" customFormat="1" ht="16.149999999999999" customHeight="1" x14ac:dyDescent="0.25">
      <c r="A576" s="23">
        <f t="shared" si="56"/>
        <v>568</v>
      </c>
      <c r="B576" s="24" t="s">
        <v>44</v>
      </c>
      <c r="C576" s="23">
        <f>+[1]DEPURADO!A570</f>
        <v>20284216</v>
      </c>
      <c r="D576" s="23">
        <f>+[1]DEPURADO!B570</f>
        <v>20284216</v>
      </c>
      <c r="E576" s="25">
        <f>+[1]DEPURADO!C570</f>
        <v>44874.520833333299</v>
      </c>
      <c r="F576" s="26">
        <f>+IF([1]DEPURADO!D570&gt;1,[1]DEPURADO!D570," ")</f>
        <v>44973.513414351903</v>
      </c>
      <c r="G576" s="27">
        <f>[1]DEPURADO!F570</f>
        <v>65700</v>
      </c>
      <c r="H576" s="28">
        <v>0</v>
      </c>
      <c r="I576" s="28">
        <f>+[1]DEPURADO!M570+[1]DEPURADO!N570</f>
        <v>0</v>
      </c>
      <c r="J576" s="28">
        <f>+[1]DEPURADO!R570</f>
        <v>0</v>
      </c>
      <c r="K576" s="29">
        <f>+[1]DEPURADO!P570+[1]DEPURADO!Q570</f>
        <v>0</v>
      </c>
      <c r="L576" s="28">
        <v>0</v>
      </c>
      <c r="M576" s="28">
        <v>0</v>
      </c>
      <c r="N576" s="28">
        <f t="shared" si="57"/>
        <v>0</v>
      </c>
      <c r="O576" s="28">
        <f t="shared" si="58"/>
        <v>65700</v>
      </c>
      <c r="P576" s="24">
        <f>IF([1]DEPURADO!H570&gt;1,0,[1]DEPURADO!B570)</f>
        <v>0</v>
      </c>
      <c r="Q576" s="30">
        <f t="shared" si="59"/>
        <v>0</v>
      </c>
      <c r="R576" s="31">
        <f t="shared" si="60"/>
        <v>65700</v>
      </c>
      <c r="S576" s="31">
        <f>+[1]DEPURADO!J570</f>
        <v>0</v>
      </c>
      <c r="T576" s="23" t="s">
        <v>45</v>
      </c>
      <c r="U576" s="31">
        <f>+[1]DEPURADO!I570</f>
        <v>0</v>
      </c>
      <c r="V576" s="30"/>
      <c r="W576" s="23" t="s">
        <v>45</v>
      </c>
      <c r="X576" s="31">
        <f>+[1]DEPURADO!K570+[1]DEPURADO!L570</f>
        <v>0</v>
      </c>
      <c r="Y576" s="23" t="s">
        <v>45</v>
      </c>
      <c r="Z576" s="31">
        <f t="shared" si="61"/>
        <v>0</v>
      </c>
      <c r="AA576" s="31"/>
      <c r="AB576" s="31">
        <v>0</v>
      </c>
      <c r="AC576" s="31">
        <v>0</v>
      </c>
      <c r="AD576" s="30"/>
      <c r="AE576" s="30">
        <f>+[1]DEPURADO!K570</f>
        <v>0</v>
      </c>
      <c r="AF576" s="30">
        <v>0</v>
      </c>
      <c r="AG576" s="30">
        <f t="shared" si="62"/>
        <v>0</v>
      </c>
      <c r="AH576" s="30">
        <v>0</v>
      </c>
      <c r="AI576" s="30" t="str">
        <f>+[1]DEPURADO!G570</f>
        <v>NO RADICADA</v>
      </c>
      <c r="AJ576" s="32"/>
      <c r="AK576" s="33"/>
    </row>
    <row r="577" spans="1:37" s="34" customFormat="1" ht="16.149999999999999" customHeight="1" x14ac:dyDescent="0.25">
      <c r="A577" s="23">
        <f t="shared" si="56"/>
        <v>569</v>
      </c>
      <c r="B577" s="24" t="s">
        <v>44</v>
      </c>
      <c r="C577" s="23">
        <f>+[1]DEPURADO!A571</f>
        <v>20284258</v>
      </c>
      <c r="D577" s="23">
        <f>+[1]DEPURADO!B571</f>
        <v>20284258</v>
      </c>
      <c r="E577" s="25">
        <f>+[1]DEPURADO!C571</f>
        <v>44874.583333333299</v>
      </c>
      <c r="F577" s="26" t="str">
        <f>+IF([1]DEPURADO!D571&gt;1,[1]DEPURADO!D571," ")</f>
        <v xml:space="preserve"> </v>
      </c>
      <c r="G577" s="27">
        <f>[1]DEPURADO!F571</f>
        <v>391600</v>
      </c>
      <c r="H577" s="28">
        <v>0</v>
      </c>
      <c r="I577" s="28">
        <f>+[1]DEPURADO!M571+[1]DEPURADO!N571</f>
        <v>0</v>
      </c>
      <c r="J577" s="28">
        <f>+[1]DEPURADO!R571</f>
        <v>0</v>
      </c>
      <c r="K577" s="29">
        <f>+[1]DEPURADO!P571+[1]DEPURADO!Q571</f>
        <v>0</v>
      </c>
      <c r="L577" s="28">
        <v>0</v>
      </c>
      <c r="M577" s="28">
        <v>0</v>
      </c>
      <c r="N577" s="28">
        <f t="shared" si="57"/>
        <v>0</v>
      </c>
      <c r="O577" s="28">
        <f t="shared" si="58"/>
        <v>391600</v>
      </c>
      <c r="P577" s="24">
        <f>IF([1]DEPURADO!H571&gt;1,0,[1]DEPURADO!B571)</f>
        <v>0</v>
      </c>
      <c r="Q577" s="30">
        <f t="shared" si="59"/>
        <v>0</v>
      </c>
      <c r="R577" s="31">
        <f t="shared" si="60"/>
        <v>391600</v>
      </c>
      <c r="S577" s="31">
        <f>+[1]DEPURADO!J571</f>
        <v>0</v>
      </c>
      <c r="T577" s="23" t="s">
        <v>45</v>
      </c>
      <c r="U577" s="31">
        <f>+[1]DEPURADO!I571</f>
        <v>0</v>
      </c>
      <c r="V577" s="30"/>
      <c r="W577" s="23" t="s">
        <v>45</v>
      </c>
      <c r="X577" s="31">
        <f>+[1]DEPURADO!K571+[1]DEPURADO!L571</f>
        <v>0</v>
      </c>
      <c r="Y577" s="23" t="s">
        <v>45</v>
      </c>
      <c r="Z577" s="31">
        <f t="shared" si="61"/>
        <v>0</v>
      </c>
      <c r="AA577" s="31"/>
      <c r="AB577" s="31">
        <v>0</v>
      </c>
      <c r="AC577" s="31">
        <v>0</v>
      </c>
      <c r="AD577" s="30"/>
      <c r="AE577" s="30">
        <f>+[1]DEPURADO!K571</f>
        <v>0</v>
      </c>
      <c r="AF577" s="30">
        <v>0</v>
      </c>
      <c r="AG577" s="30">
        <f t="shared" si="62"/>
        <v>0</v>
      </c>
      <c r="AH577" s="30">
        <v>0</v>
      </c>
      <c r="AI577" s="30" t="str">
        <f>+[1]DEPURADO!G571</f>
        <v>NO RADICADA</v>
      </c>
      <c r="AJ577" s="32"/>
      <c r="AK577" s="33"/>
    </row>
    <row r="578" spans="1:37" s="34" customFormat="1" ht="16.149999999999999" customHeight="1" x14ac:dyDescent="0.25">
      <c r="A578" s="23">
        <f t="shared" si="56"/>
        <v>570</v>
      </c>
      <c r="B578" s="24" t="s">
        <v>44</v>
      </c>
      <c r="C578" s="23">
        <f>+[1]DEPURADO!A572</f>
        <v>20284665</v>
      </c>
      <c r="D578" s="23">
        <f>+[1]DEPURADO!B572</f>
        <v>20284665</v>
      </c>
      <c r="E578" s="25">
        <f>+[1]DEPURADO!C572</f>
        <v>44875.547222222202</v>
      </c>
      <c r="F578" s="26" t="str">
        <f>+IF([1]DEPURADO!D572&gt;1,[1]DEPURADO!D572," ")</f>
        <v xml:space="preserve"> </v>
      </c>
      <c r="G578" s="27">
        <f>[1]DEPURADO!F572</f>
        <v>36300</v>
      </c>
      <c r="H578" s="28">
        <v>0</v>
      </c>
      <c r="I578" s="28">
        <f>+[1]DEPURADO!M572+[1]DEPURADO!N572</f>
        <v>0</v>
      </c>
      <c r="J578" s="28">
        <f>+[1]DEPURADO!R572</f>
        <v>0</v>
      </c>
      <c r="K578" s="29">
        <f>+[1]DEPURADO!P572+[1]DEPURADO!Q572</f>
        <v>0</v>
      </c>
      <c r="L578" s="28">
        <v>0</v>
      </c>
      <c r="M578" s="28">
        <v>0</v>
      </c>
      <c r="N578" s="28">
        <f t="shared" si="57"/>
        <v>0</v>
      </c>
      <c r="O578" s="28">
        <f t="shared" si="58"/>
        <v>36300</v>
      </c>
      <c r="P578" s="24">
        <f>IF([1]DEPURADO!H572&gt;1,0,[1]DEPURADO!B572)</f>
        <v>0</v>
      </c>
      <c r="Q578" s="30">
        <f t="shared" si="59"/>
        <v>0</v>
      </c>
      <c r="R578" s="31">
        <f t="shared" si="60"/>
        <v>36300</v>
      </c>
      <c r="S578" s="31">
        <f>+[1]DEPURADO!J572</f>
        <v>0</v>
      </c>
      <c r="T578" s="23" t="s">
        <v>45</v>
      </c>
      <c r="U578" s="31">
        <f>+[1]DEPURADO!I572</f>
        <v>0</v>
      </c>
      <c r="V578" s="30"/>
      <c r="W578" s="23" t="s">
        <v>45</v>
      </c>
      <c r="X578" s="31">
        <f>+[1]DEPURADO!K572+[1]DEPURADO!L572</f>
        <v>0</v>
      </c>
      <c r="Y578" s="23" t="s">
        <v>45</v>
      </c>
      <c r="Z578" s="31">
        <f t="shared" si="61"/>
        <v>0</v>
      </c>
      <c r="AA578" s="31"/>
      <c r="AB578" s="31">
        <v>0</v>
      </c>
      <c r="AC578" s="31">
        <v>0</v>
      </c>
      <c r="AD578" s="30"/>
      <c r="AE578" s="30">
        <f>+[1]DEPURADO!K572</f>
        <v>0</v>
      </c>
      <c r="AF578" s="30">
        <v>0</v>
      </c>
      <c r="AG578" s="30">
        <f t="shared" si="62"/>
        <v>0</v>
      </c>
      <c r="AH578" s="30">
        <v>0</v>
      </c>
      <c r="AI578" s="30" t="str">
        <f>+[1]DEPURADO!G572</f>
        <v>NO RADICADA</v>
      </c>
      <c r="AJ578" s="32"/>
      <c r="AK578" s="33"/>
    </row>
    <row r="579" spans="1:37" s="34" customFormat="1" ht="16.149999999999999" customHeight="1" x14ac:dyDescent="0.25">
      <c r="A579" s="23">
        <f t="shared" si="56"/>
        <v>571</v>
      </c>
      <c r="B579" s="24" t="s">
        <v>44</v>
      </c>
      <c r="C579" s="23">
        <f>+[1]DEPURADO!A573</f>
        <v>20284667</v>
      </c>
      <c r="D579" s="23">
        <f>+[1]DEPURADO!B573</f>
        <v>20284667</v>
      </c>
      <c r="E579" s="25">
        <f>+[1]DEPURADO!C573</f>
        <v>44875.551388888904</v>
      </c>
      <c r="F579" s="26">
        <f>+IF([1]DEPURADO!D573&gt;1,[1]DEPURADO!D573," ")</f>
        <v>44950.4694675926</v>
      </c>
      <c r="G579" s="27">
        <f>[1]DEPURADO!F573</f>
        <v>25000</v>
      </c>
      <c r="H579" s="28">
        <v>0</v>
      </c>
      <c r="I579" s="28">
        <f>+[1]DEPURADO!M573+[1]DEPURADO!N573</f>
        <v>0</v>
      </c>
      <c r="J579" s="28">
        <f>+[1]DEPURADO!R573</f>
        <v>25000</v>
      </c>
      <c r="K579" s="29">
        <f>+[1]DEPURADO!P573+[1]DEPURADO!Q573</f>
        <v>0</v>
      </c>
      <c r="L579" s="28">
        <v>0</v>
      </c>
      <c r="M579" s="28">
        <v>0</v>
      </c>
      <c r="N579" s="28">
        <f t="shared" si="57"/>
        <v>25000</v>
      </c>
      <c r="O579" s="28">
        <f t="shared" si="58"/>
        <v>0</v>
      </c>
      <c r="P579" s="24">
        <f>IF([1]DEPURADO!H573&gt;1,0,[1]DEPURADO!B573)</f>
        <v>20284667</v>
      </c>
      <c r="Q579" s="30">
        <f t="shared" si="59"/>
        <v>25000</v>
      </c>
      <c r="R579" s="31">
        <f t="shared" si="60"/>
        <v>0</v>
      </c>
      <c r="S579" s="31">
        <f>+[1]DEPURADO!J573</f>
        <v>0</v>
      </c>
      <c r="T579" s="23" t="s">
        <v>45</v>
      </c>
      <c r="U579" s="31">
        <f>+[1]DEPURADO!I573</f>
        <v>0</v>
      </c>
      <c r="V579" s="30"/>
      <c r="W579" s="23" t="s">
        <v>45</v>
      </c>
      <c r="X579" s="31">
        <f>+[1]DEPURADO!K573+[1]DEPURADO!L573</f>
        <v>0</v>
      </c>
      <c r="Y579" s="23" t="s">
        <v>45</v>
      </c>
      <c r="Z579" s="31">
        <f t="shared" si="61"/>
        <v>0</v>
      </c>
      <c r="AA579" s="31"/>
      <c r="AB579" s="31">
        <v>0</v>
      </c>
      <c r="AC579" s="31">
        <v>0</v>
      </c>
      <c r="AD579" s="30"/>
      <c r="AE579" s="30">
        <f>+[1]DEPURADO!K573</f>
        <v>0</v>
      </c>
      <c r="AF579" s="30">
        <v>0</v>
      </c>
      <c r="AG579" s="30">
        <f t="shared" si="62"/>
        <v>0</v>
      </c>
      <c r="AH579" s="30">
        <v>0</v>
      </c>
      <c r="AI579" s="30" t="str">
        <f>+[1]DEPURADO!G573</f>
        <v>CANCELADA</v>
      </c>
      <c r="AJ579" s="32"/>
      <c r="AK579" s="33"/>
    </row>
    <row r="580" spans="1:37" s="34" customFormat="1" ht="16.149999999999999" customHeight="1" x14ac:dyDescent="0.25">
      <c r="A580" s="23">
        <f t="shared" si="56"/>
        <v>572</v>
      </c>
      <c r="B580" s="24" t="s">
        <v>44</v>
      </c>
      <c r="C580" s="23">
        <f>+[1]DEPURADO!A574</f>
        <v>20284843</v>
      </c>
      <c r="D580" s="23">
        <f>+[1]DEPURADO!B574</f>
        <v>20284843</v>
      </c>
      <c r="E580" s="25">
        <f>+[1]DEPURADO!C574</f>
        <v>44876.379861111098</v>
      </c>
      <c r="F580" s="26">
        <f>+IF([1]DEPURADO!D574&gt;1,[1]DEPURADO!D574," ")</f>
        <v>44973.513414351903</v>
      </c>
      <c r="G580" s="27">
        <f>[1]DEPURADO!F574</f>
        <v>542497</v>
      </c>
      <c r="H580" s="28">
        <v>0</v>
      </c>
      <c r="I580" s="28">
        <f>+[1]DEPURADO!M574+[1]DEPURADO!N574</f>
        <v>0</v>
      </c>
      <c r="J580" s="28">
        <f>+[1]DEPURADO!R574</f>
        <v>0</v>
      </c>
      <c r="K580" s="29">
        <f>+[1]DEPURADO!P574+[1]DEPURADO!Q574</f>
        <v>0</v>
      </c>
      <c r="L580" s="28">
        <v>0</v>
      </c>
      <c r="M580" s="28">
        <v>0</v>
      </c>
      <c r="N580" s="28">
        <f t="shared" si="57"/>
        <v>0</v>
      </c>
      <c r="O580" s="28">
        <f t="shared" si="58"/>
        <v>542497</v>
      </c>
      <c r="P580" s="24">
        <f>IF([1]DEPURADO!H574&gt;1,0,[1]DEPURADO!B574)</f>
        <v>20284843</v>
      </c>
      <c r="Q580" s="30">
        <f t="shared" si="59"/>
        <v>542497</v>
      </c>
      <c r="R580" s="31">
        <f t="shared" si="60"/>
        <v>0</v>
      </c>
      <c r="S580" s="31">
        <f>+[1]DEPURADO!J574</f>
        <v>0</v>
      </c>
      <c r="T580" s="23" t="s">
        <v>45</v>
      </c>
      <c r="U580" s="31">
        <f>+[1]DEPURADO!I574</f>
        <v>0</v>
      </c>
      <c r="V580" s="30"/>
      <c r="W580" s="23" t="s">
        <v>45</v>
      </c>
      <c r="X580" s="31">
        <f>+[1]DEPURADO!K574+[1]DEPURADO!L574</f>
        <v>0</v>
      </c>
      <c r="Y580" s="23" t="s">
        <v>45</v>
      </c>
      <c r="Z580" s="31">
        <f t="shared" si="61"/>
        <v>0</v>
      </c>
      <c r="AA580" s="31"/>
      <c r="AB580" s="31">
        <v>0</v>
      </c>
      <c r="AC580" s="31">
        <v>0</v>
      </c>
      <c r="AD580" s="30"/>
      <c r="AE580" s="30">
        <f>+[1]DEPURADO!K574</f>
        <v>0</v>
      </c>
      <c r="AF580" s="30">
        <v>0</v>
      </c>
      <c r="AG580" s="30">
        <f t="shared" si="62"/>
        <v>542497</v>
      </c>
      <c r="AH580" s="30">
        <v>0</v>
      </c>
      <c r="AI580" s="30" t="str">
        <f>+[1]DEPURADO!G574</f>
        <v>SALDO A FAVOR DEL PRESTADOR</v>
      </c>
      <c r="AJ580" s="32"/>
      <c r="AK580" s="33"/>
    </row>
    <row r="581" spans="1:37" s="34" customFormat="1" ht="16.149999999999999" customHeight="1" x14ac:dyDescent="0.25">
      <c r="A581" s="23">
        <f t="shared" si="56"/>
        <v>573</v>
      </c>
      <c r="B581" s="24" t="s">
        <v>44</v>
      </c>
      <c r="C581" s="23">
        <f>+[1]DEPURADO!A575</f>
        <v>20284961</v>
      </c>
      <c r="D581" s="23">
        <f>+[1]DEPURADO!B575</f>
        <v>20284961</v>
      </c>
      <c r="E581" s="25">
        <f>+[1]DEPURADO!C575</f>
        <v>44876.576388888898</v>
      </c>
      <c r="F581" s="26">
        <f>+IF([1]DEPURADO!D575&gt;1,[1]DEPURADO!D575," ")</f>
        <v>44950.4694675926</v>
      </c>
      <c r="G581" s="27">
        <f>[1]DEPURADO!F575</f>
        <v>57700</v>
      </c>
      <c r="H581" s="28">
        <v>0</v>
      </c>
      <c r="I581" s="28">
        <f>+[1]DEPURADO!M575+[1]DEPURADO!N575</f>
        <v>0</v>
      </c>
      <c r="J581" s="28">
        <f>+[1]DEPURADO!R575</f>
        <v>40390</v>
      </c>
      <c r="K581" s="29">
        <f>+[1]DEPURADO!P575+[1]DEPURADO!Q575</f>
        <v>17310</v>
      </c>
      <c r="L581" s="28">
        <v>0</v>
      </c>
      <c r="M581" s="28">
        <v>0</v>
      </c>
      <c r="N581" s="28">
        <f t="shared" si="57"/>
        <v>57700</v>
      </c>
      <c r="O581" s="28">
        <f t="shared" si="58"/>
        <v>0</v>
      </c>
      <c r="P581" s="24">
        <f>IF([1]DEPURADO!H575&gt;1,0,[1]DEPURADO!B575)</f>
        <v>20284961</v>
      </c>
      <c r="Q581" s="30">
        <f t="shared" si="59"/>
        <v>57700</v>
      </c>
      <c r="R581" s="31">
        <f t="shared" si="60"/>
        <v>0</v>
      </c>
      <c r="S581" s="31">
        <f>+[1]DEPURADO!J575</f>
        <v>0</v>
      </c>
      <c r="T581" s="23" t="s">
        <v>45</v>
      </c>
      <c r="U581" s="31">
        <f>+[1]DEPURADO!I575</f>
        <v>0</v>
      </c>
      <c r="V581" s="30"/>
      <c r="W581" s="23" t="s">
        <v>45</v>
      </c>
      <c r="X581" s="31">
        <f>+[1]DEPURADO!K575+[1]DEPURADO!L575</f>
        <v>0</v>
      </c>
      <c r="Y581" s="23" t="s">
        <v>45</v>
      </c>
      <c r="Z581" s="31">
        <f t="shared" si="61"/>
        <v>0</v>
      </c>
      <c r="AA581" s="31"/>
      <c r="AB581" s="31">
        <v>0</v>
      </c>
      <c r="AC581" s="31">
        <v>0</v>
      </c>
      <c r="AD581" s="30"/>
      <c r="AE581" s="30">
        <f>+[1]DEPURADO!K575</f>
        <v>0</v>
      </c>
      <c r="AF581" s="30">
        <v>0</v>
      </c>
      <c r="AG581" s="30">
        <f t="shared" si="62"/>
        <v>0</v>
      </c>
      <c r="AH581" s="30">
        <v>0</v>
      </c>
      <c r="AI581" s="30" t="str">
        <f>+[1]DEPURADO!G575</f>
        <v>CANCELADA</v>
      </c>
      <c r="AJ581" s="32"/>
      <c r="AK581" s="33"/>
    </row>
    <row r="582" spans="1:37" s="34" customFormat="1" ht="16.149999999999999" customHeight="1" x14ac:dyDescent="0.25">
      <c r="A582" s="23">
        <f t="shared" si="56"/>
        <v>574</v>
      </c>
      <c r="B582" s="24" t="s">
        <v>44</v>
      </c>
      <c r="C582" s="23">
        <f>+[1]DEPURADO!A576</f>
        <v>20284996</v>
      </c>
      <c r="D582" s="23">
        <f>+[1]DEPURADO!B576</f>
        <v>20284996</v>
      </c>
      <c r="E582" s="25">
        <f>+[1]DEPURADO!C576</f>
        <v>44876.640277777798</v>
      </c>
      <c r="F582" s="26" t="str">
        <f>+IF([1]DEPURADO!D576&gt;1,[1]DEPURADO!D576," ")</f>
        <v xml:space="preserve"> </v>
      </c>
      <c r="G582" s="27">
        <f>[1]DEPURADO!F576</f>
        <v>36300</v>
      </c>
      <c r="H582" s="28">
        <v>0</v>
      </c>
      <c r="I582" s="28">
        <f>+[1]DEPURADO!M576+[1]DEPURADO!N576</f>
        <v>0</v>
      </c>
      <c r="J582" s="28">
        <f>+[1]DEPURADO!R576</f>
        <v>0</v>
      </c>
      <c r="K582" s="29">
        <f>+[1]DEPURADO!P576+[1]DEPURADO!Q576</f>
        <v>0</v>
      </c>
      <c r="L582" s="28">
        <v>0</v>
      </c>
      <c r="M582" s="28">
        <v>0</v>
      </c>
      <c r="N582" s="28">
        <f t="shared" si="57"/>
        <v>0</v>
      </c>
      <c r="O582" s="28">
        <f t="shared" si="58"/>
        <v>36300</v>
      </c>
      <c r="P582" s="24">
        <f>IF([1]DEPURADO!H576&gt;1,0,[1]DEPURADO!B576)</f>
        <v>0</v>
      </c>
      <c r="Q582" s="30">
        <f t="shared" si="59"/>
        <v>0</v>
      </c>
      <c r="R582" s="31">
        <f t="shared" si="60"/>
        <v>36300</v>
      </c>
      <c r="S582" s="31">
        <f>+[1]DEPURADO!J576</f>
        <v>0</v>
      </c>
      <c r="T582" s="23" t="s">
        <v>45</v>
      </c>
      <c r="U582" s="31">
        <f>+[1]DEPURADO!I576</f>
        <v>0</v>
      </c>
      <c r="V582" s="30"/>
      <c r="W582" s="23" t="s">
        <v>45</v>
      </c>
      <c r="X582" s="31">
        <f>+[1]DEPURADO!K576+[1]DEPURADO!L576</f>
        <v>0</v>
      </c>
      <c r="Y582" s="23" t="s">
        <v>45</v>
      </c>
      <c r="Z582" s="31">
        <f t="shared" si="61"/>
        <v>0</v>
      </c>
      <c r="AA582" s="31"/>
      <c r="AB582" s="31">
        <v>0</v>
      </c>
      <c r="AC582" s="31">
        <v>0</v>
      </c>
      <c r="AD582" s="30"/>
      <c r="AE582" s="30">
        <f>+[1]DEPURADO!K576</f>
        <v>0</v>
      </c>
      <c r="AF582" s="30">
        <v>0</v>
      </c>
      <c r="AG582" s="30">
        <f t="shared" si="62"/>
        <v>0</v>
      </c>
      <c r="AH582" s="30">
        <v>0</v>
      </c>
      <c r="AI582" s="30" t="str">
        <f>+[1]DEPURADO!G576</f>
        <v>NO RADICADA</v>
      </c>
      <c r="AJ582" s="32"/>
      <c r="AK582" s="33"/>
    </row>
    <row r="583" spans="1:37" s="34" customFormat="1" ht="16.149999999999999" customHeight="1" x14ac:dyDescent="0.25">
      <c r="A583" s="23">
        <f t="shared" si="56"/>
        <v>575</v>
      </c>
      <c r="B583" s="24" t="s">
        <v>44</v>
      </c>
      <c r="C583" s="23">
        <f>+[1]DEPURADO!A577</f>
        <v>20285520</v>
      </c>
      <c r="D583" s="23">
        <f>+[1]DEPURADO!B577</f>
        <v>20285520</v>
      </c>
      <c r="E583" s="25">
        <f>+[1]DEPURADO!C577</f>
        <v>44880.378472222197</v>
      </c>
      <c r="F583" s="26">
        <f>+IF([1]DEPURADO!D577&gt;1,[1]DEPURADO!D577," ")</f>
        <v>44950.4694675926</v>
      </c>
      <c r="G583" s="27">
        <f>[1]DEPURADO!F577</f>
        <v>25000</v>
      </c>
      <c r="H583" s="28">
        <v>0</v>
      </c>
      <c r="I583" s="28">
        <f>+[1]DEPURADO!M577+[1]DEPURADO!N577</f>
        <v>0</v>
      </c>
      <c r="J583" s="28">
        <f>+[1]DEPURADO!R577</f>
        <v>25000</v>
      </c>
      <c r="K583" s="29">
        <f>+[1]DEPURADO!P577+[1]DEPURADO!Q577</f>
        <v>0</v>
      </c>
      <c r="L583" s="28">
        <v>0</v>
      </c>
      <c r="M583" s="28">
        <v>0</v>
      </c>
      <c r="N583" s="28">
        <f t="shared" si="57"/>
        <v>25000</v>
      </c>
      <c r="O583" s="28">
        <f t="shared" si="58"/>
        <v>0</v>
      </c>
      <c r="P583" s="24">
        <f>IF([1]DEPURADO!H577&gt;1,0,[1]DEPURADO!B577)</f>
        <v>20285520</v>
      </c>
      <c r="Q583" s="30">
        <f t="shared" si="59"/>
        <v>25000</v>
      </c>
      <c r="R583" s="31">
        <f t="shared" si="60"/>
        <v>0</v>
      </c>
      <c r="S583" s="31">
        <f>+[1]DEPURADO!J577</f>
        <v>0</v>
      </c>
      <c r="T583" s="23" t="s">
        <v>45</v>
      </c>
      <c r="U583" s="31">
        <f>+[1]DEPURADO!I577</f>
        <v>0</v>
      </c>
      <c r="V583" s="30"/>
      <c r="W583" s="23" t="s">
        <v>45</v>
      </c>
      <c r="X583" s="31">
        <f>+[1]DEPURADO!K577+[1]DEPURADO!L577</f>
        <v>0</v>
      </c>
      <c r="Y583" s="23" t="s">
        <v>45</v>
      </c>
      <c r="Z583" s="31">
        <f t="shared" si="61"/>
        <v>0</v>
      </c>
      <c r="AA583" s="31"/>
      <c r="AB583" s="31">
        <v>0</v>
      </c>
      <c r="AC583" s="31">
        <v>0</v>
      </c>
      <c r="AD583" s="30"/>
      <c r="AE583" s="30">
        <f>+[1]DEPURADO!K577</f>
        <v>0</v>
      </c>
      <c r="AF583" s="30">
        <v>0</v>
      </c>
      <c r="AG583" s="30">
        <f t="shared" si="62"/>
        <v>0</v>
      </c>
      <c r="AH583" s="30">
        <v>0</v>
      </c>
      <c r="AI583" s="30" t="str">
        <f>+[1]DEPURADO!G577</f>
        <v>CANCELADA</v>
      </c>
      <c r="AJ583" s="32"/>
      <c r="AK583" s="33"/>
    </row>
    <row r="584" spans="1:37" s="34" customFormat="1" ht="16.149999999999999" customHeight="1" x14ac:dyDescent="0.25">
      <c r="A584" s="23">
        <f t="shared" si="56"/>
        <v>576</v>
      </c>
      <c r="B584" s="24" t="s">
        <v>44</v>
      </c>
      <c r="C584" s="23">
        <f>+[1]DEPURADO!A578</f>
        <v>20285536</v>
      </c>
      <c r="D584" s="23">
        <f>+[1]DEPURADO!B578</f>
        <v>20285536</v>
      </c>
      <c r="E584" s="25">
        <f>+[1]DEPURADO!C578</f>
        <v>44880.392361111102</v>
      </c>
      <c r="F584" s="26" t="str">
        <f>+IF([1]DEPURADO!D578&gt;1,[1]DEPURADO!D578," ")</f>
        <v xml:space="preserve"> </v>
      </c>
      <c r="G584" s="27">
        <f>[1]DEPURADO!F578</f>
        <v>57700</v>
      </c>
      <c r="H584" s="28">
        <v>0</v>
      </c>
      <c r="I584" s="28">
        <f>+[1]DEPURADO!M578+[1]DEPURADO!N578</f>
        <v>0</v>
      </c>
      <c r="J584" s="28">
        <f>+[1]DEPURADO!R578</f>
        <v>0</v>
      </c>
      <c r="K584" s="29">
        <f>+[1]DEPURADO!P578+[1]DEPURADO!Q578</f>
        <v>0</v>
      </c>
      <c r="L584" s="28">
        <v>0</v>
      </c>
      <c r="M584" s="28">
        <v>0</v>
      </c>
      <c r="N584" s="28">
        <f t="shared" si="57"/>
        <v>0</v>
      </c>
      <c r="O584" s="28">
        <f t="shared" si="58"/>
        <v>57700</v>
      </c>
      <c r="P584" s="24">
        <f>IF([1]DEPURADO!H578&gt;1,0,[1]DEPURADO!B578)</f>
        <v>0</v>
      </c>
      <c r="Q584" s="30">
        <f t="shared" si="59"/>
        <v>0</v>
      </c>
      <c r="R584" s="31">
        <f t="shared" si="60"/>
        <v>57700</v>
      </c>
      <c r="S584" s="31">
        <f>+[1]DEPURADO!J578</f>
        <v>0</v>
      </c>
      <c r="T584" s="23" t="s">
        <v>45</v>
      </c>
      <c r="U584" s="31">
        <f>+[1]DEPURADO!I578</f>
        <v>0</v>
      </c>
      <c r="V584" s="30"/>
      <c r="W584" s="23" t="s">
        <v>45</v>
      </c>
      <c r="X584" s="31">
        <f>+[1]DEPURADO!K578+[1]DEPURADO!L578</f>
        <v>0</v>
      </c>
      <c r="Y584" s="23" t="s">
        <v>45</v>
      </c>
      <c r="Z584" s="31">
        <f t="shared" si="61"/>
        <v>0</v>
      </c>
      <c r="AA584" s="31"/>
      <c r="AB584" s="31">
        <v>0</v>
      </c>
      <c r="AC584" s="31">
        <v>0</v>
      </c>
      <c r="AD584" s="30"/>
      <c r="AE584" s="30">
        <f>+[1]DEPURADO!K578</f>
        <v>0</v>
      </c>
      <c r="AF584" s="30">
        <v>0</v>
      </c>
      <c r="AG584" s="30">
        <f t="shared" si="62"/>
        <v>0</v>
      </c>
      <c r="AH584" s="30">
        <v>0</v>
      </c>
      <c r="AI584" s="30" t="str">
        <f>+[1]DEPURADO!G578</f>
        <v>NO RADICADA</v>
      </c>
      <c r="AJ584" s="32"/>
      <c r="AK584" s="33"/>
    </row>
    <row r="585" spans="1:37" s="34" customFormat="1" ht="16.149999999999999" customHeight="1" x14ac:dyDescent="0.25">
      <c r="A585" s="23">
        <f t="shared" si="56"/>
        <v>577</v>
      </c>
      <c r="B585" s="24" t="s">
        <v>44</v>
      </c>
      <c r="C585" s="23">
        <f>+[1]DEPURADO!A579</f>
        <v>20285667</v>
      </c>
      <c r="D585" s="23">
        <f>+[1]DEPURADO!B579</f>
        <v>20285667</v>
      </c>
      <c r="E585" s="25">
        <f>+[1]DEPURADO!C579</f>
        <v>44880.567361111098</v>
      </c>
      <c r="F585" s="26">
        <f>+IF([1]DEPURADO!D579&gt;1,[1]DEPURADO!D579," ")</f>
        <v>44973.513414351903</v>
      </c>
      <c r="G585" s="27">
        <f>[1]DEPURADO!F579</f>
        <v>65700</v>
      </c>
      <c r="H585" s="28">
        <v>0</v>
      </c>
      <c r="I585" s="28">
        <f>+[1]DEPURADO!M579+[1]DEPURADO!N579</f>
        <v>0</v>
      </c>
      <c r="J585" s="28">
        <f>+[1]DEPURADO!R579</f>
        <v>45990</v>
      </c>
      <c r="K585" s="29">
        <f>+[1]DEPURADO!P579+[1]DEPURADO!Q579</f>
        <v>19710</v>
      </c>
      <c r="L585" s="28">
        <v>0</v>
      </c>
      <c r="M585" s="28">
        <v>0</v>
      </c>
      <c r="N585" s="28">
        <f t="shared" si="57"/>
        <v>65700</v>
      </c>
      <c r="O585" s="28">
        <f t="shared" si="58"/>
        <v>0</v>
      </c>
      <c r="P585" s="24">
        <f>IF([1]DEPURADO!H579&gt;1,0,[1]DEPURADO!B579)</f>
        <v>20285667</v>
      </c>
      <c r="Q585" s="30">
        <f t="shared" si="59"/>
        <v>65700</v>
      </c>
      <c r="R585" s="31">
        <f t="shared" si="60"/>
        <v>0</v>
      </c>
      <c r="S585" s="31">
        <f>+[1]DEPURADO!J579</f>
        <v>0</v>
      </c>
      <c r="T585" s="23" t="s">
        <v>45</v>
      </c>
      <c r="U585" s="31">
        <f>+[1]DEPURADO!I579</f>
        <v>0</v>
      </c>
      <c r="V585" s="30"/>
      <c r="W585" s="23" t="s">
        <v>45</v>
      </c>
      <c r="X585" s="31">
        <f>+[1]DEPURADO!K579+[1]DEPURADO!L579</f>
        <v>0</v>
      </c>
      <c r="Y585" s="23" t="s">
        <v>45</v>
      </c>
      <c r="Z585" s="31">
        <f t="shared" si="61"/>
        <v>0</v>
      </c>
      <c r="AA585" s="31"/>
      <c r="AB585" s="31">
        <v>0</v>
      </c>
      <c r="AC585" s="31">
        <v>0</v>
      </c>
      <c r="AD585" s="30"/>
      <c r="AE585" s="30">
        <f>+[1]DEPURADO!K579</f>
        <v>0</v>
      </c>
      <c r="AF585" s="30">
        <v>0</v>
      </c>
      <c r="AG585" s="30">
        <f t="shared" si="62"/>
        <v>0</v>
      </c>
      <c r="AH585" s="30">
        <v>0</v>
      </c>
      <c r="AI585" s="30" t="str">
        <f>+[1]DEPURADO!G579</f>
        <v>CANCELADA</v>
      </c>
      <c r="AJ585" s="32"/>
      <c r="AK585" s="33"/>
    </row>
    <row r="586" spans="1:37" s="34" customFormat="1" ht="16.149999999999999" customHeight="1" x14ac:dyDescent="0.25">
      <c r="A586" s="23">
        <f t="shared" si="56"/>
        <v>578</v>
      </c>
      <c r="B586" s="24" t="s">
        <v>44</v>
      </c>
      <c r="C586" s="23">
        <f>+[1]DEPURADO!A580</f>
        <v>20285751</v>
      </c>
      <c r="D586" s="23">
        <f>+[1]DEPURADO!B580</f>
        <v>20285751</v>
      </c>
      <c r="E586" s="25">
        <f>+[1]DEPURADO!C580</f>
        <v>44880.652083333298</v>
      </c>
      <c r="F586" s="26">
        <f>+IF([1]DEPURADO!D580&gt;1,[1]DEPURADO!D580," ")</f>
        <v>44973.513414351903</v>
      </c>
      <c r="G586" s="27">
        <f>[1]DEPURADO!F580</f>
        <v>65700</v>
      </c>
      <c r="H586" s="28">
        <v>0</v>
      </c>
      <c r="I586" s="28">
        <f>+[1]DEPURADO!M580+[1]DEPURADO!N580</f>
        <v>0</v>
      </c>
      <c r="J586" s="28">
        <f>+[1]DEPURADO!R580</f>
        <v>0</v>
      </c>
      <c r="K586" s="29">
        <f>+[1]DEPURADO!P580+[1]DEPURADO!Q580</f>
        <v>0</v>
      </c>
      <c r="L586" s="28">
        <v>0</v>
      </c>
      <c r="M586" s="28">
        <v>0</v>
      </c>
      <c r="N586" s="28">
        <f t="shared" si="57"/>
        <v>0</v>
      </c>
      <c r="O586" s="28">
        <f t="shared" si="58"/>
        <v>65700</v>
      </c>
      <c r="P586" s="24">
        <f>IF([1]DEPURADO!H580&gt;1,0,[1]DEPURADO!B580)</f>
        <v>20285751</v>
      </c>
      <c r="Q586" s="30">
        <f t="shared" si="59"/>
        <v>65700</v>
      </c>
      <c r="R586" s="31">
        <f t="shared" si="60"/>
        <v>0</v>
      </c>
      <c r="S586" s="31">
        <f>+[1]DEPURADO!J580</f>
        <v>0</v>
      </c>
      <c r="T586" s="23" t="s">
        <v>45</v>
      </c>
      <c r="U586" s="31">
        <f>+[1]DEPURADO!I580</f>
        <v>0</v>
      </c>
      <c r="V586" s="30"/>
      <c r="W586" s="23" t="s">
        <v>45</v>
      </c>
      <c r="X586" s="31">
        <f>+[1]DEPURADO!K580+[1]DEPURADO!L580</f>
        <v>0</v>
      </c>
      <c r="Y586" s="23" t="s">
        <v>45</v>
      </c>
      <c r="Z586" s="31">
        <f t="shared" si="61"/>
        <v>0</v>
      </c>
      <c r="AA586" s="31"/>
      <c r="AB586" s="31">
        <v>0</v>
      </c>
      <c r="AC586" s="31">
        <v>0</v>
      </c>
      <c r="AD586" s="30"/>
      <c r="AE586" s="30">
        <f>+[1]DEPURADO!K580</f>
        <v>0</v>
      </c>
      <c r="AF586" s="30">
        <v>0</v>
      </c>
      <c r="AG586" s="30">
        <f t="shared" si="62"/>
        <v>65700</v>
      </c>
      <c r="AH586" s="30">
        <v>0</v>
      </c>
      <c r="AI586" s="30" t="str">
        <f>+[1]DEPURADO!G580</f>
        <v>SALDO A FAVOR DEL PRESTADOR</v>
      </c>
      <c r="AJ586" s="32"/>
      <c r="AK586" s="33"/>
    </row>
    <row r="587" spans="1:37" s="34" customFormat="1" ht="16.149999999999999" customHeight="1" x14ac:dyDescent="0.25">
      <c r="A587" s="23">
        <f t="shared" ref="A587:A650" si="63">+A586+1</f>
        <v>579</v>
      </c>
      <c r="B587" s="24" t="s">
        <v>44</v>
      </c>
      <c r="C587" s="23">
        <f>+[1]DEPURADO!A581</f>
        <v>20285798</v>
      </c>
      <c r="D587" s="23">
        <f>+[1]DEPURADO!B581</f>
        <v>20285798</v>
      </c>
      <c r="E587" s="25">
        <f>+[1]DEPURADO!C581</f>
        <v>44880.822916666701</v>
      </c>
      <c r="F587" s="26">
        <f>+IF([1]DEPURADO!D581&gt;1,[1]DEPURADO!D581," ")</f>
        <v>44937.476087962998</v>
      </c>
      <c r="G587" s="27">
        <f>[1]DEPURADO!F581</f>
        <v>92420</v>
      </c>
      <c r="H587" s="28">
        <v>0</v>
      </c>
      <c r="I587" s="28">
        <f>+[1]DEPURADO!M581+[1]DEPURADO!N581</f>
        <v>0</v>
      </c>
      <c r="J587" s="28">
        <f>+[1]DEPURADO!R581</f>
        <v>64694</v>
      </c>
      <c r="K587" s="29">
        <f>+[1]DEPURADO!P581+[1]DEPURADO!Q581</f>
        <v>27726</v>
      </c>
      <c r="L587" s="28">
        <v>0</v>
      </c>
      <c r="M587" s="28">
        <v>0</v>
      </c>
      <c r="N587" s="28">
        <f t="shared" si="57"/>
        <v>92420</v>
      </c>
      <c r="O587" s="28">
        <f t="shared" si="58"/>
        <v>0</v>
      </c>
      <c r="P587" s="24">
        <f>IF([1]DEPURADO!H581&gt;1,0,[1]DEPURADO!B581)</f>
        <v>20285798</v>
      </c>
      <c r="Q587" s="30">
        <f t="shared" si="59"/>
        <v>92420</v>
      </c>
      <c r="R587" s="31">
        <f t="shared" si="60"/>
        <v>0</v>
      </c>
      <c r="S587" s="31">
        <f>+[1]DEPURADO!J581</f>
        <v>0</v>
      </c>
      <c r="T587" s="23" t="s">
        <v>45</v>
      </c>
      <c r="U587" s="31">
        <f>+[1]DEPURADO!I581</f>
        <v>0</v>
      </c>
      <c r="V587" s="30"/>
      <c r="W587" s="23" t="s">
        <v>45</v>
      </c>
      <c r="X587" s="31">
        <f>+[1]DEPURADO!K581+[1]DEPURADO!L581</f>
        <v>0</v>
      </c>
      <c r="Y587" s="23" t="s">
        <v>45</v>
      </c>
      <c r="Z587" s="31">
        <f t="shared" si="61"/>
        <v>0</v>
      </c>
      <c r="AA587" s="31"/>
      <c r="AB587" s="31">
        <v>0</v>
      </c>
      <c r="AC587" s="31">
        <v>0</v>
      </c>
      <c r="AD587" s="30"/>
      <c r="AE587" s="30">
        <f>+[1]DEPURADO!K581</f>
        <v>0</v>
      </c>
      <c r="AF587" s="30">
        <v>0</v>
      </c>
      <c r="AG587" s="30">
        <f t="shared" si="62"/>
        <v>0</v>
      </c>
      <c r="AH587" s="30">
        <v>0</v>
      </c>
      <c r="AI587" s="30" t="str">
        <f>+[1]DEPURADO!G581</f>
        <v>CANCELADA</v>
      </c>
      <c r="AJ587" s="32"/>
      <c r="AK587" s="33"/>
    </row>
    <row r="588" spans="1:37" s="34" customFormat="1" ht="16.149999999999999" customHeight="1" x14ac:dyDescent="0.25">
      <c r="A588" s="23">
        <f t="shared" si="63"/>
        <v>580</v>
      </c>
      <c r="B588" s="24" t="s">
        <v>44</v>
      </c>
      <c r="C588" s="23">
        <f>+[1]DEPURADO!A582</f>
        <v>20286202</v>
      </c>
      <c r="D588" s="23">
        <f>+[1]DEPURADO!B582</f>
        <v>20286202</v>
      </c>
      <c r="E588" s="25">
        <f>+[1]DEPURADO!C582</f>
        <v>44882.010416666701</v>
      </c>
      <c r="F588" s="26">
        <f>+IF([1]DEPURADO!D582&gt;1,[1]DEPURADO!D582," ")</f>
        <v>44967.402465277803</v>
      </c>
      <c r="G588" s="27">
        <f>[1]DEPURADO!F582</f>
        <v>1492128</v>
      </c>
      <c r="H588" s="28">
        <v>0</v>
      </c>
      <c r="I588" s="28">
        <f>+[1]DEPURADO!M582+[1]DEPURADO!N582</f>
        <v>0</v>
      </c>
      <c r="J588" s="28">
        <f>+[1]DEPURADO!R582</f>
        <v>0</v>
      </c>
      <c r="K588" s="29">
        <f>+[1]DEPURADO!P582+[1]DEPURADO!Q582</f>
        <v>0</v>
      </c>
      <c r="L588" s="28">
        <v>0</v>
      </c>
      <c r="M588" s="28">
        <v>0</v>
      </c>
      <c r="N588" s="28">
        <f t="shared" si="57"/>
        <v>0</v>
      </c>
      <c r="O588" s="28">
        <f t="shared" si="58"/>
        <v>1492128</v>
      </c>
      <c r="P588" s="24">
        <f>IF([1]DEPURADO!H582&gt;1,0,[1]DEPURADO!B582)</f>
        <v>20286202</v>
      </c>
      <c r="Q588" s="30">
        <f t="shared" si="59"/>
        <v>1492128</v>
      </c>
      <c r="R588" s="31">
        <f t="shared" si="60"/>
        <v>0</v>
      </c>
      <c r="S588" s="31">
        <f>+[1]DEPURADO!J582</f>
        <v>0</v>
      </c>
      <c r="T588" s="23" t="s">
        <v>45</v>
      </c>
      <c r="U588" s="31">
        <f>+[1]DEPURADO!I582</f>
        <v>0</v>
      </c>
      <c r="V588" s="30"/>
      <c r="W588" s="23" t="s">
        <v>45</v>
      </c>
      <c r="X588" s="31">
        <f>+[1]DEPURADO!K582+[1]DEPURADO!L582</f>
        <v>0</v>
      </c>
      <c r="Y588" s="23" t="s">
        <v>45</v>
      </c>
      <c r="Z588" s="31">
        <f t="shared" si="61"/>
        <v>0</v>
      </c>
      <c r="AA588" s="31"/>
      <c r="AB588" s="31">
        <v>0</v>
      </c>
      <c r="AC588" s="31">
        <v>0</v>
      </c>
      <c r="AD588" s="30"/>
      <c r="AE588" s="30">
        <f>+[1]DEPURADO!K582</f>
        <v>0</v>
      </c>
      <c r="AF588" s="30">
        <v>0</v>
      </c>
      <c r="AG588" s="30">
        <f t="shared" si="62"/>
        <v>1492128</v>
      </c>
      <c r="AH588" s="30">
        <v>0</v>
      </c>
      <c r="AI588" s="30" t="str">
        <f>+[1]DEPURADO!G582</f>
        <v>SALDO A FAVOR DEL PRESTADOR</v>
      </c>
      <c r="AJ588" s="32"/>
      <c r="AK588" s="33"/>
    </row>
    <row r="589" spans="1:37" s="34" customFormat="1" ht="16.149999999999999" customHeight="1" x14ac:dyDescent="0.25">
      <c r="A589" s="23">
        <f t="shared" si="63"/>
        <v>581</v>
      </c>
      <c r="B589" s="24" t="s">
        <v>44</v>
      </c>
      <c r="C589" s="23">
        <f>+[1]DEPURADO!A583</f>
        <v>20286474</v>
      </c>
      <c r="D589" s="23">
        <f>+[1]DEPURADO!B583</f>
        <v>20286474</v>
      </c>
      <c r="E589" s="25">
        <f>+[1]DEPURADO!C583</f>
        <v>44882.824999999997</v>
      </c>
      <c r="F589" s="26">
        <f>+IF([1]DEPURADO!D583&gt;1,[1]DEPURADO!D583," ")</f>
        <v>44937.476087962998</v>
      </c>
      <c r="G589" s="27">
        <f>[1]DEPURADO!F583</f>
        <v>881731</v>
      </c>
      <c r="H589" s="28">
        <v>0</v>
      </c>
      <c r="I589" s="28">
        <f>+[1]DEPURADO!M583+[1]DEPURADO!N583</f>
        <v>0</v>
      </c>
      <c r="J589" s="28">
        <f>+[1]DEPURADO!R583</f>
        <v>0</v>
      </c>
      <c r="K589" s="29">
        <f>+[1]DEPURADO!P583+[1]DEPURADO!Q583</f>
        <v>0</v>
      </c>
      <c r="L589" s="28">
        <v>0</v>
      </c>
      <c r="M589" s="28">
        <v>0</v>
      </c>
      <c r="N589" s="28">
        <f t="shared" ref="N589:N652" si="64">+SUM(J589:M589)</f>
        <v>0</v>
      </c>
      <c r="O589" s="28">
        <f t="shared" ref="O589:O652" si="65">+G589-I589-N589</f>
        <v>881731</v>
      </c>
      <c r="P589" s="24">
        <f>IF([1]DEPURADO!H583&gt;1,0,[1]DEPURADO!B583)</f>
        <v>20286474</v>
      </c>
      <c r="Q589" s="30">
        <f t="shared" ref="Q589:Q652" si="66">+IF(P589&gt;0,G589,0)</f>
        <v>881731</v>
      </c>
      <c r="R589" s="31">
        <f t="shared" ref="R589:R652" si="67">IF(P589=0,G589,0)</f>
        <v>0</v>
      </c>
      <c r="S589" s="31">
        <f>+[1]DEPURADO!J583</f>
        <v>0</v>
      </c>
      <c r="T589" s="23" t="s">
        <v>45</v>
      </c>
      <c r="U589" s="31">
        <f>+[1]DEPURADO!I583</f>
        <v>0</v>
      </c>
      <c r="V589" s="30"/>
      <c r="W589" s="23" t="s">
        <v>45</v>
      </c>
      <c r="X589" s="31">
        <f>+[1]DEPURADO!K583+[1]DEPURADO!L583</f>
        <v>0</v>
      </c>
      <c r="Y589" s="23" t="s">
        <v>45</v>
      </c>
      <c r="Z589" s="31">
        <f t="shared" ref="Z589:Z652" si="68">+X589-AE589+IF(X589-AE589&lt;-1,-X589+AE589,0)</f>
        <v>0</v>
      </c>
      <c r="AA589" s="31"/>
      <c r="AB589" s="31">
        <v>0</v>
      </c>
      <c r="AC589" s="31">
        <v>0</v>
      </c>
      <c r="AD589" s="30"/>
      <c r="AE589" s="30">
        <f>+[1]DEPURADO!K583</f>
        <v>0</v>
      </c>
      <c r="AF589" s="30">
        <v>0</v>
      </c>
      <c r="AG589" s="30">
        <f t="shared" ref="AG589:AG652" si="69">+G589-I589-N589-R589-Z589-AC589-AE589-S589-U589</f>
        <v>881731</v>
      </c>
      <c r="AH589" s="30">
        <v>0</v>
      </c>
      <c r="AI589" s="30" t="str">
        <f>+[1]DEPURADO!G583</f>
        <v>SALDO A FAVOR DEL PRESTADOR</v>
      </c>
      <c r="AJ589" s="32"/>
      <c r="AK589" s="33"/>
    </row>
    <row r="590" spans="1:37" s="34" customFormat="1" ht="16.149999999999999" customHeight="1" x14ac:dyDescent="0.25">
      <c r="A590" s="23">
        <f t="shared" si="63"/>
        <v>582</v>
      </c>
      <c r="B590" s="24" t="s">
        <v>44</v>
      </c>
      <c r="C590" s="23">
        <f>+[1]DEPURADO!A584</f>
        <v>20286566</v>
      </c>
      <c r="D590" s="23">
        <f>+[1]DEPURADO!B584</f>
        <v>20286566</v>
      </c>
      <c r="E590" s="25">
        <f>+[1]DEPURADO!C584</f>
        <v>44883.329166666699</v>
      </c>
      <c r="F590" s="26">
        <f>+IF([1]DEPURADO!D584&gt;1,[1]DEPURADO!D584," ")</f>
        <v>44950.4694675926</v>
      </c>
      <c r="G590" s="27">
        <f>[1]DEPURADO!F584</f>
        <v>1091600</v>
      </c>
      <c r="H590" s="28">
        <v>0</v>
      </c>
      <c r="I590" s="28">
        <f>+[1]DEPURADO!M584+[1]DEPURADO!N584</f>
        <v>0</v>
      </c>
      <c r="J590" s="28">
        <f>+[1]DEPURADO!R584</f>
        <v>0</v>
      </c>
      <c r="K590" s="29">
        <f>+[1]DEPURADO!P584+[1]DEPURADO!Q584</f>
        <v>0</v>
      </c>
      <c r="L590" s="28">
        <v>0</v>
      </c>
      <c r="M590" s="28">
        <v>0</v>
      </c>
      <c r="N590" s="28">
        <f t="shared" si="64"/>
        <v>0</v>
      </c>
      <c r="O590" s="28">
        <f t="shared" si="65"/>
        <v>1091600</v>
      </c>
      <c r="P590" s="24">
        <f>IF([1]DEPURADO!H584&gt;1,0,[1]DEPURADO!B584)</f>
        <v>20286566</v>
      </c>
      <c r="Q590" s="30">
        <f t="shared" si="66"/>
        <v>1091600</v>
      </c>
      <c r="R590" s="31">
        <f t="shared" si="67"/>
        <v>0</v>
      </c>
      <c r="S590" s="31">
        <f>+[1]DEPURADO!J584</f>
        <v>0</v>
      </c>
      <c r="T590" s="23" t="s">
        <v>45</v>
      </c>
      <c r="U590" s="31">
        <f>+[1]DEPURADO!I584</f>
        <v>0</v>
      </c>
      <c r="V590" s="30"/>
      <c r="W590" s="23" t="s">
        <v>45</v>
      </c>
      <c r="X590" s="31">
        <f>+[1]DEPURADO!K584+[1]DEPURADO!L584</f>
        <v>0</v>
      </c>
      <c r="Y590" s="23" t="s">
        <v>45</v>
      </c>
      <c r="Z590" s="31">
        <f t="shared" si="68"/>
        <v>0</v>
      </c>
      <c r="AA590" s="31"/>
      <c r="AB590" s="31">
        <v>0</v>
      </c>
      <c r="AC590" s="31">
        <v>0</v>
      </c>
      <c r="AD590" s="30"/>
      <c r="AE590" s="30">
        <f>+[1]DEPURADO!K584</f>
        <v>0</v>
      </c>
      <c r="AF590" s="30">
        <v>0</v>
      </c>
      <c r="AG590" s="30">
        <f t="shared" si="69"/>
        <v>1091600</v>
      </c>
      <c r="AH590" s="30">
        <v>0</v>
      </c>
      <c r="AI590" s="30" t="str">
        <f>+[1]DEPURADO!G584</f>
        <v>SALDO A FAVOR DEL PRESTADOR</v>
      </c>
      <c r="AJ590" s="32"/>
      <c r="AK590" s="33"/>
    </row>
    <row r="591" spans="1:37" s="34" customFormat="1" ht="16.149999999999999" customHeight="1" x14ac:dyDescent="0.25">
      <c r="A591" s="23">
        <f t="shared" si="63"/>
        <v>583</v>
      </c>
      <c r="B591" s="24" t="s">
        <v>44</v>
      </c>
      <c r="C591" s="23">
        <f>+[1]DEPURADO!A585</f>
        <v>20286749</v>
      </c>
      <c r="D591" s="23">
        <f>+[1]DEPURADO!B585</f>
        <v>20286749</v>
      </c>
      <c r="E591" s="25">
        <f>+[1]DEPURADO!C585</f>
        <v>44884.280555555597</v>
      </c>
      <c r="F591" s="26">
        <f>+IF([1]DEPURADO!D585&gt;1,[1]DEPURADO!D585," ")</f>
        <v>44937.476087962998</v>
      </c>
      <c r="G591" s="27">
        <f>[1]DEPURADO!F585</f>
        <v>120400</v>
      </c>
      <c r="H591" s="28">
        <v>0</v>
      </c>
      <c r="I591" s="28">
        <f>+[1]DEPURADO!M585+[1]DEPURADO!N585</f>
        <v>0</v>
      </c>
      <c r="J591" s="28">
        <f>+[1]DEPURADO!R585</f>
        <v>84280</v>
      </c>
      <c r="K591" s="29">
        <f>+[1]DEPURADO!P585+[1]DEPURADO!Q585</f>
        <v>36120</v>
      </c>
      <c r="L591" s="28">
        <v>0</v>
      </c>
      <c r="M591" s="28">
        <v>0</v>
      </c>
      <c r="N591" s="28">
        <f t="shared" si="64"/>
        <v>120400</v>
      </c>
      <c r="O591" s="28">
        <f t="shared" si="65"/>
        <v>0</v>
      </c>
      <c r="P591" s="24">
        <f>IF([1]DEPURADO!H585&gt;1,0,[1]DEPURADO!B585)</f>
        <v>20286749</v>
      </c>
      <c r="Q591" s="30">
        <f t="shared" si="66"/>
        <v>120400</v>
      </c>
      <c r="R591" s="31">
        <f t="shared" si="67"/>
        <v>0</v>
      </c>
      <c r="S591" s="31">
        <f>+[1]DEPURADO!J585</f>
        <v>0</v>
      </c>
      <c r="T591" s="23" t="s">
        <v>45</v>
      </c>
      <c r="U591" s="31">
        <f>+[1]DEPURADO!I585</f>
        <v>0</v>
      </c>
      <c r="V591" s="30"/>
      <c r="W591" s="23" t="s">
        <v>45</v>
      </c>
      <c r="X591" s="31">
        <f>+[1]DEPURADO!K585+[1]DEPURADO!L585</f>
        <v>0</v>
      </c>
      <c r="Y591" s="23" t="s">
        <v>45</v>
      </c>
      <c r="Z591" s="31">
        <f t="shared" si="68"/>
        <v>0</v>
      </c>
      <c r="AA591" s="31"/>
      <c r="AB591" s="31">
        <v>0</v>
      </c>
      <c r="AC591" s="31">
        <v>0</v>
      </c>
      <c r="AD591" s="30"/>
      <c r="AE591" s="30">
        <f>+[1]DEPURADO!K585</f>
        <v>0</v>
      </c>
      <c r="AF591" s="30">
        <v>0</v>
      </c>
      <c r="AG591" s="30">
        <f t="shared" si="69"/>
        <v>0</v>
      </c>
      <c r="AH591" s="30">
        <v>0</v>
      </c>
      <c r="AI591" s="30" t="str">
        <f>+[1]DEPURADO!G585</f>
        <v>CANCELADA</v>
      </c>
      <c r="AJ591" s="32"/>
      <c r="AK591" s="33"/>
    </row>
    <row r="592" spans="1:37" s="34" customFormat="1" ht="16.149999999999999" customHeight="1" x14ac:dyDescent="0.25">
      <c r="A592" s="23">
        <f t="shared" si="63"/>
        <v>584</v>
      </c>
      <c r="B592" s="24" t="s">
        <v>44</v>
      </c>
      <c r="C592" s="23">
        <f>+[1]DEPURADO!A586</f>
        <v>20286887</v>
      </c>
      <c r="D592" s="23">
        <f>+[1]DEPURADO!B586</f>
        <v>20286887</v>
      </c>
      <c r="E592" s="25">
        <f>+[1]DEPURADO!C586</f>
        <v>44885.885416666701</v>
      </c>
      <c r="F592" s="26">
        <f>+IF([1]DEPURADO!D586&gt;1,[1]DEPURADO!D586," ")</f>
        <v>44973.513414351903</v>
      </c>
      <c r="G592" s="27">
        <f>[1]DEPURADO!F586</f>
        <v>1179944</v>
      </c>
      <c r="H592" s="28">
        <v>0</v>
      </c>
      <c r="I592" s="28">
        <f>+[1]DEPURADO!M586+[1]DEPURADO!N586</f>
        <v>0</v>
      </c>
      <c r="J592" s="28">
        <f>+[1]DEPURADO!R586</f>
        <v>0</v>
      </c>
      <c r="K592" s="29">
        <f>+[1]DEPURADO!P586+[1]DEPURADO!Q586</f>
        <v>0</v>
      </c>
      <c r="L592" s="28">
        <v>0</v>
      </c>
      <c r="M592" s="28">
        <v>0</v>
      </c>
      <c r="N592" s="28">
        <f t="shared" si="64"/>
        <v>0</v>
      </c>
      <c r="O592" s="28">
        <f t="shared" si="65"/>
        <v>1179944</v>
      </c>
      <c r="P592" s="24">
        <f>IF([1]DEPURADO!H586&gt;1,0,[1]DEPURADO!B586)</f>
        <v>20286887</v>
      </c>
      <c r="Q592" s="30">
        <f t="shared" si="66"/>
        <v>1179944</v>
      </c>
      <c r="R592" s="31">
        <f t="shared" si="67"/>
        <v>0</v>
      </c>
      <c r="S592" s="31">
        <f>+[1]DEPURADO!J586</f>
        <v>0</v>
      </c>
      <c r="T592" s="23" t="s">
        <v>45</v>
      </c>
      <c r="U592" s="31">
        <f>+[1]DEPURADO!I586</f>
        <v>0</v>
      </c>
      <c r="V592" s="30"/>
      <c r="W592" s="23" t="s">
        <v>45</v>
      </c>
      <c r="X592" s="31">
        <f>+[1]DEPURADO!K586+[1]DEPURADO!L586</f>
        <v>0</v>
      </c>
      <c r="Y592" s="23" t="s">
        <v>45</v>
      </c>
      <c r="Z592" s="31">
        <f t="shared" si="68"/>
        <v>0</v>
      </c>
      <c r="AA592" s="31"/>
      <c r="AB592" s="31">
        <v>0</v>
      </c>
      <c r="AC592" s="31">
        <v>0</v>
      </c>
      <c r="AD592" s="30"/>
      <c r="AE592" s="30">
        <f>+[1]DEPURADO!K586</f>
        <v>0</v>
      </c>
      <c r="AF592" s="30">
        <v>0</v>
      </c>
      <c r="AG592" s="30">
        <f t="shared" si="69"/>
        <v>1179944</v>
      </c>
      <c r="AH592" s="30">
        <v>0</v>
      </c>
      <c r="AI592" s="30" t="str">
        <f>+[1]DEPURADO!G586</f>
        <v>SALDO A FAVOR DEL PRESTADOR</v>
      </c>
      <c r="AJ592" s="32"/>
      <c r="AK592" s="33"/>
    </row>
    <row r="593" spans="1:37" s="34" customFormat="1" ht="16.149999999999999" customHeight="1" x14ac:dyDescent="0.25">
      <c r="A593" s="23">
        <f t="shared" si="63"/>
        <v>585</v>
      </c>
      <c r="B593" s="24" t="s">
        <v>44</v>
      </c>
      <c r="C593" s="23">
        <f>+[1]DEPURADO!A587</f>
        <v>20287307</v>
      </c>
      <c r="D593" s="23">
        <f>+[1]DEPURADO!B587</f>
        <v>20287307</v>
      </c>
      <c r="E593" s="25">
        <f>+[1]DEPURADO!C587</f>
        <v>44887.170833333301</v>
      </c>
      <c r="F593" s="26">
        <f>+IF([1]DEPURADO!D587&gt;1,[1]DEPURADO!D587," ")</f>
        <v>44937.476087962998</v>
      </c>
      <c r="G593" s="27">
        <f>[1]DEPURADO!F587</f>
        <v>146496</v>
      </c>
      <c r="H593" s="28">
        <v>0</v>
      </c>
      <c r="I593" s="28">
        <f>+[1]DEPURADO!M587+[1]DEPURADO!N587</f>
        <v>0</v>
      </c>
      <c r="J593" s="28">
        <f>+[1]DEPURADO!R587</f>
        <v>0</v>
      </c>
      <c r="K593" s="29">
        <f>+[1]DEPURADO!P587+[1]DEPURADO!Q587</f>
        <v>146496</v>
      </c>
      <c r="L593" s="28">
        <v>0</v>
      </c>
      <c r="M593" s="28">
        <v>0</v>
      </c>
      <c r="N593" s="28">
        <f t="shared" si="64"/>
        <v>146496</v>
      </c>
      <c r="O593" s="28">
        <f t="shared" si="65"/>
        <v>0</v>
      </c>
      <c r="P593" s="24">
        <f>IF([1]DEPURADO!H587&gt;1,0,[1]DEPURADO!B587)</f>
        <v>20287307</v>
      </c>
      <c r="Q593" s="30">
        <f t="shared" si="66"/>
        <v>146496</v>
      </c>
      <c r="R593" s="31">
        <f t="shared" si="67"/>
        <v>0</v>
      </c>
      <c r="S593" s="31">
        <f>+[1]DEPURADO!J587</f>
        <v>0</v>
      </c>
      <c r="T593" s="23" t="s">
        <v>45</v>
      </c>
      <c r="U593" s="31">
        <f>+[1]DEPURADO!I587</f>
        <v>0</v>
      </c>
      <c r="V593" s="30"/>
      <c r="W593" s="23" t="s">
        <v>45</v>
      </c>
      <c r="X593" s="31">
        <f>+[1]DEPURADO!K587+[1]DEPURADO!L587</f>
        <v>0</v>
      </c>
      <c r="Y593" s="23" t="s">
        <v>45</v>
      </c>
      <c r="Z593" s="31">
        <f t="shared" si="68"/>
        <v>0</v>
      </c>
      <c r="AA593" s="31"/>
      <c r="AB593" s="31">
        <v>0</v>
      </c>
      <c r="AC593" s="31">
        <v>0</v>
      </c>
      <c r="AD593" s="30"/>
      <c r="AE593" s="30">
        <f>+[1]DEPURADO!K587</f>
        <v>0</v>
      </c>
      <c r="AF593" s="30">
        <v>0</v>
      </c>
      <c r="AG593" s="30">
        <f t="shared" si="69"/>
        <v>0</v>
      </c>
      <c r="AH593" s="30">
        <v>0</v>
      </c>
      <c r="AI593" s="30" t="str">
        <f>+[1]DEPURADO!G587</f>
        <v>CANCELADA</v>
      </c>
      <c r="AJ593" s="32"/>
      <c r="AK593" s="33"/>
    </row>
    <row r="594" spans="1:37" s="34" customFormat="1" ht="16.149999999999999" customHeight="1" x14ac:dyDescent="0.25">
      <c r="A594" s="23">
        <f t="shared" si="63"/>
        <v>586</v>
      </c>
      <c r="B594" s="24" t="s">
        <v>44</v>
      </c>
      <c r="C594" s="23">
        <f>+[1]DEPURADO!A588</f>
        <v>20287309</v>
      </c>
      <c r="D594" s="23">
        <f>+[1]DEPURADO!B588</f>
        <v>20287309</v>
      </c>
      <c r="E594" s="25">
        <f>+[1]DEPURADO!C588</f>
        <v>44887.183333333298</v>
      </c>
      <c r="F594" s="26">
        <f>+IF([1]DEPURADO!D588&gt;1,[1]DEPURADO!D588," ")</f>
        <v>44937.476087962998</v>
      </c>
      <c r="G594" s="27">
        <f>[1]DEPURADO!F588</f>
        <v>65700</v>
      </c>
      <c r="H594" s="28">
        <v>0</v>
      </c>
      <c r="I594" s="28">
        <f>+[1]DEPURADO!M588+[1]DEPURADO!N588</f>
        <v>0</v>
      </c>
      <c r="J594" s="28">
        <f>+[1]DEPURADO!R588</f>
        <v>0</v>
      </c>
      <c r="K594" s="29">
        <f>+[1]DEPURADO!P588+[1]DEPURADO!Q588</f>
        <v>0</v>
      </c>
      <c r="L594" s="28">
        <v>0</v>
      </c>
      <c r="M594" s="28">
        <v>0</v>
      </c>
      <c r="N594" s="28">
        <f t="shared" si="64"/>
        <v>0</v>
      </c>
      <c r="O594" s="28">
        <f t="shared" si="65"/>
        <v>65700</v>
      </c>
      <c r="P594" s="24">
        <f>IF([1]DEPURADO!H588&gt;1,0,[1]DEPURADO!B588)</f>
        <v>20287309</v>
      </c>
      <c r="Q594" s="30">
        <f t="shared" si="66"/>
        <v>65700</v>
      </c>
      <c r="R594" s="31">
        <f t="shared" si="67"/>
        <v>0</v>
      </c>
      <c r="S594" s="31">
        <f>+[1]DEPURADO!J588</f>
        <v>0</v>
      </c>
      <c r="T594" s="23" t="s">
        <v>45</v>
      </c>
      <c r="U594" s="31">
        <f>+[1]DEPURADO!I588</f>
        <v>0</v>
      </c>
      <c r="V594" s="30"/>
      <c r="W594" s="23" t="s">
        <v>45</v>
      </c>
      <c r="X594" s="31">
        <f>+[1]DEPURADO!K588+[1]DEPURADO!L588</f>
        <v>0</v>
      </c>
      <c r="Y594" s="23" t="s">
        <v>45</v>
      </c>
      <c r="Z594" s="31">
        <f t="shared" si="68"/>
        <v>0</v>
      </c>
      <c r="AA594" s="31"/>
      <c r="AB594" s="31">
        <v>0</v>
      </c>
      <c r="AC594" s="31">
        <v>0</v>
      </c>
      <c r="AD594" s="30"/>
      <c r="AE594" s="30">
        <f>+[1]DEPURADO!K588</f>
        <v>0</v>
      </c>
      <c r="AF594" s="30">
        <v>0</v>
      </c>
      <c r="AG594" s="30">
        <f t="shared" si="69"/>
        <v>65700</v>
      </c>
      <c r="AH594" s="30">
        <v>0</v>
      </c>
      <c r="AI594" s="30" t="str">
        <f>+[1]DEPURADO!G588</f>
        <v>SALDO A FAVOR DEL PRESTADOR</v>
      </c>
      <c r="AJ594" s="32"/>
      <c r="AK594" s="33"/>
    </row>
    <row r="595" spans="1:37" s="34" customFormat="1" ht="16.149999999999999" customHeight="1" x14ac:dyDescent="0.25">
      <c r="A595" s="23">
        <f t="shared" si="63"/>
        <v>587</v>
      </c>
      <c r="B595" s="24" t="s">
        <v>44</v>
      </c>
      <c r="C595" s="23">
        <f>+[1]DEPURADO!A589</f>
        <v>20287395</v>
      </c>
      <c r="D595" s="23">
        <f>+[1]DEPURADO!B589</f>
        <v>20287395</v>
      </c>
      <c r="E595" s="25">
        <f>+[1]DEPURADO!C589</f>
        <v>44887.3569444444</v>
      </c>
      <c r="F595" s="26" t="str">
        <f>+IF([1]DEPURADO!D589&gt;1,[1]DEPURADO!D589," ")</f>
        <v xml:space="preserve"> </v>
      </c>
      <c r="G595" s="27">
        <f>[1]DEPURADO!F589</f>
        <v>57700</v>
      </c>
      <c r="H595" s="28">
        <v>0</v>
      </c>
      <c r="I595" s="28">
        <f>+[1]DEPURADO!M589+[1]DEPURADO!N589</f>
        <v>0</v>
      </c>
      <c r="J595" s="28">
        <f>+[1]DEPURADO!R589</f>
        <v>0</v>
      </c>
      <c r="K595" s="29">
        <f>+[1]DEPURADO!P589+[1]DEPURADO!Q589</f>
        <v>0</v>
      </c>
      <c r="L595" s="28">
        <v>0</v>
      </c>
      <c r="M595" s="28">
        <v>0</v>
      </c>
      <c r="N595" s="28">
        <f t="shared" si="64"/>
        <v>0</v>
      </c>
      <c r="O595" s="28">
        <f t="shared" si="65"/>
        <v>57700</v>
      </c>
      <c r="P595" s="24">
        <f>IF([1]DEPURADO!H589&gt;1,0,[1]DEPURADO!B589)</f>
        <v>0</v>
      </c>
      <c r="Q595" s="30">
        <f t="shared" si="66"/>
        <v>0</v>
      </c>
      <c r="R595" s="31">
        <f t="shared" si="67"/>
        <v>57700</v>
      </c>
      <c r="S595" s="31">
        <f>+[1]DEPURADO!J589</f>
        <v>0</v>
      </c>
      <c r="T595" s="23" t="s">
        <v>45</v>
      </c>
      <c r="U595" s="31">
        <f>+[1]DEPURADO!I589</f>
        <v>0</v>
      </c>
      <c r="V595" s="30"/>
      <c r="W595" s="23" t="s">
        <v>45</v>
      </c>
      <c r="X595" s="31">
        <f>+[1]DEPURADO!K589+[1]DEPURADO!L589</f>
        <v>0</v>
      </c>
      <c r="Y595" s="23" t="s">
        <v>45</v>
      </c>
      <c r="Z595" s="31">
        <f t="shared" si="68"/>
        <v>0</v>
      </c>
      <c r="AA595" s="31"/>
      <c r="AB595" s="31">
        <v>0</v>
      </c>
      <c r="AC595" s="31">
        <v>0</v>
      </c>
      <c r="AD595" s="30"/>
      <c r="AE595" s="30">
        <f>+[1]DEPURADO!K589</f>
        <v>0</v>
      </c>
      <c r="AF595" s="30">
        <v>0</v>
      </c>
      <c r="AG595" s="30">
        <f t="shared" si="69"/>
        <v>0</v>
      </c>
      <c r="AH595" s="30">
        <v>0</v>
      </c>
      <c r="AI595" s="30" t="str">
        <f>+[1]DEPURADO!G589</f>
        <v>NO RADICADA</v>
      </c>
      <c r="AJ595" s="32"/>
      <c r="AK595" s="33"/>
    </row>
    <row r="596" spans="1:37" s="34" customFormat="1" ht="16.149999999999999" customHeight="1" x14ac:dyDescent="0.25">
      <c r="A596" s="23">
        <f t="shared" si="63"/>
        <v>588</v>
      </c>
      <c r="B596" s="24" t="s">
        <v>44</v>
      </c>
      <c r="C596" s="23">
        <f>+[1]DEPURADO!A590</f>
        <v>20287437</v>
      </c>
      <c r="D596" s="23">
        <f>+[1]DEPURADO!B590</f>
        <v>20287437</v>
      </c>
      <c r="E596" s="25">
        <f>+[1]DEPURADO!C590</f>
        <v>44887.427777777797</v>
      </c>
      <c r="F596" s="26">
        <f>+IF([1]DEPURADO!D590&gt;1,[1]DEPURADO!D590," ")</f>
        <v>44916.4764699074</v>
      </c>
      <c r="G596" s="27">
        <f>[1]DEPURADO!F590</f>
        <v>1580305</v>
      </c>
      <c r="H596" s="28">
        <v>0</v>
      </c>
      <c r="I596" s="28">
        <f>+[1]DEPURADO!M590+[1]DEPURADO!N590</f>
        <v>0</v>
      </c>
      <c r="J596" s="28">
        <f>+[1]DEPURADO!R590</f>
        <v>0</v>
      </c>
      <c r="K596" s="29">
        <f>+[1]DEPURADO!P590+[1]DEPURADO!Q590</f>
        <v>0</v>
      </c>
      <c r="L596" s="28">
        <v>0</v>
      </c>
      <c r="M596" s="28">
        <v>0</v>
      </c>
      <c r="N596" s="28">
        <f t="shared" si="64"/>
        <v>0</v>
      </c>
      <c r="O596" s="28">
        <f t="shared" si="65"/>
        <v>1580305</v>
      </c>
      <c r="P596" s="24">
        <f>IF([1]DEPURADO!H590&gt;1,0,[1]DEPURADO!B590)</f>
        <v>20287437</v>
      </c>
      <c r="Q596" s="30">
        <f t="shared" si="66"/>
        <v>1580305</v>
      </c>
      <c r="R596" s="31">
        <f t="shared" si="67"/>
        <v>0</v>
      </c>
      <c r="S596" s="31">
        <f>+[1]DEPURADO!J590</f>
        <v>0</v>
      </c>
      <c r="T596" s="23" t="s">
        <v>45</v>
      </c>
      <c r="U596" s="31">
        <f>+[1]DEPURADO!I590</f>
        <v>0</v>
      </c>
      <c r="V596" s="30"/>
      <c r="W596" s="23" t="s">
        <v>45</v>
      </c>
      <c r="X596" s="31">
        <f>+[1]DEPURADO!K590+[1]DEPURADO!L590</f>
        <v>0</v>
      </c>
      <c r="Y596" s="23" t="s">
        <v>45</v>
      </c>
      <c r="Z596" s="31">
        <f t="shared" si="68"/>
        <v>0</v>
      </c>
      <c r="AA596" s="31"/>
      <c r="AB596" s="31">
        <v>0</v>
      </c>
      <c r="AC596" s="31">
        <v>0</v>
      </c>
      <c r="AD596" s="30"/>
      <c r="AE596" s="30">
        <f>+[1]DEPURADO!K590</f>
        <v>0</v>
      </c>
      <c r="AF596" s="30">
        <v>0</v>
      </c>
      <c r="AG596" s="30">
        <f t="shared" si="69"/>
        <v>1580305</v>
      </c>
      <c r="AH596" s="30">
        <v>0</v>
      </c>
      <c r="AI596" s="30" t="str">
        <f>+[1]DEPURADO!G590</f>
        <v>SALDO A FAVOR DEL PRESTADOR</v>
      </c>
      <c r="AJ596" s="32"/>
      <c r="AK596" s="33"/>
    </row>
    <row r="597" spans="1:37" s="34" customFormat="1" ht="16.149999999999999" customHeight="1" x14ac:dyDescent="0.25">
      <c r="A597" s="23">
        <f t="shared" si="63"/>
        <v>589</v>
      </c>
      <c r="B597" s="24" t="s">
        <v>44</v>
      </c>
      <c r="C597" s="23">
        <f>+[1]DEPURADO!A591</f>
        <v>20287477</v>
      </c>
      <c r="D597" s="23">
        <f>+[1]DEPURADO!B591</f>
        <v>20287477</v>
      </c>
      <c r="E597" s="25">
        <f>+[1]DEPURADO!C591</f>
        <v>44887.505555555603</v>
      </c>
      <c r="F597" s="26" t="str">
        <f>+IF([1]DEPURADO!D591&gt;1,[1]DEPURADO!D591," ")</f>
        <v xml:space="preserve"> </v>
      </c>
      <c r="G597" s="27">
        <f>[1]DEPURADO!F591</f>
        <v>57700</v>
      </c>
      <c r="H597" s="28">
        <v>0</v>
      </c>
      <c r="I597" s="28">
        <f>+[1]DEPURADO!M591+[1]DEPURADO!N591</f>
        <v>0</v>
      </c>
      <c r="J597" s="28">
        <f>+[1]DEPURADO!R591</f>
        <v>0</v>
      </c>
      <c r="K597" s="29">
        <f>+[1]DEPURADO!P591+[1]DEPURADO!Q591</f>
        <v>0</v>
      </c>
      <c r="L597" s="28">
        <v>0</v>
      </c>
      <c r="M597" s="28">
        <v>0</v>
      </c>
      <c r="N597" s="28">
        <f t="shared" si="64"/>
        <v>0</v>
      </c>
      <c r="O597" s="28">
        <f t="shared" si="65"/>
        <v>57700</v>
      </c>
      <c r="P597" s="24">
        <f>IF([1]DEPURADO!H591&gt;1,0,[1]DEPURADO!B591)</f>
        <v>0</v>
      </c>
      <c r="Q597" s="30">
        <f t="shared" si="66"/>
        <v>0</v>
      </c>
      <c r="R597" s="31">
        <f t="shared" si="67"/>
        <v>57700</v>
      </c>
      <c r="S597" s="31">
        <f>+[1]DEPURADO!J591</f>
        <v>0</v>
      </c>
      <c r="T597" s="23" t="s">
        <v>45</v>
      </c>
      <c r="U597" s="31">
        <f>+[1]DEPURADO!I591</f>
        <v>0</v>
      </c>
      <c r="V597" s="30"/>
      <c r="W597" s="23" t="s">
        <v>45</v>
      </c>
      <c r="X597" s="31">
        <f>+[1]DEPURADO!K591+[1]DEPURADO!L591</f>
        <v>0</v>
      </c>
      <c r="Y597" s="23" t="s">
        <v>45</v>
      </c>
      <c r="Z597" s="31">
        <f t="shared" si="68"/>
        <v>0</v>
      </c>
      <c r="AA597" s="31"/>
      <c r="AB597" s="31">
        <v>0</v>
      </c>
      <c r="AC597" s="31">
        <v>0</v>
      </c>
      <c r="AD597" s="30"/>
      <c r="AE597" s="30">
        <f>+[1]DEPURADO!K591</f>
        <v>0</v>
      </c>
      <c r="AF597" s="30">
        <v>0</v>
      </c>
      <c r="AG597" s="30">
        <f t="shared" si="69"/>
        <v>0</v>
      </c>
      <c r="AH597" s="30">
        <v>0</v>
      </c>
      <c r="AI597" s="30" t="str">
        <f>+[1]DEPURADO!G591</f>
        <v>NO RADICADA</v>
      </c>
      <c r="AJ597" s="32"/>
      <c r="AK597" s="33"/>
    </row>
    <row r="598" spans="1:37" s="34" customFormat="1" ht="16.149999999999999" customHeight="1" x14ac:dyDescent="0.25">
      <c r="A598" s="23">
        <f t="shared" si="63"/>
        <v>590</v>
      </c>
      <c r="B598" s="24" t="s">
        <v>44</v>
      </c>
      <c r="C598" s="23">
        <f>+[1]DEPURADO!A592</f>
        <v>20287526</v>
      </c>
      <c r="D598" s="23">
        <f>+[1]DEPURADO!B592</f>
        <v>20287526</v>
      </c>
      <c r="E598" s="25">
        <f>+[1]DEPURADO!C592</f>
        <v>44887.636805555601</v>
      </c>
      <c r="F598" s="26">
        <f>+IF([1]DEPURADO!D592&gt;1,[1]DEPURADO!D592," ")</f>
        <v>44937.476087962998</v>
      </c>
      <c r="G598" s="27">
        <f>[1]DEPURADO!F592</f>
        <v>65700</v>
      </c>
      <c r="H598" s="28">
        <v>0</v>
      </c>
      <c r="I598" s="28">
        <f>+[1]DEPURADO!M592+[1]DEPURADO!N592</f>
        <v>0</v>
      </c>
      <c r="J598" s="28">
        <f>+[1]DEPURADO!R592</f>
        <v>0</v>
      </c>
      <c r="K598" s="29">
        <f>+[1]DEPURADO!P592+[1]DEPURADO!Q592</f>
        <v>0</v>
      </c>
      <c r="L598" s="28">
        <v>0</v>
      </c>
      <c r="M598" s="28">
        <v>0</v>
      </c>
      <c r="N598" s="28">
        <f t="shared" si="64"/>
        <v>0</v>
      </c>
      <c r="O598" s="28">
        <f t="shared" si="65"/>
        <v>65700</v>
      </c>
      <c r="P598" s="24">
        <f>IF([1]DEPURADO!H592&gt;1,0,[1]DEPURADO!B592)</f>
        <v>20287526</v>
      </c>
      <c r="Q598" s="30">
        <f t="shared" si="66"/>
        <v>65700</v>
      </c>
      <c r="R598" s="31">
        <f t="shared" si="67"/>
        <v>0</v>
      </c>
      <c r="S598" s="31">
        <f>+[1]DEPURADO!J592</f>
        <v>0</v>
      </c>
      <c r="T598" s="23" t="s">
        <v>45</v>
      </c>
      <c r="U598" s="31">
        <f>+[1]DEPURADO!I592</f>
        <v>0</v>
      </c>
      <c r="V598" s="30"/>
      <c r="W598" s="23" t="s">
        <v>45</v>
      </c>
      <c r="X598" s="31">
        <f>+[1]DEPURADO!K592+[1]DEPURADO!L592</f>
        <v>0</v>
      </c>
      <c r="Y598" s="23" t="s">
        <v>45</v>
      </c>
      <c r="Z598" s="31">
        <f t="shared" si="68"/>
        <v>0</v>
      </c>
      <c r="AA598" s="31"/>
      <c r="AB598" s="31">
        <v>0</v>
      </c>
      <c r="AC598" s="31">
        <v>0</v>
      </c>
      <c r="AD598" s="30"/>
      <c r="AE598" s="30">
        <f>+[1]DEPURADO!K592</f>
        <v>0</v>
      </c>
      <c r="AF598" s="30">
        <v>0</v>
      </c>
      <c r="AG598" s="30">
        <f t="shared" si="69"/>
        <v>65700</v>
      </c>
      <c r="AH598" s="30">
        <v>0</v>
      </c>
      <c r="AI598" s="30" t="str">
        <f>+[1]DEPURADO!G592</f>
        <v>SALDO A FAVOR DEL PRESTADOR</v>
      </c>
      <c r="AJ598" s="32"/>
      <c r="AK598" s="33"/>
    </row>
    <row r="599" spans="1:37" s="34" customFormat="1" ht="16.149999999999999" customHeight="1" x14ac:dyDescent="0.25">
      <c r="A599" s="23">
        <f t="shared" si="63"/>
        <v>591</v>
      </c>
      <c r="B599" s="24" t="s">
        <v>44</v>
      </c>
      <c r="C599" s="23">
        <f>+[1]DEPURADO!A593</f>
        <v>20287652</v>
      </c>
      <c r="D599" s="23">
        <f>+[1]DEPURADO!B593</f>
        <v>20287652</v>
      </c>
      <c r="E599" s="25">
        <f>+[1]DEPURADO!C593</f>
        <v>44888.333333333299</v>
      </c>
      <c r="F599" s="26" t="str">
        <f>+IF([1]DEPURADO!D593&gt;1,[1]DEPURADO!D593," ")</f>
        <v xml:space="preserve"> </v>
      </c>
      <c r="G599" s="27">
        <f>[1]DEPURADO!F593</f>
        <v>57700</v>
      </c>
      <c r="H599" s="28">
        <v>0</v>
      </c>
      <c r="I599" s="28">
        <f>+[1]DEPURADO!M593+[1]DEPURADO!N593</f>
        <v>0</v>
      </c>
      <c r="J599" s="28">
        <f>+[1]DEPURADO!R593</f>
        <v>0</v>
      </c>
      <c r="K599" s="29">
        <f>+[1]DEPURADO!P593+[1]DEPURADO!Q593</f>
        <v>0</v>
      </c>
      <c r="L599" s="28">
        <v>0</v>
      </c>
      <c r="M599" s="28">
        <v>0</v>
      </c>
      <c r="N599" s="28">
        <f t="shared" si="64"/>
        <v>0</v>
      </c>
      <c r="O599" s="28">
        <f t="shared" si="65"/>
        <v>57700</v>
      </c>
      <c r="P599" s="24">
        <f>IF([1]DEPURADO!H593&gt;1,0,[1]DEPURADO!B593)</f>
        <v>0</v>
      </c>
      <c r="Q599" s="30">
        <f t="shared" si="66"/>
        <v>0</v>
      </c>
      <c r="R599" s="31">
        <f t="shared" si="67"/>
        <v>57700</v>
      </c>
      <c r="S599" s="31">
        <f>+[1]DEPURADO!J593</f>
        <v>0</v>
      </c>
      <c r="T599" s="23" t="s">
        <v>45</v>
      </c>
      <c r="U599" s="31">
        <f>+[1]DEPURADO!I593</f>
        <v>0</v>
      </c>
      <c r="V599" s="30"/>
      <c r="W599" s="23" t="s">
        <v>45</v>
      </c>
      <c r="X599" s="31">
        <f>+[1]DEPURADO!K593+[1]DEPURADO!L593</f>
        <v>0</v>
      </c>
      <c r="Y599" s="23" t="s">
        <v>45</v>
      </c>
      <c r="Z599" s="31">
        <f t="shared" si="68"/>
        <v>0</v>
      </c>
      <c r="AA599" s="31"/>
      <c r="AB599" s="31">
        <v>0</v>
      </c>
      <c r="AC599" s="31">
        <v>0</v>
      </c>
      <c r="AD599" s="30"/>
      <c r="AE599" s="30">
        <f>+[1]DEPURADO!K593</f>
        <v>0</v>
      </c>
      <c r="AF599" s="30">
        <v>0</v>
      </c>
      <c r="AG599" s="30">
        <f t="shared" si="69"/>
        <v>0</v>
      </c>
      <c r="AH599" s="30">
        <v>0</v>
      </c>
      <c r="AI599" s="30" t="str">
        <f>+[1]DEPURADO!G593</f>
        <v>NO RADICADA</v>
      </c>
      <c r="AJ599" s="32"/>
      <c r="AK599" s="33"/>
    </row>
    <row r="600" spans="1:37" s="34" customFormat="1" ht="16.149999999999999" customHeight="1" x14ac:dyDescent="0.25">
      <c r="A600" s="23">
        <f t="shared" si="63"/>
        <v>592</v>
      </c>
      <c r="B600" s="24" t="s">
        <v>44</v>
      </c>
      <c r="C600" s="23">
        <f>+[1]DEPURADO!A594</f>
        <v>20287697</v>
      </c>
      <c r="D600" s="23">
        <f>+[1]DEPURADO!B594</f>
        <v>20287697</v>
      </c>
      <c r="E600" s="25">
        <f>+[1]DEPURADO!C594</f>
        <v>44888.382638888899</v>
      </c>
      <c r="F600" s="26" t="str">
        <f>+IF([1]DEPURADO!D594&gt;1,[1]DEPURADO!D594," ")</f>
        <v xml:space="preserve"> </v>
      </c>
      <c r="G600" s="27">
        <f>[1]DEPURADO!F594</f>
        <v>36300</v>
      </c>
      <c r="H600" s="28">
        <v>0</v>
      </c>
      <c r="I600" s="28">
        <f>+[1]DEPURADO!M594+[1]DEPURADO!N594</f>
        <v>0</v>
      </c>
      <c r="J600" s="28">
        <f>+[1]DEPURADO!R594</f>
        <v>0</v>
      </c>
      <c r="K600" s="29">
        <f>+[1]DEPURADO!P594+[1]DEPURADO!Q594</f>
        <v>0</v>
      </c>
      <c r="L600" s="28">
        <v>0</v>
      </c>
      <c r="M600" s="28">
        <v>0</v>
      </c>
      <c r="N600" s="28">
        <f t="shared" si="64"/>
        <v>0</v>
      </c>
      <c r="O600" s="28">
        <f t="shared" si="65"/>
        <v>36300</v>
      </c>
      <c r="P600" s="24">
        <f>IF([1]DEPURADO!H594&gt;1,0,[1]DEPURADO!B594)</f>
        <v>0</v>
      </c>
      <c r="Q600" s="30">
        <f t="shared" si="66"/>
        <v>0</v>
      </c>
      <c r="R600" s="31">
        <f t="shared" si="67"/>
        <v>36300</v>
      </c>
      <c r="S600" s="31">
        <f>+[1]DEPURADO!J594</f>
        <v>0</v>
      </c>
      <c r="T600" s="23" t="s">
        <v>45</v>
      </c>
      <c r="U600" s="31">
        <f>+[1]DEPURADO!I594</f>
        <v>0</v>
      </c>
      <c r="V600" s="30"/>
      <c r="W600" s="23" t="s">
        <v>45</v>
      </c>
      <c r="X600" s="31">
        <f>+[1]DEPURADO!K594+[1]DEPURADO!L594</f>
        <v>0</v>
      </c>
      <c r="Y600" s="23" t="s">
        <v>45</v>
      </c>
      <c r="Z600" s="31">
        <f t="shared" si="68"/>
        <v>0</v>
      </c>
      <c r="AA600" s="31"/>
      <c r="AB600" s="31">
        <v>0</v>
      </c>
      <c r="AC600" s="31">
        <v>0</v>
      </c>
      <c r="AD600" s="30"/>
      <c r="AE600" s="30">
        <f>+[1]DEPURADO!K594</f>
        <v>0</v>
      </c>
      <c r="AF600" s="30">
        <v>0</v>
      </c>
      <c r="AG600" s="30">
        <f t="shared" si="69"/>
        <v>0</v>
      </c>
      <c r="AH600" s="30">
        <v>0</v>
      </c>
      <c r="AI600" s="30" t="str">
        <f>+[1]DEPURADO!G594</f>
        <v>NO RADICADA</v>
      </c>
      <c r="AJ600" s="32"/>
      <c r="AK600" s="33"/>
    </row>
    <row r="601" spans="1:37" s="34" customFormat="1" ht="16.149999999999999" customHeight="1" x14ac:dyDescent="0.25">
      <c r="A601" s="23">
        <f t="shared" si="63"/>
        <v>593</v>
      </c>
      <c r="B601" s="24" t="s">
        <v>44</v>
      </c>
      <c r="C601" s="23">
        <f>+[1]DEPURADO!A595</f>
        <v>20288389</v>
      </c>
      <c r="D601" s="23">
        <f>+[1]DEPURADO!B595</f>
        <v>20288389</v>
      </c>
      <c r="E601" s="25">
        <f>+[1]DEPURADO!C595</f>
        <v>44890.479861111096</v>
      </c>
      <c r="F601" s="26">
        <f>+IF([1]DEPURADO!D595&gt;1,[1]DEPURADO!D595," ")</f>
        <v>44950.4694675926</v>
      </c>
      <c r="G601" s="27">
        <f>[1]DEPURADO!F595</f>
        <v>27300</v>
      </c>
      <c r="H601" s="28">
        <v>0</v>
      </c>
      <c r="I601" s="28">
        <f>+[1]DEPURADO!M595+[1]DEPURADO!N595</f>
        <v>0</v>
      </c>
      <c r="J601" s="28">
        <f>+[1]DEPURADO!R595</f>
        <v>27300</v>
      </c>
      <c r="K601" s="29">
        <f>+[1]DEPURADO!P595+[1]DEPURADO!Q595</f>
        <v>0</v>
      </c>
      <c r="L601" s="28">
        <v>0</v>
      </c>
      <c r="M601" s="28">
        <v>0</v>
      </c>
      <c r="N601" s="28">
        <f t="shared" si="64"/>
        <v>27300</v>
      </c>
      <c r="O601" s="28">
        <f t="shared" si="65"/>
        <v>0</v>
      </c>
      <c r="P601" s="24">
        <f>IF([1]DEPURADO!H595&gt;1,0,[1]DEPURADO!B595)</f>
        <v>20288389</v>
      </c>
      <c r="Q601" s="30">
        <f t="shared" si="66"/>
        <v>27300</v>
      </c>
      <c r="R601" s="31">
        <f t="shared" si="67"/>
        <v>0</v>
      </c>
      <c r="S601" s="31">
        <f>+[1]DEPURADO!J595</f>
        <v>0</v>
      </c>
      <c r="T601" s="23" t="s">
        <v>45</v>
      </c>
      <c r="U601" s="31">
        <f>+[1]DEPURADO!I595</f>
        <v>0</v>
      </c>
      <c r="V601" s="30"/>
      <c r="W601" s="23" t="s">
        <v>45</v>
      </c>
      <c r="X601" s="31">
        <f>+[1]DEPURADO!K595+[1]DEPURADO!L595</f>
        <v>0</v>
      </c>
      <c r="Y601" s="23" t="s">
        <v>45</v>
      </c>
      <c r="Z601" s="31">
        <f t="shared" si="68"/>
        <v>0</v>
      </c>
      <c r="AA601" s="31"/>
      <c r="AB601" s="31">
        <v>0</v>
      </c>
      <c r="AC601" s="31">
        <v>0</v>
      </c>
      <c r="AD601" s="30"/>
      <c r="AE601" s="30">
        <f>+[1]DEPURADO!K595</f>
        <v>0</v>
      </c>
      <c r="AF601" s="30">
        <v>0</v>
      </c>
      <c r="AG601" s="30">
        <f t="shared" si="69"/>
        <v>0</v>
      </c>
      <c r="AH601" s="30">
        <v>0</v>
      </c>
      <c r="AI601" s="30" t="str">
        <f>+[1]DEPURADO!G595</f>
        <v>CANCELADA</v>
      </c>
      <c r="AJ601" s="32"/>
      <c r="AK601" s="33"/>
    </row>
    <row r="602" spans="1:37" s="34" customFormat="1" ht="16.149999999999999" customHeight="1" x14ac:dyDescent="0.25">
      <c r="A602" s="23">
        <f t="shared" si="63"/>
        <v>594</v>
      </c>
      <c r="B602" s="24" t="s">
        <v>44</v>
      </c>
      <c r="C602" s="23">
        <f>+[1]DEPURADO!A596</f>
        <v>20288517</v>
      </c>
      <c r="D602" s="23">
        <f>+[1]DEPURADO!B596</f>
        <v>20288517</v>
      </c>
      <c r="E602" s="25">
        <f>+[1]DEPURADO!C596</f>
        <v>44891.3125</v>
      </c>
      <c r="F602" s="26">
        <f>+IF([1]DEPURADO!D596&gt;1,[1]DEPURADO!D596," ")</f>
        <v>44973.513414351903</v>
      </c>
      <c r="G602" s="27">
        <f>[1]DEPURADO!F596</f>
        <v>65700</v>
      </c>
      <c r="H602" s="28">
        <v>0</v>
      </c>
      <c r="I602" s="28">
        <f>+[1]DEPURADO!M596+[1]DEPURADO!N596</f>
        <v>0</v>
      </c>
      <c r="J602" s="28">
        <f>+[1]DEPURADO!R596</f>
        <v>0</v>
      </c>
      <c r="K602" s="29">
        <f>+[1]DEPURADO!P596+[1]DEPURADO!Q596</f>
        <v>0</v>
      </c>
      <c r="L602" s="28">
        <v>0</v>
      </c>
      <c r="M602" s="28">
        <v>0</v>
      </c>
      <c r="N602" s="28">
        <f t="shared" si="64"/>
        <v>0</v>
      </c>
      <c r="O602" s="28">
        <f t="shared" si="65"/>
        <v>65700</v>
      </c>
      <c r="P602" s="24">
        <f>IF([1]DEPURADO!H596&gt;1,0,[1]DEPURADO!B596)</f>
        <v>0</v>
      </c>
      <c r="Q602" s="30">
        <f t="shared" si="66"/>
        <v>0</v>
      </c>
      <c r="R602" s="31">
        <f t="shared" si="67"/>
        <v>65700</v>
      </c>
      <c r="S602" s="31">
        <f>+[1]DEPURADO!J596</f>
        <v>0</v>
      </c>
      <c r="T602" s="23" t="s">
        <v>45</v>
      </c>
      <c r="U602" s="31">
        <f>+[1]DEPURADO!I596</f>
        <v>0</v>
      </c>
      <c r="V602" s="30"/>
      <c r="W602" s="23" t="s">
        <v>45</v>
      </c>
      <c r="X602" s="31">
        <f>+[1]DEPURADO!K596+[1]DEPURADO!L596</f>
        <v>0</v>
      </c>
      <c r="Y602" s="23" t="s">
        <v>45</v>
      </c>
      <c r="Z602" s="31">
        <f t="shared" si="68"/>
        <v>0</v>
      </c>
      <c r="AA602" s="31"/>
      <c r="AB602" s="31">
        <v>0</v>
      </c>
      <c r="AC602" s="31">
        <v>0</v>
      </c>
      <c r="AD602" s="30"/>
      <c r="AE602" s="30">
        <f>+[1]DEPURADO!K596</f>
        <v>0</v>
      </c>
      <c r="AF602" s="30">
        <v>0</v>
      </c>
      <c r="AG602" s="30">
        <f t="shared" si="69"/>
        <v>0</v>
      </c>
      <c r="AH602" s="30">
        <v>0</v>
      </c>
      <c r="AI602" s="30" t="str">
        <f>+[1]DEPURADO!G596</f>
        <v>NO RADICADA</v>
      </c>
      <c r="AJ602" s="32"/>
      <c r="AK602" s="33"/>
    </row>
    <row r="603" spans="1:37" s="34" customFormat="1" ht="16.149999999999999" customHeight="1" x14ac:dyDescent="0.25">
      <c r="A603" s="23">
        <f t="shared" si="63"/>
        <v>595</v>
      </c>
      <c r="B603" s="24" t="s">
        <v>44</v>
      </c>
      <c r="C603" s="23">
        <f>+[1]DEPURADO!A597</f>
        <v>20288716</v>
      </c>
      <c r="D603" s="23">
        <f>+[1]DEPURADO!B597</f>
        <v>20288716</v>
      </c>
      <c r="E603" s="25">
        <f>+[1]DEPURADO!C597</f>
        <v>44892.125</v>
      </c>
      <c r="F603" s="26">
        <f>+IF([1]DEPURADO!D597&gt;1,[1]DEPURADO!D597," ")</f>
        <v>44973.513425925899</v>
      </c>
      <c r="G603" s="27">
        <f>[1]DEPURADO!F597</f>
        <v>443061</v>
      </c>
      <c r="H603" s="28">
        <v>0</v>
      </c>
      <c r="I603" s="28">
        <f>+[1]DEPURADO!M597+[1]DEPURADO!N597</f>
        <v>0</v>
      </c>
      <c r="J603" s="28">
        <f>+[1]DEPURADO!R597</f>
        <v>0</v>
      </c>
      <c r="K603" s="29">
        <f>+[1]DEPURADO!P597+[1]DEPURADO!Q597</f>
        <v>0</v>
      </c>
      <c r="L603" s="28">
        <v>0</v>
      </c>
      <c r="M603" s="28">
        <v>0</v>
      </c>
      <c r="N603" s="28">
        <f t="shared" si="64"/>
        <v>0</v>
      </c>
      <c r="O603" s="28">
        <f t="shared" si="65"/>
        <v>443061</v>
      </c>
      <c r="P603" s="24">
        <f>IF([1]DEPURADO!H597&gt;1,0,[1]DEPURADO!B597)</f>
        <v>20288716</v>
      </c>
      <c r="Q603" s="30">
        <f t="shared" si="66"/>
        <v>443061</v>
      </c>
      <c r="R603" s="31">
        <f t="shared" si="67"/>
        <v>0</v>
      </c>
      <c r="S603" s="31">
        <f>+[1]DEPURADO!J597</f>
        <v>0</v>
      </c>
      <c r="T603" s="23" t="s">
        <v>45</v>
      </c>
      <c r="U603" s="31">
        <f>+[1]DEPURADO!I597</f>
        <v>0</v>
      </c>
      <c r="V603" s="30"/>
      <c r="W603" s="23" t="s">
        <v>45</v>
      </c>
      <c r="X603" s="31">
        <f>+[1]DEPURADO!K597+[1]DEPURADO!L597</f>
        <v>0</v>
      </c>
      <c r="Y603" s="23" t="s">
        <v>45</v>
      </c>
      <c r="Z603" s="31">
        <f t="shared" si="68"/>
        <v>0</v>
      </c>
      <c r="AA603" s="31"/>
      <c r="AB603" s="31">
        <v>0</v>
      </c>
      <c r="AC603" s="31">
        <v>0</v>
      </c>
      <c r="AD603" s="30"/>
      <c r="AE603" s="30">
        <f>+[1]DEPURADO!K597</f>
        <v>0</v>
      </c>
      <c r="AF603" s="30">
        <v>0</v>
      </c>
      <c r="AG603" s="30">
        <f t="shared" si="69"/>
        <v>443061</v>
      </c>
      <c r="AH603" s="30">
        <v>0</v>
      </c>
      <c r="AI603" s="30" t="str">
        <f>+[1]DEPURADO!G597</f>
        <v>SALDO A FAVOR DEL PRESTADOR</v>
      </c>
      <c r="AJ603" s="32"/>
      <c r="AK603" s="33"/>
    </row>
    <row r="604" spans="1:37" s="34" customFormat="1" ht="16.149999999999999" customHeight="1" x14ac:dyDescent="0.25">
      <c r="A604" s="23">
        <f t="shared" si="63"/>
        <v>596</v>
      </c>
      <c r="B604" s="24" t="s">
        <v>44</v>
      </c>
      <c r="C604" s="23">
        <f>+[1]DEPURADO!A598</f>
        <v>20288839</v>
      </c>
      <c r="D604" s="23">
        <f>+[1]DEPURADO!B598</f>
        <v>20288839</v>
      </c>
      <c r="E604" s="25">
        <f>+[1]DEPURADO!C598</f>
        <v>44893.288194444402</v>
      </c>
      <c r="F604" s="26">
        <f>+IF([1]DEPURADO!D598&gt;1,[1]DEPURADO!D598," ")</f>
        <v>44937.476087962998</v>
      </c>
      <c r="G604" s="27">
        <f>[1]DEPURADO!F598</f>
        <v>65700</v>
      </c>
      <c r="H604" s="28">
        <v>0</v>
      </c>
      <c r="I604" s="28">
        <f>+[1]DEPURADO!M598+[1]DEPURADO!N598</f>
        <v>0</v>
      </c>
      <c r="J604" s="28">
        <f>+[1]DEPURADO!R598</f>
        <v>45990</v>
      </c>
      <c r="K604" s="29">
        <f>+[1]DEPURADO!P598+[1]DEPURADO!Q598</f>
        <v>19710</v>
      </c>
      <c r="L604" s="28">
        <v>0</v>
      </c>
      <c r="M604" s="28">
        <v>0</v>
      </c>
      <c r="N604" s="28">
        <f t="shared" si="64"/>
        <v>65700</v>
      </c>
      <c r="O604" s="28">
        <f t="shared" si="65"/>
        <v>0</v>
      </c>
      <c r="P604" s="24">
        <f>IF([1]DEPURADO!H598&gt;1,0,[1]DEPURADO!B598)</f>
        <v>20288839</v>
      </c>
      <c r="Q604" s="30">
        <f t="shared" si="66"/>
        <v>65700</v>
      </c>
      <c r="R604" s="31">
        <f t="shared" si="67"/>
        <v>0</v>
      </c>
      <c r="S604" s="31">
        <f>+[1]DEPURADO!J598</f>
        <v>0</v>
      </c>
      <c r="T604" s="23" t="s">
        <v>45</v>
      </c>
      <c r="U604" s="31">
        <f>+[1]DEPURADO!I598</f>
        <v>0</v>
      </c>
      <c r="V604" s="30"/>
      <c r="W604" s="23" t="s">
        <v>45</v>
      </c>
      <c r="X604" s="31">
        <f>+[1]DEPURADO!K598+[1]DEPURADO!L598</f>
        <v>0</v>
      </c>
      <c r="Y604" s="23" t="s">
        <v>45</v>
      </c>
      <c r="Z604" s="31">
        <f t="shared" si="68"/>
        <v>0</v>
      </c>
      <c r="AA604" s="31"/>
      <c r="AB604" s="31">
        <v>0</v>
      </c>
      <c r="AC604" s="31">
        <v>0</v>
      </c>
      <c r="AD604" s="30"/>
      <c r="AE604" s="30">
        <f>+[1]DEPURADO!K598</f>
        <v>0</v>
      </c>
      <c r="AF604" s="30">
        <v>0</v>
      </c>
      <c r="AG604" s="30">
        <f t="shared" si="69"/>
        <v>0</v>
      </c>
      <c r="AH604" s="30">
        <v>0</v>
      </c>
      <c r="AI604" s="30" t="str">
        <f>+[1]DEPURADO!G598</f>
        <v>CANCELADA</v>
      </c>
      <c r="AJ604" s="32"/>
      <c r="AK604" s="33"/>
    </row>
    <row r="605" spans="1:37" s="34" customFormat="1" ht="16.149999999999999" customHeight="1" x14ac:dyDescent="0.25">
      <c r="A605" s="23">
        <f t="shared" si="63"/>
        <v>597</v>
      </c>
      <c r="B605" s="24" t="s">
        <v>44</v>
      </c>
      <c r="C605" s="23">
        <f>+[1]DEPURADO!A599</f>
        <v>20288854</v>
      </c>
      <c r="D605" s="23">
        <f>+[1]DEPURADO!B599</f>
        <v>20288854</v>
      </c>
      <c r="E605" s="25">
        <f>+[1]DEPURADO!C599</f>
        <v>44893.322222222203</v>
      </c>
      <c r="F605" s="26" t="str">
        <f>+IF([1]DEPURADO!D599&gt;1,[1]DEPURADO!D599," ")</f>
        <v xml:space="preserve"> </v>
      </c>
      <c r="G605" s="27">
        <f>[1]DEPURADO!F599</f>
        <v>23600</v>
      </c>
      <c r="H605" s="28">
        <v>0</v>
      </c>
      <c r="I605" s="28">
        <f>+[1]DEPURADO!M599+[1]DEPURADO!N599</f>
        <v>0</v>
      </c>
      <c r="J605" s="28">
        <f>+[1]DEPURADO!R599</f>
        <v>0</v>
      </c>
      <c r="K605" s="29">
        <f>+[1]DEPURADO!P599+[1]DEPURADO!Q599</f>
        <v>0</v>
      </c>
      <c r="L605" s="28">
        <v>0</v>
      </c>
      <c r="M605" s="28">
        <v>0</v>
      </c>
      <c r="N605" s="28">
        <f t="shared" si="64"/>
        <v>0</v>
      </c>
      <c r="O605" s="28">
        <f t="shared" si="65"/>
        <v>23600</v>
      </c>
      <c r="P605" s="24">
        <f>IF([1]DEPURADO!H599&gt;1,0,[1]DEPURADO!B599)</f>
        <v>0</v>
      </c>
      <c r="Q605" s="30">
        <f t="shared" si="66"/>
        <v>0</v>
      </c>
      <c r="R605" s="31">
        <f t="shared" si="67"/>
        <v>23600</v>
      </c>
      <c r="S605" s="31">
        <f>+[1]DEPURADO!J599</f>
        <v>0</v>
      </c>
      <c r="T605" s="23" t="s">
        <v>45</v>
      </c>
      <c r="U605" s="31">
        <f>+[1]DEPURADO!I599</f>
        <v>0</v>
      </c>
      <c r="V605" s="30"/>
      <c r="W605" s="23" t="s">
        <v>45</v>
      </c>
      <c r="X605" s="31">
        <f>+[1]DEPURADO!K599+[1]DEPURADO!L599</f>
        <v>0</v>
      </c>
      <c r="Y605" s="23" t="s">
        <v>45</v>
      </c>
      <c r="Z605" s="31">
        <f t="shared" si="68"/>
        <v>0</v>
      </c>
      <c r="AA605" s="31"/>
      <c r="AB605" s="31">
        <v>0</v>
      </c>
      <c r="AC605" s="31">
        <v>0</v>
      </c>
      <c r="AD605" s="30"/>
      <c r="AE605" s="30">
        <f>+[1]DEPURADO!K599</f>
        <v>0</v>
      </c>
      <c r="AF605" s="30">
        <v>0</v>
      </c>
      <c r="AG605" s="30">
        <f t="shared" si="69"/>
        <v>0</v>
      </c>
      <c r="AH605" s="30">
        <v>0</v>
      </c>
      <c r="AI605" s="30" t="str">
        <f>+[1]DEPURADO!G599</f>
        <v>NO RADICADA</v>
      </c>
      <c r="AJ605" s="32"/>
      <c r="AK605" s="33"/>
    </row>
    <row r="606" spans="1:37" s="34" customFormat="1" ht="16.149999999999999" customHeight="1" x14ac:dyDescent="0.25">
      <c r="A606" s="23">
        <f t="shared" si="63"/>
        <v>598</v>
      </c>
      <c r="B606" s="24" t="s">
        <v>44</v>
      </c>
      <c r="C606" s="23">
        <f>+[1]DEPURADO!A600</f>
        <v>20288911</v>
      </c>
      <c r="D606" s="23">
        <f>+[1]DEPURADO!B600</f>
        <v>20288911</v>
      </c>
      <c r="E606" s="25">
        <f>+[1]DEPURADO!C600</f>
        <v>44893.484722222202</v>
      </c>
      <c r="F606" s="26">
        <f>+IF([1]DEPURADO!D600&gt;1,[1]DEPURADO!D600," ")</f>
        <v>44950.4694675926</v>
      </c>
      <c r="G606" s="27">
        <f>[1]DEPURADO!F600</f>
        <v>40000</v>
      </c>
      <c r="H606" s="28">
        <v>0</v>
      </c>
      <c r="I606" s="28">
        <f>+[1]DEPURADO!M600+[1]DEPURADO!N600</f>
        <v>0</v>
      </c>
      <c r="J606" s="28">
        <f>+[1]DEPURADO!R600</f>
        <v>40000</v>
      </c>
      <c r="K606" s="29">
        <f>+[1]DEPURADO!P600+[1]DEPURADO!Q600</f>
        <v>0</v>
      </c>
      <c r="L606" s="28">
        <v>0</v>
      </c>
      <c r="M606" s="28">
        <v>0</v>
      </c>
      <c r="N606" s="28">
        <f t="shared" si="64"/>
        <v>40000</v>
      </c>
      <c r="O606" s="28">
        <f t="shared" si="65"/>
        <v>0</v>
      </c>
      <c r="P606" s="24">
        <f>IF([1]DEPURADO!H600&gt;1,0,[1]DEPURADO!B600)</f>
        <v>20288911</v>
      </c>
      <c r="Q606" s="30">
        <f t="shared" si="66"/>
        <v>40000</v>
      </c>
      <c r="R606" s="31">
        <f t="shared" si="67"/>
        <v>0</v>
      </c>
      <c r="S606" s="31">
        <f>+[1]DEPURADO!J600</f>
        <v>0</v>
      </c>
      <c r="T606" s="23" t="s">
        <v>45</v>
      </c>
      <c r="U606" s="31">
        <f>+[1]DEPURADO!I600</f>
        <v>0</v>
      </c>
      <c r="V606" s="30"/>
      <c r="W606" s="23" t="s">
        <v>45</v>
      </c>
      <c r="X606" s="31">
        <f>+[1]DEPURADO!K600+[1]DEPURADO!L600</f>
        <v>0</v>
      </c>
      <c r="Y606" s="23" t="s">
        <v>45</v>
      </c>
      <c r="Z606" s="31">
        <f t="shared" si="68"/>
        <v>0</v>
      </c>
      <c r="AA606" s="31"/>
      <c r="AB606" s="31">
        <v>0</v>
      </c>
      <c r="AC606" s="31">
        <v>0</v>
      </c>
      <c r="AD606" s="30"/>
      <c r="AE606" s="30">
        <f>+[1]DEPURADO!K600</f>
        <v>0</v>
      </c>
      <c r="AF606" s="30">
        <v>0</v>
      </c>
      <c r="AG606" s="30">
        <f t="shared" si="69"/>
        <v>0</v>
      </c>
      <c r="AH606" s="30">
        <v>0</v>
      </c>
      <c r="AI606" s="30" t="str">
        <f>+[1]DEPURADO!G600</f>
        <v>CANCELADA</v>
      </c>
      <c r="AJ606" s="32"/>
      <c r="AK606" s="33"/>
    </row>
    <row r="607" spans="1:37" s="34" customFormat="1" ht="16.149999999999999" customHeight="1" x14ac:dyDescent="0.25">
      <c r="A607" s="23">
        <f t="shared" si="63"/>
        <v>599</v>
      </c>
      <c r="B607" s="24" t="s">
        <v>44</v>
      </c>
      <c r="C607" s="23">
        <f>+[1]DEPURADO!A601</f>
        <v>20288940</v>
      </c>
      <c r="D607" s="23">
        <f>+[1]DEPURADO!B601</f>
        <v>20288940</v>
      </c>
      <c r="E607" s="25">
        <f>+[1]DEPURADO!C601</f>
        <v>44893.563194444403</v>
      </c>
      <c r="F607" s="26">
        <f>+IF([1]DEPURADO!D601&gt;1,[1]DEPURADO!D601," ")</f>
        <v>44950.4694675926</v>
      </c>
      <c r="G607" s="27">
        <f>[1]DEPURADO!F601</f>
        <v>57700</v>
      </c>
      <c r="H607" s="28">
        <v>0</v>
      </c>
      <c r="I607" s="28">
        <f>+[1]DEPURADO!M601+[1]DEPURADO!N601</f>
        <v>0</v>
      </c>
      <c r="J607" s="28">
        <f>+[1]DEPURADO!R601</f>
        <v>40390</v>
      </c>
      <c r="K607" s="29">
        <f>+[1]DEPURADO!P601+[1]DEPURADO!Q601</f>
        <v>17310</v>
      </c>
      <c r="L607" s="28">
        <v>0</v>
      </c>
      <c r="M607" s="28">
        <v>0</v>
      </c>
      <c r="N607" s="28">
        <f t="shared" si="64"/>
        <v>57700</v>
      </c>
      <c r="O607" s="28">
        <f t="shared" si="65"/>
        <v>0</v>
      </c>
      <c r="P607" s="24">
        <f>IF([1]DEPURADO!H601&gt;1,0,[1]DEPURADO!B601)</f>
        <v>20288940</v>
      </c>
      <c r="Q607" s="30">
        <f t="shared" si="66"/>
        <v>57700</v>
      </c>
      <c r="R607" s="31">
        <f t="shared" si="67"/>
        <v>0</v>
      </c>
      <c r="S607" s="31">
        <f>+[1]DEPURADO!J601</f>
        <v>0</v>
      </c>
      <c r="T607" s="23" t="s">
        <v>45</v>
      </c>
      <c r="U607" s="31">
        <f>+[1]DEPURADO!I601</f>
        <v>0</v>
      </c>
      <c r="V607" s="30"/>
      <c r="W607" s="23" t="s">
        <v>45</v>
      </c>
      <c r="X607" s="31">
        <f>+[1]DEPURADO!K601+[1]DEPURADO!L601</f>
        <v>0</v>
      </c>
      <c r="Y607" s="23" t="s">
        <v>45</v>
      </c>
      <c r="Z607" s="31">
        <f t="shared" si="68"/>
        <v>0</v>
      </c>
      <c r="AA607" s="31"/>
      <c r="AB607" s="31">
        <v>0</v>
      </c>
      <c r="AC607" s="31">
        <v>0</v>
      </c>
      <c r="AD607" s="30"/>
      <c r="AE607" s="30">
        <f>+[1]DEPURADO!K601</f>
        <v>0</v>
      </c>
      <c r="AF607" s="30">
        <v>0</v>
      </c>
      <c r="AG607" s="30">
        <f t="shared" si="69"/>
        <v>0</v>
      </c>
      <c r="AH607" s="30">
        <v>0</v>
      </c>
      <c r="AI607" s="30" t="str">
        <f>+[1]DEPURADO!G601</f>
        <v>CANCELADA</v>
      </c>
      <c r="AJ607" s="32"/>
      <c r="AK607" s="33"/>
    </row>
    <row r="608" spans="1:37" s="34" customFormat="1" ht="16.149999999999999" customHeight="1" x14ac:dyDescent="0.25">
      <c r="A608" s="23">
        <f t="shared" si="63"/>
        <v>600</v>
      </c>
      <c r="B608" s="24" t="s">
        <v>44</v>
      </c>
      <c r="C608" s="23">
        <f>+[1]DEPURADO!A602</f>
        <v>20288990</v>
      </c>
      <c r="D608" s="23">
        <f>+[1]DEPURADO!B602</f>
        <v>20288990</v>
      </c>
      <c r="E608" s="25">
        <f>+[1]DEPURADO!C602</f>
        <v>44893.711111111101</v>
      </c>
      <c r="F608" s="26" t="str">
        <f>+IF([1]DEPURADO!D602&gt;1,[1]DEPURADO!D602," ")</f>
        <v xml:space="preserve"> </v>
      </c>
      <c r="G608" s="27">
        <f>[1]DEPURADO!F602</f>
        <v>394800</v>
      </c>
      <c r="H608" s="28">
        <v>0</v>
      </c>
      <c r="I608" s="28">
        <f>+[1]DEPURADO!M602+[1]DEPURADO!N602</f>
        <v>0</v>
      </c>
      <c r="J608" s="28">
        <f>+[1]DEPURADO!R602</f>
        <v>0</v>
      </c>
      <c r="K608" s="29">
        <f>+[1]DEPURADO!P602+[1]DEPURADO!Q602</f>
        <v>0</v>
      </c>
      <c r="L608" s="28">
        <v>0</v>
      </c>
      <c r="M608" s="28">
        <v>0</v>
      </c>
      <c r="N608" s="28">
        <f t="shared" si="64"/>
        <v>0</v>
      </c>
      <c r="O608" s="28">
        <f t="shared" si="65"/>
        <v>394800</v>
      </c>
      <c r="P608" s="24">
        <f>IF([1]DEPURADO!H602&gt;1,0,[1]DEPURADO!B602)</f>
        <v>0</v>
      </c>
      <c r="Q608" s="30">
        <f t="shared" si="66"/>
        <v>0</v>
      </c>
      <c r="R608" s="31">
        <f t="shared" si="67"/>
        <v>394800</v>
      </c>
      <c r="S608" s="31">
        <f>+[1]DEPURADO!J602</f>
        <v>0</v>
      </c>
      <c r="T608" s="23" t="s">
        <v>45</v>
      </c>
      <c r="U608" s="31">
        <f>+[1]DEPURADO!I602</f>
        <v>0</v>
      </c>
      <c r="V608" s="30"/>
      <c r="W608" s="23" t="s">
        <v>45</v>
      </c>
      <c r="X608" s="31">
        <f>+[1]DEPURADO!K602+[1]DEPURADO!L602</f>
        <v>0</v>
      </c>
      <c r="Y608" s="23" t="s">
        <v>45</v>
      </c>
      <c r="Z608" s="31">
        <f t="shared" si="68"/>
        <v>0</v>
      </c>
      <c r="AA608" s="31"/>
      <c r="AB608" s="31">
        <v>0</v>
      </c>
      <c r="AC608" s="31">
        <v>0</v>
      </c>
      <c r="AD608" s="30"/>
      <c r="AE608" s="30">
        <f>+[1]DEPURADO!K602</f>
        <v>0</v>
      </c>
      <c r="AF608" s="30">
        <v>0</v>
      </c>
      <c r="AG608" s="30">
        <f t="shared" si="69"/>
        <v>0</v>
      </c>
      <c r="AH608" s="30">
        <v>0</v>
      </c>
      <c r="AI608" s="30" t="str">
        <f>+[1]DEPURADO!G602</f>
        <v>NO RADICADA</v>
      </c>
      <c r="AJ608" s="32"/>
      <c r="AK608" s="33"/>
    </row>
    <row r="609" spans="1:37" s="34" customFormat="1" ht="16.149999999999999" customHeight="1" x14ac:dyDescent="0.25">
      <c r="A609" s="23">
        <f t="shared" si="63"/>
        <v>601</v>
      </c>
      <c r="B609" s="24" t="s">
        <v>44</v>
      </c>
      <c r="C609" s="23">
        <f>+[1]DEPURADO!A603</f>
        <v>20289070</v>
      </c>
      <c r="D609" s="23">
        <f>+[1]DEPURADO!B603</f>
        <v>20289070</v>
      </c>
      <c r="E609" s="25">
        <f>+[1]DEPURADO!C603</f>
        <v>44894.197222222203</v>
      </c>
      <c r="F609" s="26">
        <f>+IF([1]DEPURADO!D603&gt;1,[1]DEPURADO!D603," ")</f>
        <v>44937.476087962998</v>
      </c>
      <c r="G609" s="27">
        <f>[1]DEPURADO!F603</f>
        <v>170639</v>
      </c>
      <c r="H609" s="28">
        <v>0</v>
      </c>
      <c r="I609" s="28">
        <f>+[1]DEPURADO!M603+[1]DEPURADO!N603</f>
        <v>0</v>
      </c>
      <c r="J609" s="28">
        <f>+[1]DEPURADO!R603</f>
        <v>0</v>
      </c>
      <c r="K609" s="29">
        <f>+[1]DEPURADO!P603+[1]DEPURADO!Q603</f>
        <v>170639</v>
      </c>
      <c r="L609" s="28">
        <v>0</v>
      </c>
      <c r="M609" s="28">
        <v>0</v>
      </c>
      <c r="N609" s="28">
        <f t="shared" si="64"/>
        <v>170639</v>
      </c>
      <c r="O609" s="28">
        <f t="shared" si="65"/>
        <v>0</v>
      </c>
      <c r="P609" s="24">
        <f>IF([1]DEPURADO!H603&gt;1,0,[1]DEPURADO!B603)</f>
        <v>20289070</v>
      </c>
      <c r="Q609" s="30">
        <f t="shared" si="66"/>
        <v>170639</v>
      </c>
      <c r="R609" s="31">
        <f t="shared" si="67"/>
        <v>0</v>
      </c>
      <c r="S609" s="31">
        <f>+[1]DEPURADO!J603</f>
        <v>0</v>
      </c>
      <c r="T609" s="23" t="s">
        <v>45</v>
      </c>
      <c r="U609" s="31">
        <f>+[1]DEPURADO!I603</f>
        <v>0</v>
      </c>
      <c r="V609" s="30"/>
      <c r="W609" s="23" t="s">
        <v>45</v>
      </c>
      <c r="X609" s="31">
        <f>+[1]DEPURADO!K603+[1]DEPURADO!L603</f>
        <v>0</v>
      </c>
      <c r="Y609" s="23" t="s">
        <v>45</v>
      </c>
      <c r="Z609" s="31">
        <f t="shared" si="68"/>
        <v>0</v>
      </c>
      <c r="AA609" s="31"/>
      <c r="AB609" s="31">
        <v>0</v>
      </c>
      <c r="AC609" s="31">
        <v>0</v>
      </c>
      <c r="AD609" s="30"/>
      <c r="AE609" s="30">
        <f>+[1]DEPURADO!K603</f>
        <v>0</v>
      </c>
      <c r="AF609" s="30">
        <v>0</v>
      </c>
      <c r="AG609" s="30">
        <f t="shared" si="69"/>
        <v>0</v>
      </c>
      <c r="AH609" s="30">
        <v>0</v>
      </c>
      <c r="AI609" s="30" t="str">
        <f>+[1]DEPURADO!G603</f>
        <v>CANCELADA</v>
      </c>
      <c r="AJ609" s="32"/>
      <c r="AK609" s="33"/>
    </row>
    <row r="610" spans="1:37" s="34" customFormat="1" ht="16.149999999999999" customHeight="1" x14ac:dyDescent="0.25">
      <c r="A610" s="23">
        <f t="shared" si="63"/>
        <v>602</v>
      </c>
      <c r="B610" s="24" t="s">
        <v>44</v>
      </c>
      <c r="C610" s="23">
        <f>+[1]DEPURADO!A604</f>
        <v>20289363</v>
      </c>
      <c r="D610" s="23">
        <f>+[1]DEPURADO!B604</f>
        <v>20289363</v>
      </c>
      <c r="E610" s="25">
        <f>+[1]DEPURADO!C604</f>
        <v>44895.338194444397</v>
      </c>
      <c r="F610" s="26">
        <f>+IF([1]DEPURADO!D604&gt;1,[1]DEPURADO!D604," ")</f>
        <v>44973.513425925899</v>
      </c>
      <c r="G610" s="27">
        <f>[1]DEPURADO!F604</f>
        <v>65700</v>
      </c>
      <c r="H610" s="28">
        <v>0</v>
      </c>
      <c r="I610" s="28">
        <f>+[1]DEPURADO!M604+[1]DEPURADO!N604</f>
        <v>0</v>
      </c>
      <c r="J610" s="28">
        <f>+[1]DEPURADO!R604</f>
        <v>0</v>
      </c>
      <c r="K610" s="29">
        <f>+[1]DEPURADO!P604+[1]DEPURADO!Q604</f>
        <v>0</v>
      </c>
      <c r="L610" s="28">
        <v>0</v>
      </c>
      <c r="M610" s="28">
        <v>0</v>
      </c>
      <c r="N610" s="28">
        <f t="shared" si="64"/>
        <v>0</v>
      </c>
      <c r="O610" s="28">
        <f t="shared" si="65"/>
        <v>65700</v>
      </c>
      <c r="P610" s="24">
        <f>IF([1]DEPURADO!H604&gt;1,0,[1]DEPURADO!B604)</f>
        <v>20289363</v>
      </c>
      <c r="Q610" s="30">
        <f t="shared" si="66"/>
        <v>65700</v>
      </c>
      <c r="R610" s="31">
        <f t="shared" si="67"/>
        <v>0</v>
      </c>
      <c r="S610" s="31">
        <f>+[1]DEPURADO!J604</f>
        <v>0</v>
      </c>
      <c r="T610" s="23" t="s">
        <v>45</v>
      </c>
      <c r="U610" s="31">
        <f>+[1]DEPURADO!I604</f>
        <v>0</v>
      </c>
      <c r="V610" s="30"/>
      <c r="W610" s="23" t="s">
        <v>45</v>
      </c>
      <c r="X610" s="31">
        <f>+[1]DEPURADO!K604+[1]DEPURADO!L604</f>
        <v>0</v>
      </c>
      <c r="Y610" s="23" t="s">
        <v>45</v>
      </c>
      <c r="Z610" s="31">
        <f t="shared" si="68"/>
        <v>0</v>
      </c>
      <c r="AA610" s="31"/>
      <c r="AB610" s="31">
        <v>0</v>
      </c>
      <c r="AC610" s="31">
        <v>0</v>
      </c>
      <c r="AD610" s="30"/>
      <c r="AE610" s="30">
        <f>+[1]DEPURADO!K604</f>
        <v>0</v>
      </c>
      <c r="AF610" s="30">
        <v>0</v>
      </c>
      <c r="AG610" s="30">
        <f t="shared" si="69"/>
        <v>65700</v>
      </c>
      <c r="AH610" s="30">
        <v>0</v>
      </c>
      <c r="AI610" s="30" t="str">
        <f>+[1]DEPURADO!G604</f>
        <v>SALDO A FAVOR DEL PRESTADOR</v>
      </c>
      <c r="AJ610" s="32"/>
      <c r="AK610" s="33"/>
    </row>
    <row r="611" spans="1:37" s="34" customFormat="1" ht="16.149999999999999" customHeight="1" x14ac:dyDescent="0.25">
      <c r="A611" s="23">
        <f t="shared" si="63"/>
        <v>603</v>
      </c>
      <c r="B611" s="24" t="s">
        <v>44</v>
      </c>
      <c r="C611" s="23">
        <f>+[1]DEPURADO!A605</f>
        <v>20289480</v>
      </c>
      <c r="D611" s="23">
        <f>+[1]DEPURADO!B605</f>
        <v>20289480</v>
      </c>
      <c r="E611" s="25">
        <f>+[1]DEPURADO!C605</f>
        <v>44895.413888888899</v>
      </c>
      <c r="F611" s="26">
        <f>+IF([1]DEPURADO!D605&gt;1,[1]DEPURADO!D605," ")</f>
        <v>44973.513425925899</v>
      </c>
      <c r="G611" s="27">
        <f>[1]DEPURADO!F605</f>
        <v>65700</v>
      </c>
      <c r="H611" s="28">
        <v>0</v>
      </c>
      <c r="I611" s="28">
        <f>+[1]DEPURADO!M605+[1]DEPURADO!N605</f>
        <v>0</v>
      </c>
      <c r="J611" s="28">
        <f>+[1]DEPURADO!R605</f>
        <v>0</v>
      </c>
      <c r="K611" s="29">
        <f>+[1]DEPURADO!P605+[1]DEPURADO!Q605</f>
        <v>0</v>
      </c>
      <c r="L611" s="28">
        <v>0</v>
      </c>
      <c r="M611" s="28">
        <v>0</v>
      </c>
      <c r="N611" s="28">
        <f t="shared" si="64"/>
        <v>0</v>
      </c>
      <c r="O611" s="28">
        <f t="shared" si="65"/>
        <v>65700</v>
      </c>
      <c r="P611" s="24">
        <f>IF([1]DEPURADO!H605&gt;1,0,[1]DEPURADO!B605)</f>
        <v>20289480</v>
      </c>
      <c r="Q611" s="30">
        <f t="shared" si="66"/>
        <v>65700</v>
      </c>
      <c r="R611" s="31">
        <f t="shared" si="67"/>
        <v>0</v>
      </c>
      <c r="S611" s="31">
        <f>+[1]DEPURADO!J605</f>
        <v>0</v>
      </c>
      <c r="T611" s="23" t="s">
        <v>45</v>
      </c>
      <c r="U611" s="31">
        <f>+[1]DEPURADO!I605</f>
        <v>0</v>
      </c>
      <c r="V611" s="30"/>
      <c r="W611" s="23" t="s">
        <v>45</v>
      </c>
      <c r="X611" s="31">
        <f>+[1]DEPURADO!K605+[1]DEPURADO!L605</f>
        <v>0</v>
      </c>
      <c r="Y611" s="23" t="s">
        <v>45</v>
      </c>
      <c r="Z611" s="31">
        <f t="shared" si="68"/>
        <v>0</v>
      </c>
      <c r="AA611" s="31"/>
      <c r="AB611" s="31">
        <v>0</v>
      </c>
      <c r="AC611" s="31">
        <v>0</v>
      </c>
      <c r="AD611" s="30"/>
      <c r="AE611" s="30">
        <f>+[1]DEPURADO!K605</f>
        <v>0</v>
      </c>
      <c r="AF611" s="30">
        <v>0</v>
      </c>
      <c r="AG611" s="30">
        <f t="shared" si="69"/>
        <v>65700</v>
      </c>
      <c r="AH611" s="30">
        <v>0</v>
      </c>
      <c r="AI611" s="30" t="str">
        <f>+[1]DEPURADO!G605</f>
        <v>SALDO A FAVOR DEL PRESTADOR</v>
      </c>
      <c r="AJ611" s="32"/>
      <c r="AK611" s="33"/>
    </row>
    <row r="612" spans="1:37" s="34" customFormat="1" ht="16.149999999999999" customHeight="1" x14ac:dyDescent="0.25">
      <c r="A612" s="23">
        <f t="shared" si="63"/>
        <v>604</v>
      </c>
      <c r="B612" s="24" t="s">
        <v>44</v>
      </c>
      <c r="C612" s="23">
        <f>+[1]DEPURADO!A606</f>
        <v>20289483</v>
      </c>
      <c r="D612" s="23">
        <f>+[1]DEPURADO!B606</f>
        <v>20289483</v>
      </c>
      <c r="E612" s="25">
        <f>+[1]DEPURADO!C606</f>
        <v>44895.416666666701</v>
      </c>
      <c r="F612" s="26">
        <f>+IF([1]DEPURADO!D606&gt;1,[1]DEPURADO!D606," ")</f>
        <v>44973.513425925899</v>
      </c>
      <c r="G612" s="27">
        <f>[1]DEPURADO!F606</f>
        <v>65700</v>
      </c>
      <c r="H612" s="28">
        <v>0</v>
      </c>
      <c r="I612" s="28">
        <f>+[1]DEPURADO!M606+[1]DEPURADO!N606</f>
        <v>0</v>
      </c>
      <c r="J612" s="28">
        <f>+[1]DEPURADO!R606</f>
        <v>0</v>
      </c>
      <c r="K612" s="29">
        <f>+[1]DEPURADO!P606+[1]DEPURADO!Q606</f>
        <v>0</v>
      </c>
      <c r="L612" s="28">
        <v>0</v>
      </c>
      <c r="M612" s="28">
        <v>0</v>
      </c>
      <c r="N612" s="28">
        <f t="shared" si="64"/>
        <v>0</v>
      </c>
      <c r="O612" s="28">
        <f t="shared" si="65"/>
        <v>65700</v>
      </c>
      <c r="P612" s="24">
        <f>IF([1]DEPURADO!H606&gt;1,0,[1]DEPURADO!B606)</f>
        <v>20289483</v>
      </c>
      <c r="Q612" s="30">
        <f t="shared" si="66"/>
        <v>65700</v>
      </c>
      <c r="R612" s="31">
        <f t="shared" si="67"/>
        <v>0</v>
      </c>
      <c r="S612" s="31">
        <f>+[1]DEPURADO!J606</f>
        <v>0</v>
      </c>
      <c r="T612" s="23" t="s">
        <v>45</v>
      </c>
      <c r="U612" s="31">
        <f>+[1]DEPURADO!I606</f>
        <v>0</v>
      </c>
      <c r="V612" s="30"/>
      <c r="W612" s="23" t="s">
        <v>45</v>
      </c>
      <c r="X612" s="31">
        <f>+[1]DEPURADO!K606+[1]DEPURADO!L606</f>
        <v>0</v>
      </c>
      <c r="Y612" s="23" t="s">
        <v>45</v>
      </c>
      <c r="Z612" s="31">
        <f t="shared" si="68"/>
        <v>0</v>
      </c>
      <c r="AA612" s="31"/>
      <c r="AB612" s="31">
        <v>0</v>
      </c>
      <c r="AC612" s="31">
        <v>0</v>
      </c>
      <c r="AD612" s="30"/>
      <c r="AE612" s="30">
        <f>+[1]DEPURADO!K606</f>
        <v>0</v>
      </c>
      <c r="AF612" s="30">
        <v>0</v>
      </c>
      <c r="AG612" s="30">
        <f t="shared" si="69"/>
        <v>65700</v>
      </c>
      <c r="AH612" s="30">
        <v>0</v>
      </c>
      <c r="AI612" s="30" t="str">
        <f>+[1]DEPURADO!G606</f>
        <v>SALDO A FAVOR DEL PRESTADOR</v>
      </c>
      <c r="AJ612" s="32"/>
      <c r="AK612" s="33"/>
    </row>
    <row r="613" spans="1:37" s="34" customFormat="1" ht="16.149999999999999" customHeight="1" x14ac:dyDescent="0.25">
      <c r="A613" s="23">
        <f t="shared" si="63"/>
        <v>605</v>
      </c>
      <c r="B613" s="24" t="s">
        <v>44</v>
      </c>
      <c r="C613" s="23">
        <f>+[1]DEPURADO!A607</f>
        <v>20289602</v>
      </c>
      <c r="D613" s="23">
        <f>+[1]DEPURADO!B607</f>
        <v>20289602</v>
      </c>
      <c r="E613" s="25">
        <f>+[1]DEPURADO!C607</f>
        <v>44895.543055555601</v>
      </c>
      <c r="F613" s="26">
        <f>+IF([1]DEPURADO!D607&gt;1,[1]DEPURADO!D607," ")</f>
        <v>44937.476099537002</v>
      </c>
      <c r="G613" s="27">
        <f>[1]DEPURADO!F607</f>
        <v>612895</v>
      </c>
      <c r="H613" s="28">
        <v>0</v>
      </c>
      <c r="I613" s="28">
        <f>+[1]DEPURADO!M607+[1]DEPURADO!N607</f>
        <v>0</v>
      </c>
      <c r="J613" s="28">
        <f>+[1]DEPURADO!R607</f>
        <v>0</v>
      </c>
      <c r="K613" s="29">
        <f>+[1]DEPURADO!P607+[1]DEPURADO!Q607</f>
        <v>0</v>
      </c>
      <c r="L613" s="28">
        <v>0</v>
      </c>
      <c r="M613" s="28">
        <v>0</v>
      </c>
      <c r="N613" s="28">
        <f t="shared" si="64"/>
        <v>0</v>
      </c>
      <c r="O613" s="28">
        <f t="shared" si="65"/>
        <v>612895</v>
      </c>
      <c r="P613" s="24">
        <f>IF([1]DEPURADO!H607&gt;1,0,[1]DEPURADO!B607)</f>
        <v>20289602</v>
      </c>
      <c r="Q613" s="30">
        <f t="shared" si="66"/>
        <v>612895</v>
      </c>
      <c r="R613" s="31">
        <f t="shared" si="67"/>
        <v>0</v>
      </c>
      <c r="S613" s="31">
        <f>+[1]DEPURADO!J607</f>
        <v>0</v>
      </c>
      <c r="T613" s="23" t="s">
        <v>45</v>
      </c>
      <c r="U613" s="31">
        <f>+[1]DEPURADO!I607</f>
        <v>0</v>
      </c>
      <c r="V613" s="30"/>
      <c r="W613" s="23" t="s">
        <v>45</v>
      </c>
      <c r="X613" s="31">
        <f>+[1]DEPURADO!K607+[1]DEPURADO!L607</f>
        <v>0</v>
      </c>
      <c r="Y613" s="23" t="s">
        <v>45</v>
      </c>
      <c r="Z613" s="31">
        <f t="shared" si="68"/>
        <v>0</v>
      </c>
      <c r="AA613" s="31"/>
      <c r="AB613" s="31">
        <v>0</v>
      </c>
      <c r="AC613" s="31">
        <v>0</v>
      </c>
      <c r="AD613" s="30"/>
      <c r="AE613" s="30">
        <f>+[1]DEPURADO!K607</f>
        <v>0</v>
      </c>
      <c r="AF613" s="30">
        <v>0</v>
      </c>
      <c r="AG613" s="30">
        <f t="shared" si="69"/>
        <v>612895</v>
      </c>
      <c r="AH613" s="30">
        <v>0</v>
      </c>
      <c r="AI613" s="30" t="str">
        <f>+[1]DEPURADO!G607</f>
        <v>SALDO A FAVOR DEL PRESTADOR</v>
      </c>
      <c r="AJ613" s="32"/>
      <c r="AK613" s="33"/>
    </row>
    <row r="614" spans="1:37" s="34" customFormat="1" ht="16.149999999999999" customHeight="1" x14ac:dyDescent="0.25">
      <c r="A614" s="23">
        <f t="shared" si="63"/>
        <v>606</v>
      </c>
      <c r="B614" s="24" t="s">
        <v>44</v>
      </c>
      <c r="C614" s="23">
        <f>+[1]DEPURADO!A608</f>
        <v>20289936</v>
      </c>
      <c r="D614" s="23">
        <f>+[1]DEPURADO!B608</f>
        <v>20289936</v>
      </c>
      <c r="E614" s="25">
        <f>+[1]DEPURADO!C608</f>
        <v>44896.34375</v>
      </c>
      <c r="F614" s="26" t="str">
        <f>+IF([1]DEPURADO!D608&gt;1,[1]DEPURADO!D608," ")</f>
        <v xml:space="preserve"> </v>
      </c>
      <c r="G614" s="27">
        <f>[1]DEPURADO!F608</f>
        <v>65700</v>
      </c>
      <c r="H614" s="28">
        <v>0</v>
      </c>
      <c r="I614" s="28">
        <f>+[1]DEPURADO!M608+[1]DEPURADO!N608</f>
        <v>0</v>
      </c>
      <c r="J614" s="28">
        <f>+[1]DEPURADO!R608</f>
        <v>0</v>
      </c>
      <c r="K614" s="29">
        <f>+[1]DEPURADO!P608+[1]DEPURADO!Q608</f>
        <v>0</v>
      </c>
      <c r="L614" s="28">
        <v>0</v>
      </c>
      <c r="M614" s="28">
        <v>0</v>
      </c>
      <c r="N614" s="28">
        <f t="shared" si="64"/>
        <v>0</v>
      </c>
      <c r="O614" s="28">
        <f t="shared" si="65"/>
        <v>65700</v>
      </c>
      <c r="P614" s="24">
        <f>IF([1]DEPURADO!H608&gt;1,0,[1]DEPURADO!B608)</f>
        <v>0</v>
      </c>
      <c r="Q614" s="30">
        <f t="shared" si="66"/>
        <v>0</v>
      </c>
      <c r="R614" s="31">
        <f t="shared" si="67"/>
        <v>65700</v>
      </c>
      <c r="S614" s="31">
        <f>+[1]DEPURADO!J608</f>
        <v>0</v>
      </c>
      <c r="T614" s="23" t="s">
        <v>45</v>
      </c>
      <c r="U614" s="31">
        <f>+[1]DEPURADO!I608</f>
        <v>0</v>
      </c>
      <c r="V614" s="30"/>
      <c r="W614" s="23" t="s">
        <v>45</v>
      </c>
      <c r="X614" s="31">
        <f>+[1]DEPURADO!K608+[1]DEPURADO!L608</f>
        <v>0</v>
      </c>
      <c r="Y614" s="23" t="s">
        <v>45</v>
      </c>
      <c r="Z614" s="31">
        <f t="shared" si="68"/>
        <v>0</v>
      </c>
      <c r="AA614" s="31"/>
      <c r="AB614" s="31">
        <v>0</v>
      </c>
      <c r="AC614" s="31">
        <v>0</v>
      </c>
      <c r="AD614" s="30"/>
      <c r="AE614" s="30">
        <f>+[1]DEPURADO!K608</f>
        <v>0</v>
      </c>
      <c r="AF614" s="30">
        <v>0</v>
      </c>
      <c r="AG614" s="30">
        <f t="shared" si="69"/>
        <v>0</v>
      </c>
      <c r="AH614" s="30">
        <v>0</v>
      </c>
      <c r="AI614" s="30" t="str">
        <f>+[1]DEPURADO!G608</f>
        <v>NO RADICADA</v>
      </c>
      <c r="AJ614" s="32"/>
      <c r="AK614" s="33"/>
    </row>
    <row r="615" spans="1:37" s="34" customFormat="1" ht="16.149999999999999" customHeight="1" x14ac:dyDescent="0.25">
      <c r="A615" s="23">
        <f t="shared" si="63"/>
        <v>607</v>
      </c>
      <c r="B615" s="24" t="s">
        <v>44</v>
      </c>
      <c r="C615" s="23">
        <f>+[1]DEPURADO!A609</f>
        <v>20289941</v>
      </c>
      <c r="D615" s="23">
        <f>+[1]DEPURADO!B609</f>
        <v>20289941</v>
      </c>
      <c r="E615" s="25">
        <f>+[1]DEPURADO!C609</f>
        <v>44896.348611111098</v>
      </c>
      <c r="F615" s="26" t="str">
        <f>+IF([1]DEPURADO!D609&gt;1,[1]DEPURADO!D609," ")</f>
        <v xml:space="preserve"> </v>
      </c>
      <c r="G615" s="27">
        <f>[1]DEPURADO!F609</f>
        <v>65700</v>
      </c>
      <c r="H615" s="28">
        <v>0</v>
      </c>
      <c r="I615" s="28">
        <f>+[1]DEPURADO!M609+[1]DEPURADO!N609</f>
        <v>0</v>
      </c>
      <c r="J615" s="28">
        <f>+[1]DEPURADO!R609</f>
        <v>0</v>
      </c>
      <c r="K615" s="29">
        <f>+[1]DEPURADO!P609+[1]DEPURADO!Q609</f>
        <v>0</v>
      </c>
      <c r="L615" s="28">
        <v>0</v>
      </c>
      <c r="M615" s="28">
        <v>0</v>
      </c>
      <c r="N615" s="28">
        <f t="shared" si="64"/>
        <v>0</v>
      </c>
      <c r="O615" s="28">
        <f t="shared" si="65"/>
        <v>65700</v>
      </c>
      <c r="P615" s="24">
        <f>IF([1]DEPURADO!H609&gt;1,0,[1]DEPURADO!B609)</f>
        <v>0</v>
      </c>
      <c r="Q615" s="30">
        <f t="shared" si="66"/>
        <v>0</v>
      </c>
      <c r="R615" s="31">
        <f t="shared" si="67"/>
        <v>65700</v>
      </c>
      <c r="S615" s="31">
        <f>+[1]DEPURADO!J609</f>
        <v>0</v>
      </c>
      <c r="T615" s="23" t="s">
        <v>45</v>
      </c>
      <c r="U615" s="31">
        <f>+[1]DEPURADO!I609</f>
        <v>0</v>
      </c>
      <c r="V615" s="30"/>
      <c r="W615" s="23" t="s">
        <v>45</v>
      </c>
      <c r="X615" s="31">
        <f>+[1]DEPURADO!K609+[1]DEPURADO!L609</f>
        <v>0</v>
      </c>
      <c r="Y615" s="23" t="s">
        <v>45</v>
      </c>
      <c r="Z615" s="31">
        <f t="shared" si="68"/>
        <v>0</v>
      </c>
      <c r="AA615" s="31"/>
      <c r="AB615" s="31">
        <v>0</v>
      </c>
      <c r="AC615" s="31">
        <v>0</v>
      </c>
      <c r="AD615" s="30"/>
      <c r="AE615" s="30">
        <f>+[1]DEPURADO!K609</f>
        <v>0</v>
      </c>
      <c r="AF615" s="30">
        <v>0</v>
      </c>
      <c r="AG615" s="30">
        <f t="shared" si="69"/>
        <v>0</v>
      </c>
      <c r="AH615" s="30">
        <v>0</v>
      </c>
      <c r="AI615" s="30" t="str">
        <f>+[1]DEPURADO!G609</f>
        <v>NO RADICADA</v>
      </c>
      <c r="AJ615" s="32"/>
      <c r="AK615" s="33"/>
    </row>
    <row r="616" spans="1:37" s="34" customFormat="1" ht="16.149999999999999" customHeight="1" x14ac:dyDescent="0.25">
      <c r="A616" s="23">
        <f t="shared" si="63"/>
        <v>608</v>
      </c>
      <c r="B616" s="24" t="s">
        <v>44</v>
      </c>
      <c r="C616" s="23">
        <f>+[1]DEPURADO!A610</f>
        <v>20290072</v>
      </c>
      <c r="D616" s="23">
        <f>+[1]DEPURADO!B610</f>
        <v>20290072</v>
      </c>
      <c r="E616" s="25">
        <f>+[1]DEPURADO!C610</f>
        <v>44896.573611111096</v>
      </c>
      <c r="F616" s="26" t="str">
        <f>+IF([1]DEPURADO!D610&gt;1,[1]DEPURADO!D610," ")</f>
        <v xml:space="preserve"> </v>
      </c>
      <c r="G616" s="27">
        <f>[1]DEPURADO!F610</f>
        <v>40000</v>
      </c>
      <c r="H616" s="28">
        <v>0</v>
      </c>
      <c r="I616" s="28">
        <f>+[1]DEPURADO!M610+[1]DEPURADO!N610</f>
        <v>0</v>
      </c>
      <c r="J616" s="28">
        <f>+[1]DEPURADO!R610</f>
        <v>0</v>
      </c>
      <c r="K616" s="29">
        <f>+[1]DEPURADO!P610+[1]DEPURADO!Q610</f>
        <v>0</v>
      </c>
      <c r="L616" s="28">
        <v>0</v>
      </c>
      <c r="M616" s="28">
        <v>0</v>
      </c>
      <c r="N616" s="28">
        <f t="shared" si="64"/>
        <v>0</v>
      </c>
      <c r="O616" s="28">
        <f t="shared" si="65"/>
        <v>40000</v>
      </c>
      <c r="P616" s="24">
        <f>IF([1]DEPURADO!H610&gt;1,0,[1]DEPURADO!B610)</f>
        <v>20290072</v>
      </c>
      <c r="Q616" s="30">
        <f t="shared" si="66"/>
        <v>40000</v>
      </c>
      <c r="R616" s="31">
        <f t="shared" si="67"/>
        <v>0</v>
      </c>
      <c r="S616" s="31">
        <f>+[1]DEPURADO!J610</f>
        <v>0</v>
      </c>
      <c r="T616" s="23" t="s">
        <v>45</v>
      </c>
      <c r="U616" s="31">
        <f>+[1]DEPURADO!I610</f>
        <v>40000</v>
      </c>
      <c r="V616" s="30"/>
      <c r="W616" s="23" t="s">
        <v>45</v>
      </c>
      <c r="X616" s="31">
        <f>+[1]DEPURADO!K610+[1]DEPURADO!L610</f>
        <v>0</v>
      </c>
      <c r="Y616" s="23" t="s">
        <v>45</v>
      </c>
      <c r="Z616" s="31">
        <f t="shared" si="68"/>
        <v>0</v>
      </c>
      <c r="AA616" s="31"/>
      <c r="AB616" s="31">
        <v>0</v>
      </c>
      <c r="AC616" s="31">
        <v>0</v>
      </c>
      <c r="AD616" s="30"/>
      <c r="AE616" s="30">
        <f>+[1]DEPURADO!K610</f>
        <v>0</v>
      </c>
      <c r="AF616" s="30">
        <v>0</v>
      </c>
      <c r="AG616" s="30">
        <f t="shared" si="69"/>
        <v>0</v>
      </c>
      <c r="AH616" s="30">
        <v>0</v>
      </c>
      <c r="AI616" s="30" t="str">
        <f>+[1]DEPURADO!G610</f>
        <v>EN REVISION</v>
      </c>
      <c r="AJ616" s="32"/>
      <c r="AK616" s="33"/>
    </row>
    <row r="617" spans="1:37" s="34" customFormat="1" ht="16.149999999999999" customHeight="1" x14ac:dyDescent="0.25">
      <c r="A617" s="23">
        <f t="shared" si="63"/>
        <v>609</v>
      </c>
      <c r="B617" s="24" t="s">
        <v>44</v>
      </c>
      <c r="C617" s="23">
        <f>+[1]DEPURADO!A611</f>
        <v>20290122</v>
      </c>
      <c r="D617" s="23">
        <f>+[1]DEPURADO!B611</f>
        <v>20290122</v>
      </c>
      <c r="E617" s="25">
        <f>+[1]DEPURADO!C611</f>
        <v>44897.275000000001</v>
      </c>
      <c r="F617" s="26" t="str">
        <f>+IF([1]DEPURADO!D611&gt;1,[1]DEPURADO!D611," ")</f>
        <v xml:space="preserve"> </v>
      </c>
      <c r="G617" s="27">
        <f>[1]DEPURADO!F611</f>
        <v>315900</v>
      </c>
      <c r="H617" s="28">
        <v>0</v>
      </c>
      <c r="I617" s="28">
        <f>+[1]DEPURADO!M611+[1]DEPURADO!N611</f>
        <v>0</v>
      </c>
      <c r="J617" s="28">
        <f>+[1]DEPURADO!R611</f>
        <v>0</v>
      </c>
      <c r="K617" s="29">
        <f>+[1]DEPURADO!P611+[1]DEPURADO!Q611</f>
        <v>0</v>
      </c>
      <c r="L617" s="28">
        <v>0</v>
      </c>
      <c r="M617" s="28">
        <v>0</v>
      </c>
      <c r="N617" s="28">
        <f t="shared" si="64"/>
        <v>0</v>
      </c>
      <c r="O617" s="28">
        <f t="shared" si="65"/>
        <v>315900</v>
      </c>
      <c r="P617" s="24">
        <f>IF([1]DEPURADO!H611&gt;1,0,[1]DEPURADO!B611)</f>
        <v>20290122</v>
      </c>
      <c r="Q617" s="30">
        <f t="shared" si="66"/>
        <v>315900</v>
      </c>
      <c r="R617" s="31">
        <f t="shared" si="67"/>
        <v>0</v>
      </c>
      <c r="S617" s="31">
        <f>+[1]DEPURADO!J611</f>
        <v>0</v>
      </c>
      <c r="T617" s="23" t="s">
        <v>45</v>
      </c>
      <c r="U617" s="31">
        <f>+[1]DEPURADO!I611</f>
        <v>315900</v>
      </c>
      <c r="V617" s="30"/>
      <c r="W617" s="23" t="s">
        <v>45</v>
      </c>
      <c r="X617" s="31">
        <f>+[1]DEPURADO!K611+[1]DEPURADO!L611</f>
        <v>0</v>
      </c>
      <c r="Y617" s="23" t="s">
        <v>45</v>
      </c>
      <c r="Z617" s="31">
        <f t="shared" si="68"/>
        <v>0</v>
      </c>
      <c r="AA617" s="31"/>
      <c r="AB617" s="31">
        <v>0</v>
      </c>
      <c r="AC617" s="31">
        <v>0</v>
      </c>
      <c r="AD617" s="30"/>
      <c r="AE617" s="30">
        <f>+[1]DEPURADO!K611</f>
        <v>0</v>
      </c>
      <c r="AF617" s="30">
        <v>0</v>
      </c>
      <c r="AG617" s="30">
        <f t="shared" si="69"/>
        <v>0</v>
      </c>
      <c r="AH617" s="30">
        <v>0</v>
      </c>
      <c r="AI617" s="30" t="str">
        <f>+[1]DEPURADO!G611</f>
        <v>EN REVISION</v>
      </c>
      <c r="AJ617" s="32"/>
      <c r="AK617" s="33"/>
    </row>
    <row r="618" spans="1:37" s="34" customFormat="1" ht="16.149999999999999" customHeight="1" x14ac:dyDescent="0.25">
      <c r="A618" s="23">
        <f t="shared" si="63"/>
        <v>610</v>
      </c>
      <c r="B618" s="24" t="s">
        <v>44</v>
      </c>
      <c r="C618" s="23">
        <f>+[1]DEPURADO!A612</f>
        <v>20290142</v>
      </c>
      <c r="D618" s="23">
        <f>+[1]DEPURADO!B612</f>
        <v>20290142</v>
      </c>
      <c r="E618" s="25">
        <f>+[1]DEPURADO!C612</f>
        <v>44897.320833333302</v>
      </c>
      <c r="F618" s="26" t="str">
        <f>+IF([1]DEPURADO!D612&gt;1,[1]DEPURADO!D612," ")</f>
        <v xml:space="preserve"> </v>
      </c>
      <c r="G618" s="27">
        <f>[1]DEPURADO!F612</f>
        <v>65700</v>
      </c>
      <c r="H618" s="28">
        <v>0</v>
      </c>
      <c r="I618" s="28">
        <f>+[1]DEPURADO!M612+[1]DEPURADO!N612</f>
        <v>0</v>
      </c>
      <c r="J618" s="28">
        <f>+[1]DEPURADO!R612</f>
        <v>0</v>
      </c>
      <c r="K618" s="29">
        <f>+[1]DEPURADO!P612+[1]DEPURADO!Q612</f>
        <v>0</v>
      </c>
      <c r="L618" s="28">
        <v>0</v>
      </c>
      <c r="M618" s="28">
        <v>0</v>
      </c>
      <c r="N618" s="28">
        <f t="shared" si="64"/>
        <v>0</v>
      </c>
      <c r="O618" s="28">
        <f t="shared" si="65"/>
        <v>65700</v>
      </c>
      <c r="P618" s="24">
        <f>IF([1]DEPURADO!H612&gt;1,0,[1]DEPURADO!B612)</f>
        <v>20290142</v>
      </c>
      <c r="Q618" s="30">
        <f t="shared" si="66"/>
        <v>65700</v>
      </c>
      <c r="R618" s="31">
        <f t="shared" si="67"/>
        <v>0</v>
      </c>
      <c r="S618" s="31">
        <f>+[1]DEPURADO!J612</f>
        <v>0</v>
      </c>
      <c r="T618" s="23" t="s">
        <v>45</v>
      </c>
      <c r="U618" s="31">
        <f>+[1]DEPURADO!I612</f>
        <v>65700</v>
      </c>
      <c r="V618" s="30"/>
      <c r="W618" s="23" t="s">
        <v>45</v>
      </c>
      <c r="X618" s="31">
        <f>+[1]DEPURADO!K612+[1]DEPURADO!L612</f>
        <v>0</v>
      </c>
      <c r="Y618" s="23" t="s">
        <v>45</v>
      </c>
      <c r="Z618" s="31">
        <f t="shared" si="68"/>
        <v>0</v>
      </c>
      <c r="AA618" s="31"/>
      <c r="AB618" s="31">
        <v>0</v>
      </c>
      <c r="AC618" s="31">
        <v>0</v>
      </c>
      <c r="AD618" s="30"/>
      <c r="AE618" s="30">
        <f>+[1]DEPURADO!K612</f>
        <v>0</v>
      </c>
      <c r="AF618" s="30">
        <v>0</v>
      </c>
      <c r="AG618" s="30">
        <f t="shared" si="69"/>
        <v>0</v>
      </c>
      <c r="AH618" s="30">
        <v>0</v>
      </c>
      <c r="AI618" s="30" t="str">
        <f>+[1]DEPURADO!G612</f>
        <v>EN REVISION</v>
      </c>
      <c r="AJ618" s="32"/>
      <c r="AK618" s="33"/>
    </row>
    <row r="619" spans="1:37" s="34" customFormat="1" ht="16.149999999999999" customHeight="1" x14ac:dyDescent="0.25">
      <c r="A619" s="23">
        <f t="shared" si="63"/>
        <v>611</v>
      </c>
      <c r="B619" s="24" t="s">
        <v>44</v>
      </c>
      <c r="C619" s="23">
        <f>+[1]DEPURADO!A613</f>
        <v>20290369</v>
      </c>
      <c r="D619" s="23">
        <f>+[1]DEPURADO!B613</f>
        <v>20290369</v>
      </c>
      <c r="E619" s="25">
        <f>+[1]DEPURADO!C613</f>
        <v>44897.651388888902</v>
      </c>
      <c r="F619" s="26" t="str">
        <f>+IF([1]DEPURADO!D613&gt;1,[1]DEPURADO!D613," ")</f>
        <v xml:space="preserve"> </v>
      </c>
      <c r="G619" s="27">
        <f>[1]DEPURADO!F613</f>
        <v>57700</v>
      </c>
      <c r="H619" s="28">
        <v>0</v>
      </c>
      <c r="I619" s="28">
        <f>+[1]DEPURADO!M613+[1]DEPURADO!N613</f>
        <v>0</v>
      </c>
      <c r="J619" s="28">
        <f>+[1]DEPURADO!R613</f>
        <v>0</v>
      </c>
      <c r="K619" s="29">
        <f>+[1]DEPURADO!P613+[1]DEPURADO!Q613</f>
        <v>0</v>
      </c>
      <c r="L619" s="28">
        <v>0</v>
      </c>
      <c r="M619" s="28">
        <v>0</v>
      </c>
      <c r="N619" s="28">
        <f t="shared" si="64"/>
        <v>0</v>
      </c>
      <c r="O619" s="28">
        <f t="shared" si="65"/>
        <v>57700</v>
      </c>
      <c r="P619" s="24">
        <f>IF([1]DEPURADO!H613&gt;1,0,[1]DEPURADO!B613)</f>
        <v>20290369</v>
      </c>
      <c r="Q619" s="30">
        <f t="shared" si="66"/>
        <v>57700</v>
      </c>
      <c r="R619" s="31">
        <f t="shared" si="67"/>
        <v>0</v>
      </c>
      <c r="S619" s="31">
        <f>+[1]DEPURADO!J613</f>
        <v>0</v>
      </c>
      <c r="T619" s="23" t="s">
        <v>45</v>
      </c>
      <c r="U619" s="31">
        <f>+[1]DEPURADO!I613</f>
        <v>57700</v>
      </c>
      <c r="V619" s="30"/>
      <c r="W619" s="23" t="s">
        <v>45</v>
      </c>
      <c r="X619" s="31">
        <f>+[1]DEPURADO!K613+[1]DEPURADO!L613</f>
        <v>0</v>
      </c>
      <c r="Y619" s="23" t="s">
        <v>45</v>
      </c>
      <c r="Z619" s="31">
        <f t="shared" si="68"/>
        <v>0</v>
      </c>
      <c r="AA619" s="31"/>
      <c r="AB619" s="31">
        <v>0</v>
      </c>
      <c r="AC619" s="31">
        <v>0</v>
      </c>
      <c r="AD619" s="30"/>
      <c r="AE619" s="30">
        <f>+[1]DEPURADO!K613</f>
        <v>0</v>
      </c>
      <c r="AF619" s="30">
        <v>0</v>
      </c>
      <c r="AG619" s="30">
        <f t="shared" si="69"/>
        <v>0</v>
      </c>
      <c r="AH619" s="30">
        <v>0</v>
      </c>
      <c r="AI619" s="30" t="str">
        <f>+[1]DEPURADO!G613</f>
        <v>EN REVISION</v>
      </c>
      <c r="AJ619" s="32"/>
      <c r="AK619" s="33"/>
    </row>
    <row r="620" spans="1:37" s="34" customFormat="1" ht="16.149999999999999" customHeight="1" x14ac:dyDescent="0.25">
      <c r="A620" s="23">
        <f t="shared" si="63"/>
        <v>612</v>
      </c>
      <c r="B620" s="24" t="s">
        <v>44</v>
      </c>
      <c r="C620" s="23">
        <f>+[1]DEPURADO!A614</f>
        <v>20290388</v>
      </c>
      <c r="D620" s="23">
        <f>+[1]DEPURADO!B614</f>
        <v>20290388</v>
      </c>
      <c r="E620" s="25">
        <f>+[1]DEPURADO!C614</f>
        <v>44897.838194444397</v>
      </c>
      <c r="F620" s="26" t="str">
        <f>+IF([1]DEPURADO!D614&gt;1,[1]DEPURADO!D614," ")</f>
        <v xml:space="preserve"> </v>
      </c>
      <c r="G620" s="27">
        <f>[1]DEPURADO!F614</f>
        <v>65700</v>
      </c>
      <c r="H620" s="28">
        <v>0</v>
      </c>
      <c r="I620" s="28">
        <f>+[1]DEPURADO!M614+[1]DEPURADO!N614</f>
        <v>0</v>
      </c>
      <c r="J620" s="28">
        <f>+[1]DEPURADO!R614</f>
        <v>0</v>
      </c>
      <c r="K620" s="29">
        <f>+[1]DEPURADO!P614+[1]DEPURADO!Q614</f>
        <v>0</v>
      </c>
      <c r="L620" s="28">
        <v>0</v>
      </c>
      <c r="M620" s="28">
        <v>0</v>
      </c>
      <c r="N620" s="28">
        <f t="shared" si="64"/>
        <v>0</v>
      </c>
      <c r="O620" s="28">
        <f t="shared" si="65"/>
        <v>65700</v>
      </c>
      <c r="P620" s="24">
        <f>IF([1]DEPURADO!H614&gt;1,0,[1]DEPURADO!B614)</f>
        <v>0</v>
      </c>
      <c r="Q620" s="30">
        <f t="shared" si="66"/>
        <v>0</v>
      </c>
      <c r="R620" s="31">
        <f t="shared" si="67"/>
        <v>65700</v>
      </c>
      <c r="S620" s="31">
        <f>+[1]DEPURADO!J614</f>
        <v>0</v>
      </c>
      <c r="T620" s="23" t="s">
        <v>45</v>
      </c>
      <c r="U620" s="31">
        <f>+[1]DEPURADO!I614</f>
        <v>0</v>
      </c>
      <c r="V620" s="30"/>
      <c r="W620" s="23" t="s">
        <v>45</v>
      </c>
      <c r="X620" s="31">
        <f>+[1]DEPURADO!K614+[1]DEPURADO!L614</f>
        <v>0</v>
      </c>
      <c r="Y620" s="23" t="s">
        <v>45</v>
      </c>
      <c r="Z620" s="31">
        <f t="shared" si="68"/>
        <v>0</v>
      </c>
      <c r="AA620" s="31"/>
      <c r="AB620" s="31">
        <v>0</v>
      </c>
      <c r="AC620" s="31">
        <v>0</v>
      </c>
      <c r="AD620" s="30"/>
      <c r="AE620" s="30">
        <f>+[1]DEPURADO!K614</f>
        <v>0</v>
      </c>
      <c r="AF620" s="30">
        <v>0</v>
      </c>
      <c r="AG620" s="30">
        <f t="shared" si="69"/>
        <v>0</v>
      </c>
      <c r="AH620" s="30">
        <v>0</v>
      </c>
      <c r="AI620" s="30" t="str">
        <f>+[1]DEPURADO!G614</f>
        <v>NO RADICADA</v>
      </c>
      <c r="AJ620" s="32"/>
      <c r="AK620" s="33"/>
    </row>
    <row r="621" spans="1:37" s="34" customFormat="1" ht="16.149999999999999" customHeight="1" x14ac:dyDescent="0.25">
      <c r="A621" s="23">
        <f t="shared" si="63"/>
        <v>613</v>
      </c>
      <c r="B621" s="24" t="s">
        <v>44</v>
      </c>
      <c r="C621" s="23">
        <f>+[1]DEPURADO!A615</f>
        <v>20290630</v>
      </c>
      <c r="D621" s="23">
        <f>+[1]DEPURADO!B615</f>
        <v>20290630</v>
      </c>
      <c r="E621" s="25">
        <f>+[1]DEPURADO!C615</f>
        <v>44900.3256944444</v>
      </c>
      <c r="F621" s="26" t="str">
        <f>+IF([1]DEPURADO!D615&gt;1,[1]DEPURADO!D615," ")</f>
        <v xml:space="preserve"> </v>
      </c>
      <c r="G621" s="27">
        <f>[1]DEPURADO!F615</f>
        <v>65700</v>
      </c>
      <c r="H621" s="28">
        <v>0</v>
      </c>
      <c r="I621" s="28">
        <f>+[1]DEPURADO!M615+[1]DEPURADO!N615</f>
        <v>0</v>
      </c>
      <c r="J621" s="28">
        <f>+[1]DEPURADO!R615</f>
        <v>0</v>
      </c>
      <c r="K621" s="29">
        <f>+[1]DEPURADO!P615+[1]DEPURADO!Q615</f>
        <v>0</v>
      </c>
      <c r="L621" s="28">
        <v>0</v>
      </c>
      <c r="M621" s="28">
        <v>0</v>
      </c>
      <c r="N621" s="28">
        <f t="shared" si="64"/>
        <v>0</v>
      </c>
      <c r="O621" s="28">
        <f t="shared" si="65"/>
        <v>65700</v>
      </c>
      <c r="P621" s="24">
        <f>IF([1]DEPURADO!H615&gt;1,0,[1]DEPURADO!B615)</f>
        <v>0</v>
      </c>
      <c r="Q621" s="30">
        <f t="shared" si="66"/>
        <v>0</v>
      </c>
      <c r="R621" s="31">
        <f t="shared" si="67"/>
        <v>65700</v>
      </c>
      <c r="S621" s="31">
        <f>+[1]DEPURADO!J615</f>
        <v>0</v>
      </c>
      <c r="T621" s="23" t="s">
        <v>45</v>
      </c>
      <c r="U621" s="31">
        <f>+[1]DEPURADO!I615</f>
        <v>0</v>
      </c>
      <c r="V621" s="30"/>
      <c r="W621" s="23" t="s">
        <v>45</v>
      </c>
      <c r="X621" s="31">
        <f>+[1]DEPURADO!K615+[1]DEPURADO!L615</f>
        <v>0</v>
      </c>
      <c r="Y621" s="23" t="s">
        <v>45</v>
      </c>
      <c r="Z621" s="31">
        <f t="shared" si="68"/>
        <v>0</v>
      </c>
      <c r="AA621" s="31"/>
      <c r="AB621" s="31">
        <v>0</v>
      </c>
      <c r="AC621" s="31">
        <v>0</v>
      </c>
      <c r="AD621" s="30"/>
      <c r="AE621" s="30">
        <f>+[1]DEPURADO!K615</f>
        <v>0</v>
      </c>
      <c r="AF621" s="30">
        <v>0</v>
      </c>
      <c r="AG621" s="30">
        <f t="shared" si="69"/>
        <v>0</v>
      </c>
      <c r="AH621" s="30">
        <v>0</v>
      </c>
      <c r="AI621" s="30" t="str">
        <f>+[1]DEPURADO!G615</f>
        <v>NO RADICADA</v>
      </c>
      <c r="AJ621" s="32"/>
      <c r="AK621" s="33"/>
    </row>
    <row r="622" spans="1:37" s="34" customFormat="1" ht="16.149999999999999" customHeight="1" x14ac:dyDescent="0.25">
      <c r="A622" s="23">
        <f t="shared" si="63"/>
        <v>614</v>
      </c>
      <c r="B622" s="24" t="s">
        <v>44</v>
      </c>
      <c r="C622" s="23">
        <f>+[1]DEPURADO!A616</f>
        <v>20290820</v>
      </c>
      <c r="D622" s="23">
        <f>+[1]DEPURADO!B616</f>
        <v>20290820</v>
      </c>
      <c r="E622" s="25">
        <f>+[1]DEPURADO!C616</f>
        <v>44901.268750000003</v>
      </c>
      <c r="F622" s="26" t="str">
        <f>+IF([1]DEPURADO!D616&gt;1,[1]DEPURADO!D616," ")</f>
        <v xml:space="preserve"> </v>
      </c>
      <c r="G622" s="27">
        <f>[1]DEPURADO!F616</f>
        <v>100700</v>
      </c>
      <c r="H622" s="28">
        <v>0</v>
      </c>
      <c r="I622" s="28">
        <f>+[1]DEPURADO!M616+[1]DEPURADO!N616</f>
        <v>0</v>
      </c>
      <c r="J622" s="28">
        <f>+[1]DEPURADO!R616</f>
        <v>0</v>
      </c>
      <c r="K622" s="29">
        <f>+[1]DEPURADO!P616+[1]DEPURADO!Q616</f>
        <v>0</v>
      </c>
      <c r="L622" s="28">
        <v>0</v>
      </c>
      <c r="M622" s="28">
        <v>0</v>
      </c>
      <c r="N622" s="28">
        <f t="shared" si="64"/>
        <v>0</v>
      </c>
      <c r="O622" s="28">
        <f t="shared" si="65"/>
        <v>100700</v>
      </c>
      <c r="P622" s="24">
        <f>IF([1]DEPURADO!H616&gt;1,0,[1]DEPURADO!B616)</f>
        <v>20290820</v>
      </c>
      <c r="Q622" s="30">
        <f t="shared" si="66"/>
        <v>100700</v>
      </c>
      <c r="R622" s="31">
        <f t="shared" si="67"/>
        <v>0</v>
      </c>
      <c r="S622" s="31">
        <f>+[1]DEPURADO!J616</f>
        <v>0</v>
      </c>
      <c r="T622" s="23" t="s">
        <v>45</v>
      </c>
      <c r="U622" s="31">
        <f>+[1]DEPURADO!I616</f>
        <v>100700</v>
      </c>
      <c r="V622" s="30"/>
      <c r="W622" s="23" t="s">
        <v>45</v>
      </c>
      <c r="X622" s="31">
        <f>+[1]DEPURADO!K616+[1]DEPURADO!L616</f>
        <v>0</v>
      </c>
      <c r="Y622" s="23" t="s">
        <v>45</v>
      </c>
      <c r="Z622" s="31">
        <f t="shared" si="68"/>
        <v>0</v>
      </c>
      <c r="AA622" s="31"/>
      <c r="AB622" s="31">
        <v>0</v>
      </c>
      <c r="AC622" s="31">
        <v>0</v>
      </c>
      <c r="AD622" s="30"/>
      <c r="AE622" s="30">
        <f>+[1]DEPURADO!K616</f>
        <v>0</v>
      </c>
      <c r="AF622" s="30">
        <v>0</v>
      </c>
      <c r="AG622" s="30">
        <f t="shared" si="69"/>
        <v>0</v>
      </c>
      <c r="AH622" s="30">
        <v>0</v>
      </c>
      <c r="AI622" s="30" t="str">
        <f>+[1]DEPURADO!G616</f>
        <v>EN REVISION</v>
      </c>
      <c r="AJ622" s="32"/>
      <c r="AK622" s="33"/>
    </row>
    <row r="623" spans="1:37" s="34" customFormat="1" ht="16.149999999999999" customHeight="1" x14ac:dyDescent="0.25">
      <c r="A623" s="23">
        <f t="shared" si="63"/>
        <v>615</v>
      </c>
      <c r="B623" s="24" t="s">
        <v>44</v>
      </c>
      <c r="C623" s="23">
        <f>+[1]DEPURADO!A617</f>
        <v>20290843</v>
      </c>
      <c r="D623" s="23">
        <f>+[1]DEPURADO!B617</f>
        <v>20290843</v>
      </c>
      <c r="E623" s="25">
        <f>+[1]DEPURADO!C617</f>
        <v>44901.3215277778</v>
      </c>
      <c r="F623" s="26" t="str">
        <f>+IF([1]DEPURADO!D617&gt;1,[1]DEPURADO!D617," ")</f>
        <v xml:space="preserve"> </v>
      </c>
      <c r="G623" s="27">
        <f>[1]DEPURADO!F617</f>
        <v>57700</v>
      </c>
      <c r="H623" s="28">
        <v>0</v>
      </c>
      <c r="I623" s="28">
        <f>+[1]DEPURADO!M617+[1]DEPURADO!N617</f>
        <v>0</v>
      </c>
      <c r="J623" s="28">
        <f>+[1]DEPURADO!R617</f>
        <v>0</v>
      </c>
      <c r="K623" s="29">
        <f>+[1]DEPURADO!P617+[1]DEPURADO!Q617</f>
        <v>0</v>
      </c>
      <c r="L623" s="28">
        <v>0</v>
      </c>
      <c r="M623" s="28">
        <v>0</v>
      </c>
      <c r="N623" s="28">
        <f t="shared" si="64"/>
        <v>0</v>
      </c>
      <c r="O623" s="28">
        <f t="shared" si="65"/>
        <v>57700</v>
      </c>
      <c r="P623" s="24">
        <f>IF([1]DEPURADO!H617&gt;1,0,[1]DEPURADO!B617)</f>
        <v>20290843</v>
      </c>
      <c r="Q623" s="30">
        <f t="shared" si="66"/>
        <v>57700</v>
      </c>
      <c r="R623" s="31">
        <f t="shared" si="67"/>
        <v>0</v>
      </c>
      <c r="S623" s="31">
        <f>+[1]DEPURADO!J617</f>
        <v>0</v>
      </c>
      <c r="T623" s="23" t="s">
        <v>45</v>
      </c>
      <c r="U623" s="31">
        <f>+[1]DEPURADO!I617</f>
        <v>57700</v>
      </c>
      <c r="V623" s="30"/>
      <c r="W623" s="23" t="s">
        <v>45</v>
      </c>
      <c r="X623" s="31">
        <f>+[1]DEPURADO!K617+[1]DEPURADO!L617</f>
        <v>0</v>
      </c>
      <c r="Y623" s="23" t="s">
        <v>45</v>
      </c>
      <c r="Z623" s="31">
        <f t="shared" si="68"/>
        <v>0</v>
      </c>
      <c r="AA623" s="31"/>
      <c r="AB623" s="31">
        <v>0</v>
      </c>
      <c r="AC623" s="31">
        <v>0</v>
      </c>
      <c r="AD623" s="30"/>
      <c r="AE623" s="30">
        <f>+[1]DEPURADO!K617</f>
        <v>0</v>
      </c>
      <c r="AF623" s="30">
        <v>0</v>
      </c>
      <c r="AG623" s="30">
        <f t="shared" si="69"/>
        <v>0</v>
      </c>
      <c r="AH623" s="30">
        <v>0</v>
      </c>
      <c r="AI623" s="30" t="str">
        <f>+[1]DEPURADO!G617</f>
        <v>EN REVISION</v>
      </c>
      <c r="AJ623" s="32"/>
      <c r="AK623" s="33"/>
    </row>
    <row r="624" spans="1:37" s="34" customFormat="1" ht="16.149999999999999" customHeight="1" x14ac:dyDescent="0.25">
      <c r="A624" s="23">
        <f t="shared" si="63"/>
        <v>616</v>
      </c>
      <c r="B624" s="24" t="s">
        <v>44</v>
      </c>
      <c r="C624" s="23">
        <f>+[1]DEPURADO!A618</f>
        <v>20290913</v>
      </c>
      <c r="D624" s="23">
        <f>+[1]DEPURADO!B618</f>
        <v>20290913</v>
      </c>
      <c r="E624" s="25">
        <f>+[1]DEPURADO!C618</f>
        <v>44901.459027777797</v>
      </c>
      <c r="F624" s="26" t="str">
        <f>+IF([1]DEPURADO!D618&gt;1,[1]DEPURADO!D618," ")</f>
        <v xml:space="preserve"> </v>
      </c>
      <c r="G624" s="27">
        <f>[1]DEPURADO!F618</f>
        <v>308272</v>
      </c>
      <c r="H624" s="28">
        <v>0</v>
      </c>
      <c r="I624" s="28">
        <f>+[1]DEPURADO!M618+[1]DEPURADO!N618</f>
        <v>0</v>
      </c>
      <c r="J624" s="28">
        <f>+[1]DEPURADO!R618</f>
        <v>0</v>
      </c>
      <c r="K624" s="29">
        <f>+[1]DEPURADO!P618+[1]DEPURADO!Q618</f>
        <v>0</v>
      </c>
      <c r="L624" s="28">
        <v>0</v>
      </c>
      <c r="M624" s="28">
        <v>0</v>
      </c>
      <c r="N624" s="28">
        <f t="shared" si="64"/>
        <v>0</v>
      </c>
      <c r="O624" s="28">
        <f t="shared" si="65"/>
        <v>308272</v>
      </c>
      <c r="P624" s="24">
        <f>IF([1]DEPURADO!H618&gt;1,0,[1]DEPURADO!B618)</f>
        <v>0</v>
      </c>
      <c r="Q624" s="30">
        <f t="shared" si="66"/>
        <v>0</v>
      </c>
      <c r="R624" s="31">
        <f t="shared" si="67"/>
        <v>308272</v>
      </c>
      <c r="S624" s="31">
        <f>+[1]DEPURADO!J618</f>
        <v>0</v>
      </c>
      <c r="T624" s="23" t="s">
        <v>45</v>
      </c>
      <c r="U624" s="31">
        <f>+[1]DEPURADO!I618</f>
        <v>0</v>
      </c>
      <c r="V624" s="30"/>
      <c r="W624" s="23" t="s">
        <v>45</v>
      </c>
      <c r="X624" s="31">
        <f>+[1]DEPURADO!K618+[1]DEPURADO!L618</f>
        <v>0</v>
      </c>
      <c r="Y624" s="23" t="s">
        <v>45</v>
      </c>
      <c r="Z624" s="31">
        <f t="shared" si="68"/>
        <v>0</v>
      </c>
      <c r="AA624" s="31"/>
      <c r="AB624" s="31">
        <v>0</v>
      </c>
      <c r="AC624" s="31">
        <v>0</v>
      </c>
      <c r="AD624" s="30"/>
      <c r="AE624" s="30">
        <f>+[1]DEPURADO!K618</f>
        <v>0</v>
      </c>
      <c r="AF624" s="30">
        <v>0</v>
      </c>
      <c r="AG624" s="30">
        <f t="shared" si="69"/>
        <v>0</v>
      </c>
      <c r="AH624" s="30">
        <v>0</v>
      </c>
      <c r="AI624" s="30" t="str">
        <f>+[1]DEPURADO!G618</f>
        <v>NO RADICADA</v>
      </c>
      <c r="AJ624" s="32"/>
      <c r="AK624" s="33"/>
    </row>
    <row r="625" spans="1:37" s="34" customFormat="1" ht="16.149999999999999" customHeight="1" x14ac:dyDescent="0.25">
      <c r="A625" s="23">
        <f t="shared" si="63"/>
        <v>617</v>
      </c>
      <c r="B625" s="24" t="s">
        <v>44</v>
      </c>
      <c r="C625" s="23">
        <f>+[1]DEPURADO!A619</f>
        <v>20291285</v>
      </c>
      <c r="D625" s="23">
        <f>+[1]DEPURADO!B619</f>
        <v>20291285</v>
      </c>
      <c r="E625" s="25">
        <f>+[1]DEPURADO!C619</f>
        <v>44903.1743055556</v>
      </c>
      <c r="F625" s="26" t="str">
        <f>+IF([1]DEPURADO!D619&gt;1,[1]DEPURADO!D619," ")</f>
        <v xml:space="preserve"> </v>
      </c>
      <c r="G625" s="27">
        <f>[1]DEPURADO!F619</f>
        <v>66483</v>
      </c>
      <c r="H625" s="28">
        <v>0</v>
      </c>
      <c r="I625" s="28">
        <f>+[1]DEPURADO!M619+[1]DEPURADO!N619</f>
        <v>0</v>
      </c>
      <c r="J625" s="28">
        <f>+[1]DEPURADO!R619</f>
        <v>0</v>
      </c>
      <c r="K625" s="29">
        <f>+[1]DEPURADO!P619+[1]DEPURADO!Q619</f>
        <v>0</v>
      </c>
      <c r="L625" s="28">
        <v>0</v>
      </c>
      <c r="M625" s="28">
        <v>0</v>
      </c>
      <c r="N625" s="28">
        <f t="shared" si="64"/>
        <v>0</v>
      </c>
      <c r="O625" s="28">
        <f t="shared" si="65"/>
        <v>66483</v>
      </c>
      <c r="P625" s="24">
        <f>IF([1]DEPURADO!H619&gt;1,0,[1]DEPURADO!B619)</f>
        <v>20291285</v>
      </c>
      <c r="Q625" s="30">
        <f t="shared" si="66"/>
        <v>66483</v>
      </c>
      <c r="R625" s="31">
        <f t="shared" si="67"/>
        <v>0</v>
      </c>
      <c r="S625" s="31">
        <f>+[1]DEPURADO!J619</f>
        <v>0</v>
      </c>
      <c r="T625" s="23" t="s">
        <v>45</v>
      </c>
      <c r="U625" s="31">
        <f>+[1]DEPURADO!I619</f>
        <v>66483</v>
      </c>
      <c r="V625" s="30"/>
      <c r="W625" s="23" t="s">
        <v>45</v>
      </c>
      <c r="X625" s="31">
        <f>+[1]DEPURADO!K619+[1]DEPURADO!L619</f>
        <v>0</v>
      </c>
      <c r="Y625" s="23" t="s">
        <v>45</v>
      </c>
      <c r="Z625" s="31">
        <f t="shared" si="68"/>
        <v>0</v>
      </c>
      <c r="AA625" s="31"/>
      <c r="AB625" s="31">
        <v>0</v>
      </c>
      <c r="AC625" s="31">
        <v>0</v>
      </c>
      <c r="AD625" s="30"/>
      <c r="AE625" s="30">
        <f>+[1]DEPURADO!K619</f>
        <v>0</v>
      </c>
      <c r="AF625" s="30">
        <v>0</v>
      </c>
      <c r="AG625" s="30">
        <f t="shared" si="69"/>
        <v>0</v>
      </c>
      <c r="AH625" s="30">
        <v>0</v>
      </c>
      <c r="AI625" s="30" t="str">
        <f>+[1]DEPURADO!G619</f>
        <v>EN REVISION</v>
      </c>
      <c r="AJ625" s="32"/>
      <c r="AK625" s="33"/>
    </row>
    <row r="626" spans="1:37" s="34" customFormat="1" ht="16.149999999999999" customHeight="1" x14ac:dyDescent="0.25">
      <c r="A626" s="23">
        <f t="shared" si="63"/>
        <v>618</v>
      </c>
      <c r="B626" s="24" t="s">
        <v>44</v>
      </c>
      <c r="C626" s="23">
        <f>+[1]DEPURADO!A620</f>
        <v>20291459</v>
      </c>
      <c r="D626" s="23">
        <f>+[1]DEPURADO!B620</f>
        <v>20291459</v>
      </c>
      <c r="E626" s="25">
        <f>+[1]DEPURADO!C620</f>
        <v>44904.379861111098</v>
      </c>
      <c r="F626" s="26" t="str">
        <f>+IF([1]DEPURADO!D620&gt;1,[1]DEPURADO!D620," ")</f>
        <v xml:space="preserve"> </v>
      </c>
      <c r="G626" s="27">
        <f>[1]DEPURADO!F620</f>
        <v>54000</v>
      </c>
      <c r="H626" s="28">
        <v>0</v>
      </c>
      <c r="I626" s="28">
        <f>+[1]DEPURADO!M620+[1]DEPURADO!N620</f>
        <v>0</v>
      </c>
      <c r="J626" s="28">
        <f>+[1]DEPURADO!R620</f>
        <v>0</v>
      </c>
      <c r="K626" s="29">
        <f>+[1]DEPURADO!P620+[1]DEPURADO!Q620</f>
        <v>0</v>
      </c>
      <c r="L626" s="28">
        <v>0</v>
      </c>
      <c r="M626" s="28">
        <v>0</v>
      </c>
      <c r="N626" s="28">
        <f t="shared" si="64"/>
        <v>0</v>
      </c>
      <c r="O626" s="28">
        <f t="shared" si="65"/>
        <v>54000</v>
      </c>
      <c r="P626" s="24">
        <f>IF([1]DEPURADO!H620&gt;1,0,[1]DEPURADO!B620)</f>
        <v>20291459</v>
      </c>
      <c r="Q626" s="30">
        <f t="shared" si="66"/>
        <v>54000</v>
      </c>
      <c r="R626" s="31">
        <f t="shared" si="67"/>
        <v>0</v>
      </c>
      <c r="S626" s="31">
        <f>+[1]DEPURADO!J620</f>
        <v>0</v>
      </c>
      <c r="T626" s="23" t="s">
        <v>45</v>
      </c>
      <c r="U626" s="31">
        <f>+[1]DEPURADO!I620</f>
        <v>54000</v>
      </c>
      <c r="V626" s="30"/>
      <c r="W626" s="23" t="s">
        <v>45</v>
      </c>
      <c r="X626" s="31">
        <f>+[1]DEPURADO!K620+[1]DEPURADO!L620</f>
        <v>0</v>
      </c>
      <c r="Y626" s="23" t="s">
        <v>45</v>
      </c>
      <c r="Z626" s="31">
        <f t="shared" si="68"/>
        <v>0</v>
      </c>
      <c r="AA626" s="31"/>
      <c r="AB626" s="31">
        <v>0</v>
      </c>
      <c r="AC626" s="31">
        <v>0</v>
      </c>
      <c r="AD626" s="30"/>
      <c r="AE626" s="30">
        <f>+[1]DEPURADO!K620</f>
        <v>0</v>
      </c>
      <c r="AF626" s="30">
        <v>0</v>
      </c>
      <c r="AG626" s="30">
        <f t="shared" si="69"/>
        <v>0</v>
      </c>
      <c r="AH626" s="30">
        <v>0</v>
      </c>
      <c r="AI626" s="30" t="str">
        <f>+[1]DEPURADO!G620</f>
        <v>EN REVISION</v>
      </c>
      <c r="AJ626" s="32"/>
      <c r="AK626" s="33"/>
    </row>
    <row r="627" spans="1:37" s="34" customFormat="1" ht="16.149999999999999" customHeight="1" x14ac:dyDescent="0.25">
      <c r="A627" s="23">
        <f t="shared" si="63"/>
        <v>619</v>
      </c>
      <c r="B627" s="24" t="s">
        <v>44</v>
      </c>
      <c r="C627" s="23">
        <f>+[1]DEPURADO!A621</f>
        <v>20291954</v>
      </c>
      <c r="D627" s="23">
        <f>+[1]DEPURADO!B621</f>
        <v>20291954</v>
      </c>
      <c r="E627" s="25">
        <f>+[1]DEPURADO!C621</f>
        <v>44907.572916666701</v>
      </c>
      <c r="F627" s="26" t="str">
        <f>+IF([1]DEPURADO!D621&gt;1,[1]DEPURADO!D621," ")</f>
        <v xml:space="preserve"> </v>
      </c>
      <c r="G627" s="27">
        <f>[1]DEPURADO!F621</f>
        <v>40000</v>
      </c>
      <c r="H627" s="28">
        <v>0</v>
      </c>
      <c r="I627" s="28">
        <f>+[1]DEPURADO!M621+[1]DEPURADO!N621</f>
        <v>0</v>
      </c>
      <c r="J627" s="28">
        <f>+[1]DEPURADO!R621</f>
        <v>0</v>
      </c>
      <c r="K627" s="29">
        <f>+[1]DEPURADO!P621+[1]DEPURADO!Q621</f>
        <v>0</v>
      </c>
      <c r="L627" s="28">
        <v>0</v>
      </c>
      <c r="M627" s="28">
        <v>0</v>
      </c>
      <c r="N627" s="28">
        <f t="shared" si="64"/>
        <v>0</v>
      </c>
      <c r="O627" s="28">
        <f t="shared" si="65"/>
        <v>40000</v>
      </c>
      <c r="P627" s="24">
        <f>IF([1]DEPURADO!H621&gt;1,0,[1]DEPURADO!B621)</f>
        <v>20291954</v>
      </c>
      <c r="Q627" s="30">
        <f t="shared" si="66"/>
        <v>40000</v>
      </c>
      <c r="R627" s="31">
        <f t="shared" si="67"/>
        <v>0</v>
      </c>
      <c r="S627" s="31">
        <f>+[1]DEPURADO!J621</f>
        <v>0</v>
      </c>
      <c r="T627" s="23" t="s">
        <v>45</v>
      </c>
      <c r="U627" s="31">
        <f>+[1]DEPURADO!I621</f>
        <v>40000</v>
      </c>
      <c r="V627" s="30"/>
      <c r="W627" s="23" t="s">
        <v>45</v>
      </c>
      <c r="X627" s="31">
        <f>+[1]DEPURADO!K621+[1]DEPURADO!L621</f>
        <v>0</v>
      </c>
      <c r="Y627" s="23" t="s">
        <v>45</v>
      </c>
      <c r="Z627" s="31">
        <f t="shared" si="68"/>
        <v>0</v>
      </c>
      <c r="AA627" s="31"/>
      <c r="AB627" s="31">
        <v>0</v>
      </c>
      <c r="AC627" s="31">
        <v>0</v>
      </c>
      <c r="AD627" s="30"/>
      <c r="AE627" s="30">
        <f>+[1]DEPURADO!K621</f>
        <v>0</v>
      </c>
      <c r="AF627" s="30">
        <v>0</v>
      </c>
      <c r="AG627" s="30">
        <f t="shared" si="69"/>
        <v>0</v>
      </c>
      <c r="AH627" s="30">
        <v>0</v>
      </c>
      <c r="AI627" s="30" t="str">
        <f>+[1]DEPURADO!G621</f>
        <v>EN REVISION</v>
      </c>
      <c r="AJ627" s="32"/>
      <c r="AK627" s="33"/>
    </row>
    <row r="628" spans="1:37" s="34" customFormat="1" ht="16.149999999999999" customHeight="1" x14ac:dyDescent="0.25">
      <c r="A628" s="23">
        <f t="shared" si="63"/>
        <v>620</v>
      </c>
      <c r="B628" s="24" t="s">
        <v>44</v>
      </c>
      <c r="C628" s="23">
        <f>+[1]DEPURADO!A622</f>
        <v>20292158</v>
      </c>
      <c r="D628" s="23">
        <f>+[1]DEPURADO!B622</f>
        <v>20292158</v>
      </c>
      <c r="E628" s="25">
        <f>+[1]DEPURADO!C622</f>
        <v>44908.475694444402</v>
      </c>
      <c r="F628" s="26" t="str">
        <f>+IF([1]DEPURADO!D622&gt;1,[1]DEPURADO!D622," ")</f>
        <v xml:space="preserve"> </v>
      </c>
      <c r="G628" s="27">
        <f>[1]DEPURADO!F622</f>
        <v>27300</v>
      </c>
      <c r="H628" s="28">
        <v>0</v>
      </c>
      <c r="I628" s="28">
        <f>+[1]DEPURADO!M622+[1]DEPURADO!N622</f>
        <v>0</v>
      </c>
      <c r="J628" s="28">
        <f>+[1]DEPURADO!R622</f>
        <v>0</v>
      </c>
      <c r="K628" s="29">
        <f>+[1]DEPURADO!P622+[1]DEPURADO!Q622</f>
        <v>0</v>
      </c>
      <c r="L628" s="28">
        <v>0</v>
      </c>
      <c r="M628" s="28">
        <v>0</v>
      </c>
      <c r="N628" s="28">
        <f t="shared" si="64"/>
        <v>0</v>
      </c>
      <c r="O628" s="28">
        <f t="shared" si="65"/>
        <v>27300</v>
      </c>
      <c r="P628" s="24">
        <f>IF([1]DEPURADO!H622&gt;1,0,[1]DEPURADO!B622)</f>
        <v>20292158</v>
      </c>
      <c r="Q628" s="30">
        <f t="shared" si="66"/>
        <v>27300</v>
      </c>
      <c r="R628" s="31">
        <f t="shared" si="67"/>
        <v>0</v>
      </c>
      <c r="S628" s="31">
        <f>+[1]DEPURADO!J622</f>
        <v>0</v>
      </c>
      <c r="T628" s="23" t="s">
        <v>45</v>
      </c>
      <c r="U628" s="31">
        <f>+[1]DEPURADO!I622</f>
        <v>27300</v>
      </c>
      <c r="V628" s="30"/>
      <c r="W628" s="23" t="s">
        <v>45</v>
      </c>
      <c r="X628" s="31">
        <f>+[1]DEPURADO!K622+[1]DEPURADO!L622</f>
        <v>0</v>
      </c>
      <c r="Y628" s="23" t="s">
        <v>45</v>
      </c>
      <c r="Z628" s="31">
        <f t="shared" si="68"/>
        <v>0</v>
      </c>
      <c r="AA628" s="31"/>
      <c r="AB628" s="31">
        <v>0</v>
      </c>
      <c r="AC628" s="31">
        <v>0</v>
      </c>
      <c r="AD628" s="30"/>
      <c r="AE628" s="30">
        <f>+[1]DEPURADO!K622</f>
        <v>0</v>
      </c>
      <c r="AF628" s="30">
        <v>0</v>
      </c>
      <c r="AG628" s="30">
        <f t="shared" si="69"/>
        <v>0</v>
      </c>
      <c r="AH628" s="30">
        <v>0</v>
      </c>
      <c r="AI628" s="30" t="str">
        <f>+[1]DEPURADO!G622</f>
        <v>EN REVISION</v>
      </c>
      <c r="AJ628" s="32"/>
      <c r="AK628" s="33"/>
    </row>
    <row r="629" spans="1:37" s="34" customFormat="1" ht="16.149999999999999" customHeight="1" x14ac:dyDescent="0.25">
      <c r="A629" s="23">
        <f t="shared" si="63"/>
        <v>621</v>
      </c>
      <c r="B629" s="24" t="s">
        <v>44</v>
      </c>
      <c r="C629" s="23">
        <f>+[1]DEPURADO!A623</f>
        <v>20292434</v>
      </c>
      <c r="D629" s="23">
        <f>+[1]DEPURADO!B623</f>
        <v>20292434</v>
      </c>
      <c r="E629" s="25">
        <f>+[1]DEPURADO!C623</f>
        <v>44909.444444444402</v>
      </c>
      <c r="F629" s="26" t="str">
        <f>+IF([1]DEPURADO!D623&gt;1,[1]DEPURADO!D623," ")</f>
        <v xml:space="preserve"> </v>
      </c>
      <c r="G629" s="27">
        <f>[1]DEPURADO!F623</f>
        <v>25000</v>
      </c>
      <c r="H629" s="28">
        <v>0</v>
      </c>
      <c r="I629" s="28">
        <f>+[1]DEPURADO!M623+[1]DEPURADO!N623</f>
        <v>0</v>
      </c>
      <c r="J629" s="28">
        <f>+[1]DEPURADO!R623</f>
        <v>0</v>
      </c>
      <c r="K629" s="29">
        <f>+[1]DEPURADO!P623+[1]DEPURADO!Q623</f>
        <v>0</v>
      </c>
      <c r="L629" s="28">
        <v>0</v>
      </c>
      <c r="M629" s="28">
        <v>0</v>
      </c>
      <c r="N629" s="28">
        <f t="shared" si="64"/>
        <v>0</v>
      </c>
      <c r="O629" s="28">
        <f t="shared" si="65"/>
        <v>25000</v>
      </c>
      <c r="P629" s="24">
        <f>IF([1]DEPURADO!H623&gt;1,0,[1]DEPURADO!B623)</f>
        <v>20292434</v>
      </c>
      <c r="Q629" s="30">
        <f t="shared" si="66"/>
        <v>25000</v>
      </c>
      <c r="R629" s="31">
        <f t="shared" si="67"/>
        <v>0</v>
      </c>
      <c r="S629" s="31">
        <f>+[1]DEPURADO!J623</f>
        <v>0</v>
      </c>
      <c r="T629" s="23" t="s">
        <v>45</v>
      </c>
      <c r="U629" s="31">
        <f>+[1]DEPURADO!I623</f>
        <v>25000</v>
      </c>
      <c r="V629" s="30"/>
      <c r="W629" s="23" t="s">
        <v>45</v>
      </c>
      <c r="X629" s="31">
        <f>+[1]DEPURADO!K623+[1]DEPURADO!L623</f>
        <v>0</v>
      </c>
      <c r="Y629" s="23" t="s">
        <v>45</v>
      </c>
      <c r="Z629" s="31">
        <f t="shared" si="68"/>
        <v>0</v>
      </c>
      <c r="AA629" s="31"/>
      <c r="AB629" s="31">
        <v>0</v>
      </c>
      <c r="AC629" s="31">
        <v>0</v>
      </c>
      <c r="AD629" s="30"/>
      <c r="AE629" s="30">
        <f>+[1]DEPURADO!K623</f>
        <v>0</v>
      </c>
      <c r="AF629" s="30">
        <v>0</v>
      </c>
      <c r="AG629" s="30">
        <f t="shared" si="69"/>
        <v>0</v>
      </c>
      <c r="AH629" s="30">
        <v>0</v>
      </c>
      <c r="AI629" s="30" t="str">
        <f>+[1]DEPURADO!G623</f>
        <v>EN REVISION</v>
      </c>
      <c r="AJ629" s="32"/>
      <c r="AK629" s="33"/>
    </row>
    <row r="630" spans="1:37" s="34" customFormat="1" ht="16.149999999999999" customHeight="1" x14ac:dyDescent="0.25">
      <c r="A630" s="23">
        <f t="shared" si="63"/>
        <v>622</v>
      </c>
      <c r="B630" s="24" t="s">
        <v>44</v>
      </c>
      <c r="C630" s="23">
        <f>+[1]DEPURADO!A624</f>
        <v>20292549</v>
      </c>
      <c r="D630" s="23">
        <f>+[1]DEPURADO!B624</f>
        <v>20292549</v>
      </c>
      <c r="E630" s="25">
        <f>+[1]DEPURADO!C624</f>
        <v>44909.599305555603</v>
      </c>
      <c r="F630" s="26" t="str">
        <f>+IF([1]DEPURADO!D624&gt;1,[1]DEPURADO!D624," ")</f>
        <v xml:space="preserve"> </v>
      </c>
      <c r="G630" s="27">
        <f>[1]DEPURADO!F624</f>
        <v>25000</v>
      </c>
      <c r="H630" s="28">
        <v>0</v>
      </c>
      <c r="I630" s="28">
        <f>+[1]DEPURADO!M624+[1]DEPURADO!N624</f>
        <v>0</v>
      </c>
      <c r="J630" s="28">
        <f>+[1]DEPURADO!R624</f>
        <v>0</v>
      </c>
      <c r="K630" s="29">
        <f>+[1]DEPURADO!P624+[1]DEPURADO!Q624</f>
        <v>0</v>
      </c>
      <c r="L630" s="28">
        <v>0</v>
      </c>
      <c r="M630" s="28">
        <v>0</v>
      </c>
      <c r="N630" s="28">
        <f t="shared" si="64"/>
        <v>0</v>
      </c>
      <c r="O630" s="28">
        <f t="shared" si="65"/>
        <v>25000</v>
      </c>
      <c r="P630" s="24">
        <f>IF([1]DEPURADO!H624&gt;1,0,[1]DEPURADO!B624)</f>
        <v>20292549</v>
      </c>
      <c r="Q630" s="30">
        <f t="shared" si="66"/>
        <v>25000</v>
      </c>
      <c r="R630" s="31">
        <f t="shared" si="67"/>
        <v>0</v>
      </c>
      <c r="S630" s="31">
        <f>+[1]DEPURADO!J624</f>
        <v>0</v>
      </c>
      <c r="T630" s="23" t="s">
        <v>45</v>
      </c>
      <c r="U630" s="31">
        <f>+[1]DEPURADO!I624</f>
        <v>25000</v>
      </c>
      <c r="V630" s="30"/>
      <c r="W630" s="23" t="s">
        <v>45</v>
      </c>
      <c r="X630" s="31">
        <f>+[1]DEPURADO!K624+[1]DEPURADO!L624</f>
        <v>0</v>
      </c>
      <c r="Y630" s="23" t="s">
        <v>45</v>
      </c>
      <c r="Z630" s="31">
        <f t="shared" si="68"/>
        <v>0</v>
      </c>
      <c r="AA630" s="31"/>
      <c r="AB630" s="31">
        <v>0</v>
      </c>
      <c r="AC630" s="31">
        <v>0</v>
      </c>
      <c r="AD630" s="30"/>
      <c r="AE630" s="30">
        <f>+[1]DEPURADO!K624</f>
        <v>0</v>
      </c>
      <c r="AF630" s="30">
        <v>0</v>
      </c>
      <c r="AG630" s="30">
        <f t="shared" si="69"/>
        <v>0</v>
      </c>
      <c r="AH630" s="30">
        <v>0</v>
      </c>
      <c r="AI630" s="30" t="str">
        <f>+[1]DEPURADO!G624</f>
        <v>EN REVISION</v>
      </c>
      <c r="AJ630" s="32"/>
      <c r="AK630" s="33"/>
    </row>
    <row r="631" spans="1:37" s="34" customFormat="1" ht="16.149999999999999" customHeight="1" x14ac:dyDescent="0.25">
      <c r="A631" s="23">
        <f t="shared" si="63"/>
        <v>623</v>
      </c>
      <c r="B631" s="24" t="s">
        <v>44</v>
      </c>
      <c r="C631" s="23">
        <f>+[1]DEPURADO!A625</f>
        <v>20292645</v>
      </c>
      <c r="D631" s="23">
        <f>+[1]DEPURADO!B625</f>
        <v>20292645</v>
      </c>
      <c r="E631" s="25">
        <f>+[1]DEPURADO!C625</f>
        <v>44909.958333333299</v>
      </c>
      <c r="F631" s="26" t="str">
        <f>+IF([1]DEPURADO!D625&gt;1,[1]DEPURADO!D625," ")</f>
        <v xml:space="preserve"> </v>
      </c>
      <c r="G631" s="27">
        <f>[1]DEPURADO!F625</f>
        <v>413478</v>
      </c>
      <c r="H631" s="28">
        <v>0</v>
      </c>
      <c r="I631" s="28">
        <f>+[1]DEPURADO!M625+[1]DEPURADO!N625</f>
        <v>0</v>
      </c>
      <c r="J631" s="28">
        <f>+[1]DEPURADO!R625</f>
        <v>0</v>
      </c>
      <c r="K631" s="29">
        <f>+[1]DEPURADO!P625+[1]DEPURADO!Q625</f>
        <v>0</v>
      </c>
      <c r="L631" s="28">
        <v>0</v>
      </c>
      <c r="M631" s="28">
        <v>0</v>
      </c>
      <c r="N631" s="28">
        <f t="shared" si="64"/>
        <v>0</v>
      </c>
      <c r="O631" s="28">
        <f t="shared" si="65"/>
        <v>413478</v>
      </c>
      <c r="P631" s="24">
        <f>IF([1]DEPURADO!H625&gt;1,0,[1]DEPURADO!B625)</f>
        <v>0</v>
      </c>
      <c r="Q631" s="30">
        <f t="shared" si="66"/>
        <v>0</v>
      </c>
      <c r="R631" s="31">
        <f t="shared" si="67"/>
        <v>413478</v>
      </c>
      <c r="S631" s="31">
        <f>+[1]DEPURADO!J625</f>
        <v>0</v>
      </c>
      <c r="T631" s="23" t="s">
        <v>45</v>
      </c>
      <c r="U631" s="31">
        <f>+[1]DEPURADO!I625</f>
        <v>0</v>
      </c>
      <c r="V631" s="30"/>
      <c r="W631" s="23" t="s">
        <v>45</v>
      </c>
      <c r="X631" s="31">
        <f>+[1]DEPURADO!K625+[1]DEPURADO!L625</f>
        <v>0</v>
      </c>
      <c r="Y631" s="23" t="s">
        <v>45</v>
      </c>
      <c r="Z631" s="31">
        <f t="shared" si="68"/>
        <v>0</v>
      </c>
      <c r="AA631" s="31"/>
      <c r="AB631" s="31">
        <v>0</v>
      </c>
      <c r="AC631" s="31">
        <v>0</v>
      </c>
      <c r="AD631" s="30"/>
      <c r="AE631" s="30">
        <f>+[1]DEPURADO!K625</f>
        <v>0</v>
      </c>
      <c r="AF631" s="30">
        <v>0</v>
      </c>
      <c r="AG631" s="30">
        <f t="shared" si="69"/>
        <v>0</v>
      </c>
      <c r="AH631" s="30">
        <v>0</v>
      </c>
      <c r="AI631" s="30" t="str">
        <f>+[1]DEPURADO!G625</f>
        <v>NO RADICADA</v>
      </c>
      <c r="AJ631" s="32"/>
      <c r="AK631" s="33"/>
    </row>
    <row r="632" spans="1:37" s="34" customFormat="1" ht="16.149999999999999" customHeight="1" x14ac:dyDescent="0.25">
      <c r="A632" s="23">
        <f t="shared" si="63"/>
        <v>624</v>
      </c>
      <c r="B632" s="24" t="s">
        <v>44</v>
      </c>
      <c r="C632" s="23">
        <f>+[1]DEPURADO!A626</f>
        <v>20292696</v>
      </c>
      <c r="D632" s="23">
        <f>+[1]DEPURADO!B626</f>
        <v>20292696</v>
      </c>
      <c r="E632" s="25">
        <f>+[1]DEPURADO!C626</f>
        <v>44910.392361111102</v>
      </c>
      <c r="F632" s="26" t="str">
        <f>+IF([1]DEPURADO!D626&gt;1,[1]DEPURADO!D626," ")</f>
        <v xml:space="preserve"> </v>
      </c>
      <c r="G632" s="27">
        <f>[1]DEPURADO!F626</f>
        <v>285100</v>
      </c>
      <c r="H632" s="28">
        <v>0</v>
      </c>
      <c r="I632" s="28">
        <f>+[1]DEPURADO!M626+[1]DEPURADO!N626</f>
        <v>0</v>
      </c>
      <c r="J632" s="28">
        <f>+[1]DEPURADO!R626</f>
        <v>0</v>
      </c>
      <c r="K632" s="29">
        <f>+[1]DEPURADO!P626+[1]DEPURADO!Q626</f>
        <v>0</v>
      </c>
      <c r="L632" s="28">
        <v>0</v>
      </c>
      <c r="M632" s="28">
        <v>0</v>
      </c>
      <c r="N632" s="28">
        <f t="shared" si="64"/>
        <v>0</v>
      </c>
      <c r="O632" s="28">
        <f t="shared" si="65"/>
        <v>285100</v>
      </c>
      <c r="P632" s="24">
        <f>IF([1]DEPURADO!H626&gt;1,0,[1]DEPURADO!B626)</f>
        <v>20292696</v>
      </c>
      <c r="Q632" s="30">
        <f t="shared" si="66"/>
        <v>285100</v>
      </c>
      <c r="R632" s="31">
        <f t="shared" si="67"/>
        <v>0</v>
      </c>
      <c r="S632" s="31">
        <f>+[1]DEPURADO!J626</f>
        <v>0</v>
      </c>
      <c r="T632" s="23" t="s">
        <v>45</v>
      </c>
      <c r="U632" s="31">
        <f>+[1]DEPURADO!I626</f>
        <v>285100</v>
      </c>
      <c r="V632" s="30"/>
      <c r="W632" s="23" t="s">
        <v>45</v>
      </c>
      <c r="X632" s="31">
        <f>+[1]DEPURADO!K626+[1]DEPURADO!L626</f>
        <v>0</v>
      </c>
      <c r="Y632" s="23" t="s">
        <v>45</v>
      </c>
      <c r="Z632" s="31">
        <f t="shared" si="68"/>
        <v>0</v>
      </c>
      <c r="AA632" s="31"/>
      <c r="AB632" s="31">
        <v>0</v>
      </c>
      <c r="AC632" s="31">
        <v>0</v>
      </c>
      <c r="AD632" s="30"/>
      <c r="AE632" s="30">
        <f>+[1]DEPURADO!K626</f>
        <v>0</v>
      </c>
      <c r="AF632" s="30">
        <v>0</v>
      </c>
      <c r="AG632" s="30">
        <f t="shared" si="69"/>
        <v>0</v>
      </c>
      <c r="AH632" s="30">
        <v>0</v>
      </c>
      <c r="AI632" s="30" t="str">
        <f>+[1]DEPURADO!G626</f>
        <v>EN REVISION</v>
      </c>
      <c r="AJ632" s="32"/>
      <c r="AK632" s="33"/>
    </row>
    <row r="633" spans="1:37" s="34" customFormat="1" ht="16.149999999999999" customHeight="1" x14ac:dyDescent="0.25">
      <c r="A633" s="23">
        <f t="shared" si="63"/>
        <v>625</v>
      </c>
      <c r="B633" s="24" t="s">
        <v>44</v>
      </c>
      <c r="C633" s="23">
        <f>+[1]DEPURADO!A627</f>
        <v>20292719</v>
      </c>
      <c r="D633" s="23">
        <f>+[1]DEPURADO!B627</f>
        <v>20292719</v>
      </c>
      <c r="E633" s="25">
        <f>+[1]DEPURADO!C627</f>
        <v>44910.425694444399</v>
      </c>
      <c r="F633" s="26" t="str">
        <f>+IF([1]DEPURADO!D627&gt;1,[1]DEPURADO!D627," ")</f>
        <v xml:space="preserve"> </v>
      </c>
      <c r="G633" s="27">
        <f>[1]DEPURADO!F627</f>
        <v>87700</v>
      </c>
      <c r="H633" s="28">
        <v>0</v>
      </c>
      <c r="I633" s="28">
        <f>+[1]DEPURADO!M627+[1]DEPURADO!N627</f>
        <v>0</v>
      </c>
      <c r="J633" s="28">
        <f>+[1]DEPURADO!R627</f>
        <v>0</v>
      </c>
      <c r="K633" s="29">
        <f>+[1]DEPURADO!P627+[1]DEPURADO!Q627</f>
        <v>0</v>
      </c>
      <c r="L633" s="28">
        <v>0</v>
      </c>
      <c r="M633" s="28">
        <v>0</v>
      </c>
      <c r="N633" s="28">
        <f t="shared" si="64"/>
        <v>0</v>
      </c>
      <c r="O633" s="28">
        <f t="shared" si="65"/>
        <v>87700</v>
      </c>
      <c r="P633" s="24">
        <f>IF([1]DEPURADO!H627&gt;1,0,[1]DEPURADO!B627)</f>
        <v>20292719</v>
      </c>
      <c r="Q633" s="30">
        <f t="shared" si="66"/>
        <v>87700</v>
      </c>
      <c r="R633" s="31">
        <f t="shared" si="67"/>
        <v>0</v>
      </c>
      <c r="S633" s="31">
        <f>+[1]DEPURADO!J627</f>
        <v>0</v>
      </c>
      <c r="T633" s="23" t="s">
        <v>45</v>
      </c>
      <c r="U633" s="31">
        <f>+[1]DEPURADO!I627</f>
        <v>87700</v>
      </c>
      <c r="V633" s="30"/>
      <c r="W633" s="23" t="s">
        <v>45</v>
      </c>
      <c r="X633" s="31">
        <f>+[1]DEPURADO!K627+[1]DEPURADO!L627</f>
        <v>0</v>
      </c>
      <c r="Y633" s="23" t="s">
        <v>45</v>
      </c>
      <c r="Z633" s="31">
        <f t="shared" si="68"/>
        <v>0</v>
      </c>
      <c r="AA633" s="31"/>
      <c r="AB633" s="31">
        <v>0</v>
      </c>
      <c r="AC633" s="31">
        <v>0</v>
      </c>
      <c r="AD633" s="30"/>
      <c r="AE633" s="30">
        <f>+[1]DEPURADO!K627</f>
        <v>0</v>
      </c>
      <c r="AF633" s="30">
        <v>0</v>
      </c>
      <c r="AG633" s="30">
        <f t="shared" si="69"/>
        <v>0</v>
      </c>
      <c r="AH633" s="30">
        <v>0</v>
      </c>
      <c r="AI633" s="30" t="str">
        <f>+[1]DEPURADO!G627</f>
        <v>EN REVISION</v>
      </c>
      <c r="AJ633" s="32"/>
      <c r="AK633" s="33"/>
    </row>
    <row r="634" spans="1:37" s="34" customFormat="1" ht="16.149999999999999" customHeight="1" x14ac:dyDescent="0.25">
      <c r="A634" s="23">
        <f t="shared" si="63"/>
        <v>626</v>
      </c>
      <c r="B634" s="24" t="s">
        <v>44</v>
      </c>
      <c r="C634" s="23">
        <f>+[1]DEPURADO!A628</f>
        <v>20292857</v>
      </c>
      <c r="D634" s="23">
        <f>+[1]DEPURADO!B628</f>
        <v>20292857</v>
      </c>
      <c r="E634" s="25">
        <f>+[1]DEPURADO!C628</f>
        <v>44911.263888888898</v>
      </c>
      <c r="F634" s="26" t="str">
        <f>+IF([1]DEPURADO!D628&gt;1,[1]DEPURADO!D628," ")</f>
        <v xml:space="preserve"> </v>
      </c>
      <c r="G634" s="27">
        <f>[1]DEPURADO!F628</f>
        <v>346129</v>
      </c>
      <c r="H634" s="28">
        <v>0</v>
      </c>
      <c r="I634" s="28">
        <f>+[1]DEPURADO!M628+[1]DEPURADO!N628</f>
        <v>0</v>
      </c>
      <c r="J634" s="28">
        <f>+[1]DEPURADO!R628</f>
        <v>0</v>
      </c>
      <c r="K634" s="29">
        <f>+[1]DEPURADO!P628+[1]DEPURADO!Q628</f>
        <v>0</v>
      </c>
      <c r="L634" s="28">
        <v>0</v>
      </c>
      <c r="M634" s="28">
        <v>0</v>
      </c>
      <c r="N634" s="28">
        <f t="shared" si="64"/>
        <v>0</v>
      </c>
      <c r="O634" s="28">
        <f t="shared" si="65"/>
        <v>346129</v>
      </c>
      <c r="P634" s="24">
        <f>IF([1]DEPURADO!H628&gt;1,0,[1]DEPURADO!B628)</f>
        <v>0</v>
      </c>
      <c r="Q634" s="30">
        <f t="shared" si="66"/>
        <v>0</v>
      </c>
      <c r="R634" s="31">
        <f t="shared" si="67"/>
        <v>346129</v>
      </c>
      <c r="S634" s="31">
        <f>+[1]DEPURADO!J628</f>
        <v>0</v>
      </c>
      <c r="T634" s="23" t="s">
        <v>45</v>
      </c>
      <c r="U634" s="31">
        <f>+[1]DEPURADO!I628</f>
        <v>0</v>
      </c>
      <c r="V634" s="30"/>
      <c r="W634" s="23" t="s">
        <v>45</v>
      </c>
      <c r="X634" s="31">
        <f>+[1]DEPURADO!K628+[1]DEPURADO!L628</f>
        <v>0</v>
      </c>
      <c r="Y634" s="23" t="s">
        <v>45</v>
      </c>
      <c r="Z634" s="31">
        <f t="shared" si="68"/>
        <v>0</v>
      </c>
      <c r="AA634" s="31"/>
      <c r="AB634" s="31">
        <v>0</v>
      </c>
      <c r="AC634" s="31">
        <v>0</v>
      </c>
      <c r="AD634" s="30"/>
      <c r="AE634" s="30">
        <f>+[1]DEPURADO!K628</f>
        <v>0</v>
      </c>
      <c r="AF634" s="30">
        <v>0</v>
      </c>
      <c r="AG634" s="30">
        <f t="shared" si="69"/>
        <v>0</v>
      </c>
      <c r="AH634" s="30">
        <v>0</v>
      </c>
      <c r="AI634" s="30" t="str">
        <f>+[1]DEPURADO!G628</f>
        <v>NO RADICADA</v>
      </c>
      <c r="AJ634" s="32"/>
      <c r="AK634" s="33"/>
    </row>
    <row r="635" spans="1:37" s="34" customFormat="1" ht="16.149999999999999" customHeight="1" x14ac:dyDescent="0.25">
      <c r="A635" s="23">
        <f t="shared" si="63"/>
        <v>627</v>
      </c>
      <c r="B635" s="24" t="s">
        <v>44</v>
      </c>
      <c r="C635" s="23">
        <f>+[1]DEPURADO!A629</f>
        <v>20292873</v>
      </c>
      <c r="D635" s="23">
        <f>+[1]DEPURADO!B629</f>
        <v>20292873</v>
      </c>
      <c r="E635" s="25">
        <f>+[1]DEPURADO!C629</f>
        <v>44911.306250000001</v>
      </c>
      <c r="F635" s="26" t="str">
        <f>+IF([1]DEPURADO!D629&gt;1,[1]DEPURADO!D629," ")</f>
        <v xml:space="preserve"> </v>
      </c>
      <c r="G635" s="27">
        <f>[1]DEPURADO!F629</f>
        <v>198700</v>
      </c>
      <c r="H635" s="28">
        <v>0</v>
      </c>
      <c r="I635" s="28">
        <f>+[1]DEPURADO!M629+[1]DEPURADO!N629</f>
        <v>0</v>
      </c>
      <c r="J635" s="28">
        <f>+[1]DEPURADO!R629</f>
        <v>0</v>
      </c>
      <c r="K635" s="29">
        <f>+[1]DEPURADO!P629+[1]DEPURADO!Q629</f>
        <v>0</v>
      </c>
      <c r="L635" s="28">
        <v>0</v>
      </c>
      <c r="M635" s="28">
        <v>0</v>
      </c>
      <c r="N635" s="28">
        <f t="shared" si="64"/>
        <v>0</v>
      </c>
      <c r="O635" s="28">
        <f t="shared" si="65"/>
        <v>198700</v>
      </c>
      <c r="P635" s="24">
        <f>IF([1]DEPURADO!H629&gt;1,0,[1]DEPURADO!B629)</f>
        <v>20292873</v>
      </c>
      <c r="Q635" s="30">
        <f t="shared" si="66"/>
        <v>198700</v>
      </c>
      <c r="R635" s="31">
        <f t="shared" si="67"/>
        <v>0</v>
      </c>
      <c r="S635" s="31">
        <f>+[1]DEPURADO!J629</f>
        <v>0</v>
      </c>
      <c r="T635" s="23" t="s">
        <v>45</v>
      </c>
      <c r="U635" s="31">
        <f>+[1]DEPURADO!I629</f>
        <v>198700</v>
      </c>
      <c r="V635" s="30"/>
      <c r="W635" s="23" t="s">
        <v>45</v>
      </c>
      <c r="X635" s="31">
        <f>+[1]DEPURADO!K629+[1]DEPURADO!L629</f>
        <v>0</v>
      </c>
      <c r="Y635" s="23" t="s">
        <v>45</v>
      </c>
      <c r="Z635" s="31">
        <f t="shared" si="68"/>
        <v>0</v>
      </c>
      <c r="AA635" s="31"/>
      <c r="AB635" s="31">
        <v>0</v>
      </c>
      <c r="AC635" s="31">
        <v>0</v>
      </c>
      <c r="AD635" s="30"/>
      <c r="AE635" s="30">
        <f>+[1]DEPURADO!K629</f>
        <v>0</v>
      </c>
      <c r="AF635" s="30">
        <v>0</v>
      </c>
      <c r="AG635" s="30">
        <f t="shared" si="69"/>
        <v>0</v>
      </c>
      <c r="AH635" s="30">
        <v>0</v>
      </c>
      <c r="AI635" s="30" t="str">
        <f>+[1]DEPURADO!G629</f>
        <v>EN REVISION</v>
      </c>
      <c r="AJ635" s="32"/>
      <c r="AK635" s="33"/>
    </row>
    <row r="636" spans="1:37" s="34" customFormat="1" ht="16.149999999999999" customHeight="1" x14ac:dyDescent="0.25">
      <c r="A636" s="23">
        <f t="shared" si="63"/>
        <v>628</v>
      </c>
      <c r="B636" s="24" t="s">
        <v>44</v>
      </c>
      <c r="C636" s="23">
        <f>+[1]DEPURADO!A630</f>
        <v>20292879</v>
      </c>
      <c r="D636" s="23">
        <f>+[1]DEPURADO!B630</f>
        <v>20292879</v>
      </c>
      <c r="E636" s="25">
        <f>+[1]DEPURADO!C630</f>
        <v>44911.318055555603</v>
      </c>
      <c r="F636" s="26" t="str">
        <f>+IF([1]DEPURADO!D630&gt;1,[1]DEPURADO!D630," ")</f>
        <v xml:space="preserve"> </v>
      </c>
      <c r="G636" s="27">
        <f>[1]DEPURADO!F630</f>
        <v>178000</v>
      </c>
      <c r="H636" s="28">
        <v>0</v>
      </c>
      <c r="I636" s="28">
        <f>+[1]DEPURADO!M630+[1]DEPURADO!N630</f>
        <v>0</v>
      </c>
      <c r="J636" s="28">
        <f>+[1]DEPURADO!R630</f>
        <v>0</v>
      </c>
      <c r="K636" s="29">
        <f>+[1]DEPURADO!P630+[1]DEPURADO!Q630</f>
        <v>0</v>
      </c>
      <c r="L636" s="28">
        <v>0</v>
      </c>
      <c r="M636" s="28">
        <v>0</v>
      </c>
      <c r="N636" s="28">
        <f t="shared" si="64"/>
        <v>0</v>
      </c>
      <c r="O636" s="28">
        <f t="shared" si="65"/>
        <v>178000</v>
      </c>
      <c r="P636" s="24">
        <f>IF([1]DEPURADO!H630&gt;1,0,[1]DEPURADO!B630)</f>
        <v>20292879</v>
      </c>
      <c r="Q636" s="30">
        <f t="shared" si="66"/>
        <v>178000</v>
      </c>
      <c r="R636" s="31">
        <f t="shared" si="67"/>
        <v>0</v>
      </c>
      <c r="S636" s="31">
        <f>+[1]DEPURADO!J630</f>
        <v>0</v>
      </c>
      <c r="T636" s="23" t="s">
        <v>45</v>
      </c>
      <c r="U636" s="31">
        <f>+[1]DEPURADO!I630</f>
        <v>178000</v>
      </c>
      <c r="V636" s="30"/>
      <c r="W636" s="23" t="s">
        <v>45</v>
      </c>
      <c r="X636" s="31">
        <f>+[1]DEPURADO!K630+[1]DEPURADO!L630</f>
        <v>0</v>
      </c>
      <c r="Y636" s="23" t="s">
        <v>45</v>
      </c>
      <c r="Z636" s="31">
        <f t="shared" si="68"/>
        <v>0</v>
      </c>
      <c r="AA636" s="31"/>
      <c r="AB636" s="31">
        <v>0</v>
      </c>
      <c r="AC636" s="31">
        <v>0</v>
      </c>
      <c r="AD636" s="30"/>
      <c r="AE636" s="30">
        <f>+[1]DEPURADO!K630</f>
        <v>0</v>
      </c>
      <c r="AF636" s="30">
        <v>0</v>
      </c>
      <c r="AG636" s="30">
        <f t="shared" si="69"/>
        <v>0</v>
      </c>
      <c r="AH636" s="30">
        <v>0</v>
      </c>
      <c r="AI636" s="30" t="str">
        <f>+[1]DEPURADO!G630</f>
        <v>EN REVISION</v>
      </c>
      <c r="AJ636" s="32"/>
      <c r="AK636" s="33"/>
    </row>
    <row r="637" spans="1:37" s="34" customFormat="1" ht="16.149999999999999" customHeight="1" x14ac:dyDescent="0.25">
      <c r="A637" s="23">
        <f t="shared" si="63"/>
        <v>629</v>
      </c>
      <c r="B637" s="24" t="s">
        <v>44</v>
      </c>
      <c r="C637" s="23">
        <f>+[1]DEPURADO!A631</f>
        <v>20292932</v>
      </c>
      <c r="D637" s="23">
        <f>+[1]DEPURADO!B631</f>
        <v>20292932</v>
      </c>
      <c r="E637" s="25">
        <f>+[1]DEPURADO!C631</f>
        <v>44911.439583333296</v>
      </c>
      <c r="F637" s="26" t="str">
        <f>+IF([1]DEPURADO!D631&gt;1,[1]DEPURADO!D631," ")</f>
        <v xml:space="preserve"> </v>
      </c>
      <c r="G637" s="27">
        <f>[1]DEPURADO!F631</f>
        <v>137000</v>
      </c>
      <c r="H637" s="28">
        <v>0</v>
      </c>
      <c r="I637" s="28">
        <f>+[1]DEPURADO!M631+[1]DEPURADO!N631</f>
        <v>0</v>
      </c>
      <c r="J637" s="28">
        <f>+[1]DEPURADO!R631</f>
        <v>0</v>
      </c>
      <c r="K637" s="29">
        <f>+[1]DEPURADO!P631+[1]DEPURADO!Q631</f>
        <v>0</v>
      </c>
      <c r="L637" s="28">
        <v>0</v>
      </c>
      <c r="M637" s="28">
        <v>0</v>
      </c>
      <c r="N637" s="28">
        <f t="shared" si="64"/>
        <v>0</v>
      </c>
      <c r="O637" s="28">
        <f t="shared" si="65"/>
        <v>137000</v>
      </c>
      <c r="P637" s="24">
        <f>IF([1]DEPURADO!H631&gt;1,0,[1]DEPURADO!B631)</f>
        <v>20292932</v>
      </c>
      <c r="Q637" s="30">
        <f t="shared" si="66"/>
        <v>137000</v>
      </c>
      <c r="R637" s="31">
        <f t="shared" si="67"/>
        <v>0</v>
      </c>
      <c r="S637" s="31">
        <f>+[1]DEPURADO!J631</f>
        <v>0</v>
      </c>
      <c r="T637" s="23" t="s">
        <v>45</v>
      </c>
      <c r="U637" s="31">
        <f>+[1]DEPURADO!I631</f>
        <v>137000</v>
      </c>
      <c r="V637" s="30"/>
      <c r="W637" s="23" t="s">
        <v>45</v>
      </c>
      <c r="X637" s="31">
        <f>+[1]DEPURADO!K631+[1]DEPURADO!L631</f>
        <v>0</v>
      </c>
      <c r="Y637" s="23" t="s">
        <v>45</v>
      </c>
      <c r="Z637" s="31">
        <f t="shared" si="68"/>
        <v>0</v>
      </c>
      <c r="AA637" s="31"/>
      <c r="AB637" s="31">
        <v>0</v>
      </c>
      <c r="AC637" s="31">
        <v>0</v>
      </c>
      <c r="AD637" s="30"/>
      <c r="AE637" s="30">
        <f>+[1]DEPURADO!K631</f>
        <v>0</v>
      </c>
      <c r="AF637" s="30">
        <v>0</v>
      </c>
      <c r="AG637" s="30">
        <f t="shared" si="69"/>
        <v>0</v>
      </c>
      <c r="AH637" s="30">
        <v>0</v>
      </c>
      <c r="AI637" s="30" t="str">
        <f>+[1]DEPURADO!G631</f>
        <v>EN REVISION</v>
      </c>
      <c r="AJ637" s="32"/>
      <c r="AK637" s="33"/>
    </row>
    <row r="638" spans="1:37" s="34" customFormat="1" ht="16.149999999999999" customHeight="1" x14ac:dyDescent="0.25">
      <c r="A638" s="23">
        <f t="shared" si="63"/>
        <v>630</v>
      </c>
      <c r="B638" s="24" t="s">
        <v>44</v>
      </c>
      <c r="C638" s="23">
        <f>+[1]DEPURADO!A632</f>
        <v>20293017</v>
      </c>
      <c r="D638" s="23">
        <f>+[1]DEPURADO!B632</f>
        <v>20293017</v>
      </c>
      <c r="E638" s="25">
        <f>+[1]DEPURADO!C632</f>
        <v>44911.601388888899</v>
      </c>
      <c r="F638" s="26" t="str">
        <f>+IF([1]DEPURADO!D632&gt;1,[1]DEPURADO!D632," ")</f>
        <v xml:space="preserve"> </v>
      </c>
      <c r="G638" s="27">
        <f>[1]DEPURADO!F632</f>
        <v>36300</v>
      </c>
      <c r="H638" s="28">
        <v>0</v>
      </c>
      <c r="I638" s="28">
        <f>+[1]DEPURADO!M632+[1]DEPURADO!N632</f>
        <v>0</v>
      </c>
      <c r="J638" s="28">
        <f>+[1]DEPURADO!R632</f>
        <v>0</v>
      </c>
      <c r="K638" s="29">
        <f>+[1]DEPURADO!P632+[1]DEPURADO!Q632</f>
        <v>0</v>
      </c>
      <c r="L638" s="28">
        <v>0</v>
      </c>
      <c r="M638" s="28">
        <v>0</v>
      </c>
      <c r="N638" s="28">
        <f t="shared" si="64"/>
        <v>0</v>
      </c>
      <c r="O638" s="28">
        <f t="shared" si="65"/>
        <v>36300</v>
      </c>
      <c r="P638" s="24">
        <f>IF([1]DEPURADO!H632&gt;1,0,[1]DEPURADO!B632)</f>
        <v>20293017</v>
      </c>
      <c r="Q638" s="30">
        <f t="shared" si="66"/>
        <v>36300</v>
      </c>
      <c r="R638" s="31">
        <f t="shared" si="67"/>
        <v>0</v>
      </c>
      <c r="S638" s="31">
        <f>+[1]DEPURADO!J632</f>
        <v>0</v>
      </c>
      <c r="T638" s="23" t="s">
        <v>45</v>
      </c>
      <c r="U638" s="31">
        <f>+[1]DEPURADO!I632</f>
        <v>36300</v>
      </c>
      <c r="V638" s="30"/>
      <c r="W638" s="23" t="s">
        <v>45</v>
      </c>
      <c r="X638" s="31">
        <f>+[1]DEPURADO!K632+[1]DEPURADO!L632</f>
        <v>0</v>
      </c>
      <c r="Y638" s="23" t="s">
        <v>45</v>
      </c>
      <c r="Z638" s="31">
        <f t="shared" si="68"/>
        <v>0</v>
      </c>
      <c r="AA638" s="31"/>
      <c r="AB638" s="31">
        <v>0</v>
      </c>
      <c r="AC638" s="31">
        <v>0</v>
      </c>
      <c r="AD638" s="30"/>
      <c r="AE638" s="30">
        <f>+[1]DEPURADO!K632</f>
        <v>0</v>
      </c>
      <c r="AF638" s="30">
        <v>0</v>
      </c>
      <c r="AG638" s="30">
        <f t="shared" si="69"/>
        <v>0</v>
      </c>
      <c r="AH638" s="30">
        <v>0</v>
      </c>
      <c r="AI638" s="30" t="str">
        <f>+[1]DEPURADO!G632</f>
        <v>EN REVISION</v>
      </c>
      <c r="AJ638" s="32"/>
      <c r="AK638" s="33"/>
    </row>
    <row r="639" spans="1:37" s="34" customFormat="1" ht="16.149999999999999" customHeight="1" x14ac:dyDescent="0.25">
      <c r="A639" s="23">
        <f t="shared" si="63"/>
        <v>631</v>
      </c>
      <c r="B639" s="24" t="s">
        <v>44</v>
      </c>
      <c r="C639" s="23">
        <f>+[1]DEPURADO!A633</f>
        <v>20293018</v>
      </c>
      <c r="D639" s="23">
        <f>+[1]DEPURADO!B633</f>
        <v>20293018</v>
      </c>
      <c r="E639" s="25">
        <f>+[1]DEPURADO!C633</f>
        <v>44911.602083333302</v>
      </c>
      <c r="F639" s="26" t="str">
        <f>+IF([1]DEPURADO!D633&gt;1,[1]DEPURADO!D633," ")</f>
        <v xml:space="preserve"> </v>
      </c>
      <c r="G639" s="27">
        <f>[1]DEPURADO!F633</f>
        <v>65700</v>
      </c>
      <c r="H639" s="28">
        <v>0</v>
      </c>
      <c r="I639" s="28">
        <f>+[1]DEPURADO!M633+[1]DEPURADO!N633</f>
        <v>0</v>
      </c>
      <c r="J639" s="28">
        <f>+[1]DEPURADO!R633</f>
        <v>0</v>
      </c>
      <c r="K639" s="29">
        <f>+[1]DEPURADO!P633+[1]DEPURADO!Q633</f>
        <v>0</v>
      </c>
      <c r="L639" s="28">
        <v>0</v>
      </c>
      <c r="M639" s="28">
        <v>0</v>
      </c>
      <c r="N639" s="28">
        <f t="shared" si="64"/>
        <v>0</v>
      </c>
      <c r="O639" s="28">
        <f t="shared" si="65"/>
        <v>65700</v>
      </c>
      <c r="P639" s="24">
        <f>IF([1]DEPURADO!H633&gt;1,0,[1]DEPURADO!B633)</f>
        <v>0</v>
      </c>
      <c r="Q639" s="30">
        <f t="shared" si="66"/>
        <v>0</v>
      </c>
      <c r="R639" s="31">
        <f t="shared" si="67"/>
        <v>65700</v>
      </c>
      <c r="S639" s="31">
        <f>+[1]DEPURADO!J633</f>
        <v>0</v>
      </c>
      <c r="T639" s="23" t="s">
        <v>45</v>
      </c>
      <c r="U639" s="31">
        <f>+[1]DEPURADO!I633</f>
        <v>0</v>
      </c>
      <c r="V639" s="30"/>
      <c r="W639" s="23" t="s">
        <v>45</v>
      </c>
      <c r="X639" s="31">
        <f>+[1]DEPURADO!K633+[1]DEPURADO!L633</f>
        <v>0</v>
      </c>
      <c r="Y639" s="23" t="s">
        <v>45</v>
      </c>
      <c r="Z639" s="31">
        <f t="shared" si="68"/>
        <v>0</v>
      </c>
      <c r="AA639" s="31"/>
      <c r="AB639" s="31">
        <v>0</v>
      </c>
      <c r="AC639" s="31">
        <v>0</v>
      </c>
      <c r="AD639" s="30"/>
      <c r="AE639" s="30">
        <f>+[1]DEPURADO!K633</f>
        <v>0</v>
      </c>
      <c r="AF639" s="30">
        <v>0</v>
      </c>
      <c r="AG639" s="30">
        <f t="shared" si="69"/>
        <v>0</v>
      </c>
      <c r="AH639" s="30">
        <v>0</v>
      </c>
      <c r="AI639" s="30" t="str">
        <f>+[1]DEPURADO!G633</f>
        <v>NO RADICADA</v>
      </c>
      <c r="AJ639" s="32"/>
      <c r="AK639" s="33"/>
    </row>
    <row r="640" spans="1:37" s="34" customFormat="1" ht="16.149999999999999" customHeight="1" x14ac:dyDescent="0.25">
      <c r="A640" s="23">
        <f t="shared" si="63"/>
        <v>632</v>
      </c>
      <c r="B640" s="24" t="s">
        <v>44</v>
      </c>
      <c r="C640" s="23">
        <f>+[1]DEPURADO!A634</f>
        <v>20293406</v>
      </c>
      <c r="D640" s="23">
        <f>+[1]DEPURADO!B634</f>
        <v>20293406</v>
      </c>
      <c r="E640" s="25">
        <f>+[1]DEPURADO!C634</f>
        <v>44914.497222222199</v>
      </c>
      <c r="F640" s="26" t="str">
        <f>+IF([1]DEPURADO!D634&gt;1,[1]DEPURADO!D634," ")</f>
        <v xml:space="preserve"> </v>
      </c>
      <c r="G640" s="27">
        <f>[1]DEPURADO!F634</f>
        <v>54000</v>
      </c>
      <c r="H640" s="28">
        <v>0</v>
      </c>
      <c r="I640" s="28">
        <f>+[1]DEPURADO!M634+[1]DEPURADO!N634</f>
        <v>0</v>
      </c>
      <c r="J640" s="28">
        <f>+[1]DEPURADO!R634</f>
        <v>0</v>
      </c>
      <c r="K640" s="29">
        <f>+[1]DEPURADO!P634+[1]DEPURADO!Q634</f>
        <v>0</v>
      </c>
      <c r="L640" s="28">
        <v>0</v>
      </c>
      <c r="M640" s="28">
        <v>0</v>
      </c>
      <c r="N640" s="28">
        <f t="shared" si="64"/>
        <v>0</v>
      </c>
      <c r="O640" s="28">
        <f t="shared" si="65"/>
        <v>54000</v>
      </c>
      <c r="P640" s="24">
        <f>IF([1]DEPURADO!H634&gt;1,0,[1]DEPURADO!B634)</f>
        <v>20293406</v>
      </c>
      <c r="Q640" s="30">
        <f t="shared" si="66"/>
        <v>54000</v>
      </c>
      <c r="R640" s="31">
        <f t="shared" si="67"/>
        <v>0</v>
      </c>
      <c r="S640" s="31">
        <f>+[1]DEPURADO!J634</f>
        <v>0</v>
      </c>
      <c r="T640" s="23" t="s">
        <v>45</v>
      </c>
      <c r="U640" s="31">
        <f>+[1]DEPURADO!I634</f>
        <v>54000</v>
      </c>
      <c r="V640" s="30"/>
      <c r="W640" s="23" t="s">
        <v>45</v>
      </c>
      <c r="X640" s="31">
        <f>+[1]DEPURADO!K634+[1]DEPURADO!L634</f>
        <v>0</v>
      </c>
      <c r="Y640" s="23" t="s">
        <v>45</v>
      </c>
      <c r="Z640" s="31">
        <f t="shared" si="68"/>
        <v>0</v>
      </c>
      <c r="AA640" s="31"/>
      <c r="AB640" s="31">
        <v>0</v>
      </c>
      <c r="AC640" s="31">
        <v>0</v>
      </c>
      <c r="AD640" s="30"/>
      <c r="AE640" s="30">
        <f>+[1]DEPURADO!K634</f>
        <v>0</v>
      </c>
      <c r="AF640" s="30">
        <v>0</v>
      </c>
      <c r="AG640" s="30">
        <f t="shared" si="69"/>
        <v>0</v>
      </c>
      <c r="AH640" s="30">
        <v>0</v>
      </c>
      <c r="AI640" s="30" t="str">
        <f>+[1]DEPURADO!G634</f>
        <v>EN REVISION</v>
      </c>
      <c r="AJ640" s="32"/>
      <c r="AK640" s="33"/>
    </row>
    <row r="641" spans="1:37" s="34" customFormat="1" ht="16.149999999999999" customHeight="1" x14ac:dyDescent="0.25">
      <c r="A641" s="23">
        <f t="shared" si="63"/>
        <v>633</v>
      </c>
      <c r="B641" s="24" t="s">
        <v>44</v>
      </c>
      <c r="C641" s="23">
        <f>+[1]DEPURADO!A635</f>
        <v>20293496</v>
      </c>
      <c r="D641" s="23">
        <f>+[1]DEPURADO!B635</f>
        <v>20293496</v>
      </c>
      <c r="E641" s="25">
        <f>+[1]DEPURADO!C635</f>
        <v>44914.686805555597</v>
      </c>
      <c r="F641" s="26" t="str">
        <f>+IF([1]DEPURADO!D635&gt;1,[1]DEPURADO!D635," ")</f>
        <v xml:space="preserve"> </v>
      </c>
      <c r="G641" s="27">
        <f>[1]DEPURADO!F635</f>
        <v>130486</v>
      </c>
      <c r="H641" s="28">
        <v>0</v>
      </c>
      <c r="I641" s="28">
        <f>+[1]DEPURADO!M635+[1]DEPURADO!N635</f>
        <v>0</v>
      </c>
      <c r="J641" s="28">
        <f>+[1]DEPURADO!R635</f>
        <v>0</v>
      </c>
      <c r="K641" s="29">
        <f>+[1]DEPURADO!P635+[1]DEPURADO!Q635</f>
        <v>0</v>
      </c>
      <c r="L641" s="28">
        <v>0</v>
      </c>
      <c r="M641" s="28">
        <v>0</v>
      </c>
      <c r="N641" s="28">
        <f t="shared" si="64"/>
        <v>0</v>
      </c>
      <c r="O641" s="28">
        <f t="shared" si="65"/>
        <v>130486</v>
      </c>
      <c r="P641" s="24">
        <f>IF([1]DEPURADO!H635&gt;1,0,[1]DEPURADO!B635)</f>
        <v>0</v>
      </c>
      <c r="Q641" s="30">
        <f t="shared" si="66"/>
        <v>0</v>
      </c>
      <c r="R641" s="31">
        <f t="shared" si="67"/>
        <v>130486</v>
      </c>
      <c r="S641" s="31">
        <f>+[1]DEPURADO!J635</f>
        <v>0</v>
      </c>
      <c r="T641" s="23" t="s">
        <v>45</v>
      </c>
      <c r="U641" s="31">
        <f>+[1]DEPURADO!I635</f>
        <v>0</v>
      </c>
      <c r="V641" s="30"/>
      <c r="W641" s="23" t="s">
        <v>45</v>
      </c>
      <c r="X641" s="31">
        <f>+[1]DEPURADO!K635+[1]DEPURADO!L635</f>
        <v>0</v>
      </c>
      <c r="Y641" s="23" t="s">
        <v>45</v>
      </c>
      <c r="Z641" s="31">
        <f t="shared" si="68"/>
        <v>0</v>
      </c>
      <c r="AA641" s="31"/>
      <c r="AB641" s="31">
        <v>0</v>
      </c>
      <c r="AC641" s="31">
        <v>0</v>
      </c>
      <c r="AD641" s="30"/>
      <c r="AE641" s="30">
        <f>+[1]DEPURADO!K635</f>
        <v>0</v>
      </c>
      <c r="AF641" s="30">
        <v>0</v>
      </c>
      <c r="AG641" s="30">
        <f t="shared" si="69"/>
        <v>0</v>
      </c>
      <c r="AH641" s="30">
        <v>0</v>
      </c>
      <c r="AI641" s="30" t="str">
        <f>+[1]DEPURADO!G635</f>
        <v>NO RADICADA</v>
      </c>
      <c r="AJ641" s="32"/>
      <c r="AK641" s="33"/>
    </row>
    <row r="642" spans="1:37" s="34" customFormat="1" ht="16.149999999999999" customHeight="1" x14ac:dyDescent="0.25">
      <c r="A642" s="23">
        <f t="shared" si="63"/>
        <v>634</v>
      </c>
      <c r="B642" s="24" t="s">
        <v>44</v>
      </c>
      <c r="C642" s="23">
        <f>+[1]DEPURADO!A636</f>
        <v>20293578</v>
      </c>
      <c r="D642" s="23">
        <f>+[1]DEPURADO!B636</f>
        <v>20293578</v>
      </c>
      <c r="E642" s="25">
        <f>+[1]DEPURADO!C636</f>
        <v>44915.296527777798</v>
      </c>
      <c r="F642" s="26" t="str">
        <f>+IF([1]DEPURADO!D636&gt;1,[1]DEPURADO!D636," ")</f>
        <v xml:space="preserve"> </v>
      </c>
      <c r="G642" s="27">
        <f>[1]DEPURADO!F636</f>
        <v>36300</v>
      </c>
      <c r="H642" s="28">
        <v>0</v>
      </c>
      <c r="I642" s="28">
        <f>+[1]DEPURADO!M636+[1]DEPURADO!N636</f>
        <v>0</v>
      </c>
      <c r="J642" s="28">
        <f>+[1]DEPURADO!R636</f>
        <v>0</v>
      </c>
      <c r="K642" s="29">
        <f>+[1]DEPURADO!P636+[1]DEPURADO!Q636</f>
        <v>0</v>
      </c>
      <c r="L642" s="28">
        <v>0</v>
      </c>
      <c r="M642" s="28">
        <v>0</v>
      </c>
      <c r="N642" s="28">
        <f t="shared" si="64"/>
        <v>0</v>
      </c>
      <c r="O642" s="28">
        <f t="shared" si="65"/>
        <v>36300</v>
      </c>
      <c r="P642" s="24">
        <f>IF([1]DEPURADO!H636&gt;1,0,[1]DEPURADO!B636)</f>
        <v>20293578</v>
      </c>
      <c r="Q642" s="30">
        <f t="shared" si="66"/>
        <v>36300</v>
      </c>
      <c r="R642" s="31">
        <f t="shared" si="67"/>
        <v>0</v>
      </c>
      <c r="S642" s="31">
        <f>+[1]DEPURADO!J636</f>
        <v>0</v>
      </c>
      <c r="T642" s="23" t="s">
        <v>45</v>
      </c>
      <c r="U642" s="31">
        <f>+[1]DEPURADO!I636</f>
        <v>36300</v>
      </c>
      <c r="V642" s="30"/>
      <c r="W642" s="23" t="s">
        <v>45</v>
      </c>
      <c r="X642" s="31">
        <f>+[1]DEPURADO!K636+[1]DEPURADO!L636</f>
        <v>0</v>
      </c>
      <c r="Y642" s="23" t="s">
        <v>45</v>
      </c>
      <c r="Z642" s="31">
        <f t="shared" si="68"/>
        <v>0</v>
      </c>
      <c r="AA642" s="31"/>
      <c r="AB642" s="31">
        <v>0</v>
      </c>
      <c r="AC642" s="31">
        <v>0</v>
      </c>
      <c r="AD642" s="30"/>
      <c r="AE642" s="30">
        <f>+[1]DEPURADO!K636</f>
        <v>0</v>
      </c>
      <c r="AF642" s="30">
        <v>0</v>
      </c>
      <c r="AG642" s="30">
        <f t="shared" si="69"/>
        <v>0</v>
      </c>
      <c r="AH642" s="30">
        <v>0</v>
      </c>
      <c r="AI642" s="30" t="str">
        <f>+[1]DEPURADO!G636</f>
        <v>EN REVISION</v>
      </c>
      <c r="AJ642" s="32"/>
      <c r="AK642" s="33"/>
    </row>
    <row r="643" spans="1:37" s="34" customFormat="1" ht="16.149999999999999" customHeight="1" x14ac:dyDescent="0.25">
      <c r="A643" s="23">
        <f t="shared" si="63"/>
        <v>635</v>
      </c>
      <c r="B643" s="24" t="s">
        <v>44</v>
      </c>
      <c r="C643" s="23">
        <f>+[1]DEPURADO!A637</f>
        <v>20293612</v>
      </c>
      <c r="D643" s="23">
        <f>+[1]DEPURADO!B637</f>
        <v>20293612</v>
      </c>
      <c r="E643" s="25">
        <f>+[1]DEPURADO!C637</f>
        <v>44915.379861111098</v>
      </c>
      <c r="F643" s="26" t="str">
        <f>+IF([1]DEPURADO!D637&gt;1,[1]DEPURADO!D637," ")</f>
        <v xml:space="preserve"> </v>
      </c>
      <c r="G643" s="27">
        <f>[1]DEPURADO!F637</f>
        <v>67700</v>
      </c>
      <c r="H643" s="28">
        <v>0</v>
      </c>
      <c r="I643" s="28">
        <f>+[1]DEPURADO!M637+[1]DEPURADO!N637</f>
        <v>0</v>
      </c>
      <c r="J643" s="28">
        <f>+[1]DEPURADO!R637</f>
        <v>0</v>
      </c>
      <c r="K643" s="29">
        <f>+[1]DEPURADO!P637+[1]DEPURADO!Q637</f>
        <v>0</v>
      </c>
      <c r="L643" s="28">
        <v>0</v>
      </c>
      <c r="M643" s="28">
        <v>0</v>
      </c>
      <c r="N643" s="28">
        <f t="shared" si="64"/>
        <v>0</v>
      </c>
      <c r="O643" s="28">
        <f t="shared" si="65"/>
        <v>67700</v>
      </c>
      <c r="P643" s="24">
        <f>IF([1]DEPURADO!H637&gt;1,0,[1]DEPURADO!B637)</f>
        <v>20293612</v>
      </c>
      <c r="Q643" s="30">
        <f t="shared" si="66"/>
        <v>67700</v>
      </c>
      <c r="R643" s="31">
        <f t="shared" si="67"/>
        <v>0</v>
      </c>
      <c r="S643" s="31">
        <f>+[1]DEPURADO!J637</f>
        <v>0</v>
      </c>
      <c r="T643" s="23" t="s">
        <v>45</v>
      </c>
      <c r="U643" s="31">
        <f>+[1]DEPURADO!I637</f>
        <v>67700</v>
      </c>
      <c r="V643" s="30"/>
      <c r="W643" s="23" t="s">
        <v>45</v>
      </c>
      <c r="X643" s="31">
        <f>+[1]DEPURADO!K637+[1]DEPURADO!L637</f>
        <v>0</v>
      </c>
      <c r="Y643" s="23" t="s">
        <v>45</v>
      </c>
      <c r="Z643" s="31">
        <f t="shared" si="68"/>
        <v>0</v>
      </c>
      <c r="AA643" s="31"/>
      <c r="AB643" s="31">
        <v>0</v>
      </c>
      <c r="AC643" s="31">
        <v>0</v>
      </c>
      <c r="AD643" s="30"/>
      <c r="AE643" s="30">
        <f>+[1]DEPURADO!K637</f>
        <v>0</v>
      </c>
      <c r="AF643" s="30">
        <v>0</v>
      </c>
      <c r="AG643" s="30">
        <f t="shared" si="69"/>
        <v>0</v>
      </c>
      <c r="AH643" s="30">
        <v>0</v>
      </c>
      <c r="AI643" s="30" t="str">
        <f>+[1]DEPURADO!G637</f>
        <v>EN REVISION</v>
      </c>
      <c r="AJ643" s="32"/>
      <c r="AK643" s="33"/>
    </row>
    <row r="644" spans="1:37" s="34" customFormat="1" ht="16.149999999999999" customHeight="1" x14ac:dyDescent="0.25">
      <c r="A644" s="23">
        <f t="shared" si="63"/>
        <v>636</v>
      </c>
      <c r="B644" s="24" t="s">
        <v>44</v>
      </c>
      <c r="C644" s="23">
        <f>+[1]DEPURADO!A638</f>
        <v>20293614</v>
      </c>
      <c r="D644" s="23">
        <f>+[1]DEPURADO!B638</f>
        <v>20293614</v>
      </c>
      <c r="E644" s="25">
        <f>+[1]DEPURADO!C638</f>
        <v>44915.381944444402</v>
      </c>
      <c r="F644" s="26" t="str">
        <f>+IF([1]DEPURADO!D638&gt;1,[1]DEPURADO!D638," ")</f>
        <v xml:space="preserve"> </v>
      </c>
      <c r="G644" s="27">
        <f>[1]DEPURADO!F638</f>
        <v>168500</v>
      </c>
      <c r="H644" s="28">
        <v>0</v>
      </c>
      <c r="I644" s="28">
        <f>+[1]DEPURADO!M638+[1]DEPURADO!N638</f>
        <v>0</v>
      </c>
      <c r="J644" s="28">
        <f>+[1]DEPURADO!R638</f>
        <v>0</v>
      </c>
      <c r="K644" s="29">
        <f>+[1]DEPURADO!P638+[1]DEPURADO!Q638</f>
        <v>0</v>
      </c>
      <c r="L644" s="28">
        <v>0</v>
      </c>
      <c r="M644" s="28">
        <v>0</v>
      </c>
      <c r="N644" s="28">
        <f t="shared" si="64"/>
        <v>0</v>
      </c>
      <c r="O644" s="28">
        <f t="shared" si="65"/>
        <v>168500</v>
      </c>
      <c r="P644" s="24">
        <f>IF([1]DEPURADO!H638&gt;1,0,[1]DEPURADO!B638)</f>
        <v>20293614</v>
      </c>
      <c r="Q644" s="30">
        <f t="shared" si="66"/>
        <v>168500</v>
      </c>
      <c r="R644" s="31">
        <f t="shared" si="67"/>
        <v>0</v>
      </c>
      <c r="S644" s="31">
        <f>+[1]DEPURADO!J638</f>
        <v>0</v>
      </c>
      <c r="T644" s="23" t="s">
        <v>45</v>
      </c>
      <c r="U644" s="31">
        <f>+[1]DEPURADO!I638</f>
        <v>168500</v>
      </c>
      <c r="V644" s="30"/>
      <c r="W644" s="23" t="s">
        <v>45</v>
      </c>
      <c r="X644" s="31">
        <f>+[1]DEPURADO!K638+[1]DEPURADO!L638</f>
        <v>0</v>
      </c>
      <c r="Y644" s="23" t="s">
        <v>45</v>
      </c>
      <c r="Z644" s="31">
        <f t="shared" si="68"/>
        <v>0</v>
      </c>
      <c r="AA644" s="31"/>
      <c r="AB644" s="31">
        <v>0</v>
      </c>
      <c r="AC644" s="31">
        <v>0</v>
      </c>
      <c r="AD644" s="30"/>
      <c r="AE644" s="30">
        <f>+[1]DEPURADO!K638</f>
        <v>0</v>
      </c>
      <c r="AF644" s="30">
        <v>0</v>
      </c>
      <c r="AG644" s="30">
        <f t="shared" si="69"/>
        <v>0</v>
      </c>
      <c r="AH644" s="30">
        <v>0</v>
      </c>
      <c r="AI644" s="30" t="str">
        <f>+[1]DEPURADO!G638</f>
        <v>EN REVISION</v>
      </c>
      <c r="AJ644" s="32"/>
      <c r="AK644" s="33"/>
    </row>
    <row r="645" spans="1:37" s="34" customFormat="1" ht="16.149999999999999" customHeight="1" x14ac:dyDescent="0.25">
      <c r="A645" s="23">
        <f t="shared" si="63"/>
        <v>637</v>
      </c>
      <c r="B645" s="24" t="s">
        <v>44</v>
      </c>
      <c r="C645" s="23">
        <f>+[1]DEPURADO!A639</f>
        <v>20293642</v>
      </c>
      <c r="D645" s="23">
        <f>+[1]DEPURADO!B639</f>
        <v>20293642</v>
      </c>
      <c r="E645" s="25">
        <f>+[1]DEPURADO!C639</f>
        <v>44915.441666666702</v>
      </c>
      <c r="F645" s="26" t="str">
        <f>+IF([1]DEPURADO!D639&gt;1,[1]DEPURADO!D639," ")</f>
        <v xml:space="preserve"> </v>
      </c>
      <c r="G645" s="27">
        <f>[1]DEPURADO!F639</f>
        <v>29000</v>
      </c>
      <c r="H645" s="28">
        <v>0</v>
      </c>
      <c r="I645" s="28">
        <f>+[1]DEPURADO!M639+[1]DEPURADO!N639</f>
        <v>0</v>
      </c>
      <c r="J645" s="28">
        <f>+[1]DEPURADO!R639</f>
        <v>0</v>
      </c>
      <c r="K645" s="29">
        <f>+[1]DEPURADO!P639+[1]DEPURADO!Q639</f>
        <v>0</v>
      </c>
      <c r="L645" s="28">
        <v>0</v>
      </c>
      <c r="M645" s="28">
        <v>0</v>
      </c>
      <c r="N645" s="28">
        <f t="shared" si="64"/>
        <v>0</v>
      </c>
      <c r="O645" s="28">
        <f t="shared" si="65"/>
        <v>29000</v>
      </c>
      <c r="P645" s="24">
        <f>IF([1]DEPURADO!H639&gt;1,0,[1]DEPURADO!B639)</f>
        <v>20293642</v>
      </c>
      <c r="Q645" s="30">
        <f t="shared" si="66"/>
        <v>29000</v>
      </c>
      <c r="R645" s="31">
        <f t="shared" si="67"/>
        <v>0</v>
      </c>
      <c r="S645" s="31">
        <f>+[1]DEPURADO!J639</f>
        <v>0</v>
      </c>
      <c r="T645" s="23" t="s">
        <v>45</v>
      </c>
      <c r="U645" s="31">
        <f>+[1]DEPURADO!I639</f>
        <v>29000</v>
      </c>
      <c r="V645" s="30"/>
      <c r="W645" s="23" t="s">
        <v>45</v>
      </c>
      <c r="X645" s="31">
        <f>+[1]DEPURADO!K639+[1]DEPURADO!L639</f>
        <v>0</v>
      </c>
      <c r="Y645" s="23" t="s">
        <v>45</v>
      </c>
      <c r="Z645" s="31">
        <f t="shared" si="68"/>
        <v>0</v>
      </c>
      <c r="AA645" s="31"/>
      <c r="AB645" s="31">
        <v>0</v>
      </c>
      <c r="AC645" s="31">
        <v>0</v>
      </c>
      <c r="AD645" s="30"/>
      <c r="AE645" s="30">
        <f>+[1]DEPURADO!K639</f>
        <v>0</v>
      </c>
      <c r="AF645" s="30">
        <v>0</v>
      </c>
      <c r="AG645" s="30">
        <f t="shared" si="69"/>
        <v>0</v>
      </c>
      <c r="AH645" s="30">
        <v>0</v>
      </c>
      <c r="AI645" s="30" t="str">
        <f>+[1]DEPURADO!G639</f>
        <v>EN REVISION</v>
      </c>
      <c r="AJ645" s="32"/>
      <c r="AK645" s="33"/>
    </row>
    <row r="646" spans="1:37" s="34" customFormat="1" ht="16.149999999999999" customHeight="1" x14ac:dyDescent="0.25">
      <c r="A646" s="23">
        <f t="shared" si="63"/>
        <v>638</v>
      </c>
      <c r="B646" s="24" t="s">
        <v>44</v>
      </c>
      <c r="C646" s="23">
        <f>+[1]DEPURADO!A640</f>
        <v>20293708</v>
      </c>
      <c r="D646" s="23">
        <f>+[1]DEPURADO!B640</f>
        <v>20293708</v>
      </c>
      <c r="E646" s="25">
        <f>+[1]DEPURADO!C640</f>
        <v>44915.610416666699</v>
      </c>
      <c r="F646" s="26" t="str">
        <f>+IF([1]DEPURADO!D640&gt;1,[1]DEPURADO!D640," ")</f>
        <v xml:space="preserve"> </v>
      </c>
      <c r="G646" s="27">
        <f>[1]DEPURADO!F640</f>
        <v>25000</v>
      </c>
      <c r="H646" s="28">
        <v>0</v>
      </c>
      <c r="I646" s="28">
        <f>+[1]DEPURADO!M640+[1]DEPURADO!N640</f>
        <v>0</v>
      </c>
      <c r="J646" s="28">
        <f>+[1]DEPURADO!R640</f>
        <v>0</v>
      </c>
      <c r="K646" s="29">
        <f>+[1]DEPURADO!P640+[1]DEPURADO!Q640</f>
        <v>0</v>
      </c>
      <c r="L646" s="28">
        <v>0</v>
      </c>
      <c r="M646" s="28">
        <v>0</v>
      </c>
      <c r="N646" s="28">
        <f t="shared" si="64"/>
        <v>0</v>
      </c>
      <c r="O646" s="28">
        <f t="shared" si="65"/>
        <v>25000</v>
      </c>
      <c r="P646" s="24">
        <f>IF([1]DEPURADO!H640&gt;1,0,[1]DEPURADO!B640)</f>
        <v>20293708</v>
      </c>
      <c r="Q646" s="30">
        <f t="shared" si="66"/>
        <v>25000</v>
      </c>
      <c r="R646" s="31">
        <f t="shared" si="67"/>
        <v>0</v>
      </c>
      <c r="S646" s="31">
        <f>+[1]DEPURADO!J640</f>
        <v>0</v>
      </c>
      <c r="T646" s="23" t="s">
        <v>45</v>
      </c>
      <c r="U646" s="31">
        <f>+[1]DEPURADO!I640</f>
        <v>25000</v>
      </c>
      <c r="V646" s="30"/>
      <c r="W646" s="23" t="s">
        <v>45</v>
      </c>
      <c r="X646" s="31">
        <f>+[1]DEPURADO!K640+[1]DEPURADO!L640</f>
        <v>0</v>
      </c>
      <c r="Y646" s="23" t="s">
        <v>45</v>
      </c>
      <c r="Z646" s="31">
        <f t="shared" si="68"/>
        <v>0</v>
      </c>
      <c r="AA646" s="31"/>
      <c r="AB646" s="31">
        <v>0</v>
      </c>
      <c r="AC646" s="31">
        <v>0</v>
      </c>
      <c r="AD646" s="30"/>
      <c r="AE646" s="30">
        <f>+[1]DEPURADO!K640</f>
        <v>0</v>
      </c>
      <c r="AF646" s="30">
        <v>0</v>
      </c>
      <c r="AG646" s="30">
        <f t="shared" si="69"/>
        <v>0</v>
      </c>
      <c r="AH646" s="30">
        <v>0</v>
      </c>
      <c r="AI646" s="30" t="str">
        <f>+[1]DEPURADO!G640</f>
        <v>EN REVISION</v>
      </c>
      <c r="AJ646" s="32"/>
      <c r="AK646" s="33"/>
    </row>
    <row r="647" spans="1:37" s="34" customFormat="1" ht="16.149999999999999" customHeight="1" x14ac:dyDescent="0.25">
      <c r="A647" s="23">
        <f t="shared" si="63"/>
        <v>639</v>
      </c>
      <c r="B647" s="24" t="s">
        <v>44</v>
      </c>
      <c r="C647" s="23">
        <f>+[1]DEPURADO!A641</f>
        <v>20293756</v>
      </c>
      <c r="D647" s="23">
        <f>+[1]DEPURADO!B641</f>
        <v>20293756</v>
      </c>
      <c r="E647" s="25">
        <f>+[1]DEPURADO!C641</f>
        <v>44915.890277777798</v>
      </c>
      <c r="F647" s="26" t="str">
        <f>+IF([1]DEPURADO!D641&gt;1,[1]DEPURADO!D641," ")</f>
        <v xml:space="preserve"> </v>
      </c>
      <c r="G647" s="27">
        <f>[1]DEPURADO!F641</f>
        <v>914167</v>
      </c>
      <c r="H647" s="28">
        <v>0</v>
      </c>
      <c r="I647" s="28">
        <f>+[1]DEPURADO!M641+[1]DEPURADO!N641</f>
        <v>0</v>
      </c>
      <c r="J647" s="28">
        <f>+[1]DEPURADO!R641</f>
        <v>0</v>
      </c>
      <c r="K647" s="29">
        <f>+[1]DEPURADO!P641+[1]DEPURADO!Q641</f>
        <v>0</v>
      </c>
      <c r="L647" s="28">
        <v>0</v>
      </c>
      <c r="M647" s="28">
        <v>0</v>
      </c>
      <c r="N647" s="28">
        <f t="shared" si="64"/>
        <v>0</v>
      </c>
      <c r="O647" s="28">
        <f t="shared" si="65"/>
        <v>914167</v>
      </c>
      <c r="P647" s="24">
        <f>IF([1]DEPURADO!H641&gt;1,0,[1]DEPURADO!B641)</f>
        <v>0</v>
      </c>
      <c r="Q647" s="30">
        <f t="shared" si="66"/>
        <v>0</v>
      </c>
      <c r="R647" s="31">
        <f t="shared" si="67"/>
        <v>914167</v>
      </c>
      <c r="S647" s="31">
        <f>+[1]DEPURADO!J641</f>
        <v>0</v>
      </c>
      <c r="T647" s="23" t="s">
        <v>45</v>
      </c>
      <c r="U647" s="31">
        <f>+[1]DEPURADO!I641</f>
        <v>0</v>
      </c>
      <c r="V647" s="30"/>
      <c r="W647" s="23" t="s">
        <v>45</v>
      </c>
      <c r="X647" s="31">
        <f>+[1]DEPURADO!K641+[1]DEPURADO!L641</f>
        <v>0</v>
      </c>
      <c r="Y647" s="23" t="s">
        <v>45</v>
      </c>
      <c r="Z647" s="31">
        <f t="shared" si="68"/>
        <v>0</v>
      </c>
      <c r="AA647" s="31"/>
      <c r="AB647" s="31">
        <v>0</v>
      </c>
      <c r="AC647" s="31">
        <v>0</v>
      </c>
      <c r="AD647" s="30"/>
      <c r="AE647" s="30">
        <f>+[1]DEPURADO!K641</f>
        <v>0</v>
      </c>
      <c r="AF647" s="30">
        <v>0</v>
      </c>
      <c r="AG647" s="30">
        <f t="shared" si="69"/>
        <v>0</v>
      </c>
      <c r="AH647" s="30">
        <v>0</v>
      </c>
      <c r="AI647" s="30" t="str">
        <f>+[1]DEPURADO!G641</f>
        <v>NO RADICADA</v>
      </c>
      <c r="AJ647" s="32"/>
      <c r="AK647" s="33"/>
    </row>
    <row r="648" spans="1:37" s="34" customFormat="1" ht="16.149999999999999" customHeight="1" x14ac:dyDescent="0.25">
      <c r="A648" s="23">
        <f t="shared" si="63"/>
        <v>640</v>
      </c>
      <c r="B648" s="24" t="s">
        <v>44</v>
      </c>
      <c r="C648" s="23">
        <f>+[1]DEPURADO!A642</f>
        <v>20293835</v>
      </c>
      <c r="D648" s="23">
        <f>+[1]DEPURADO!B642</f>
        <v>20293835</v>
      </c>
      <c r="E648" s="25">
        <f>+[1]DEPURADO!C642</f>
        <v>44916.3125</v>
      </c>
      <c r="F648" s="26" t="str">
        <f>+IF([1]DEPURADO!D642&gt;1,[1]DEPURADO!D642," ")</f>
        <v xml:space="preserve"> </v>
      </c>
      <c r="G648" s="27">
        <f>[1]DEPURADO!F642</f>
        <v>65700</v>
      </c>
      <c r="H648" s="28">
        <v>0</v>
      </c>
      <c r="I648" s="28">
        <f>+[1]DEPURADO!M642+[1]DEPURADO!N642</f>
        <v>0</v>
      </c>
      <c r="J648" s="28">
        <f>+[1]DEPURADO!R642</f>
        <v>0</v>
      </c>
      <c r="K648" s="29">
        <f>+[1]DEPURADO!P642+[1]DEPURADO!Q642</f>
        <v>0</v>
      </c>
      <c r="L648" s="28">
        <v>0</v>
      </c>
      <c r="M648" s="28">
        <v>0</v>
      </c>
      <c r="N648" s="28">
        <f t="shared" si="64"/>
        <v>0</v>
      </c>
      <c r="O648" s="28">
        <f t="shared" si="65"/>
        <v>65700</v>
      </c>
      <c r="P648" s="24">
        <f>IF([1]DEPURADO!H642&gt;1,0,[1]DEPURADO!B642)</f>
        <v>0</v>
      </c>
      <c r="Q648" s="30">
        <f t="shared" si="66"/>
        <v>0</v>
      </c>
      <c r="R648" s="31">
        <f t="shared" si="67"/>
        <v>65700</v>
      </c>
      <c r="S648" s="31">
        <f>+[1]DEPURADO!J642</f>
        <v>0</v>
      </c>
      <c r="T648" s="23" t="s">
        <v>45</v>
      </c>
      <c r="U648" s="31">
        <f>+[1]DEPURADO!I642</f>
        <v>0</v>
      </c>
      <c r="V648" s="30"/>
      <c r="W648" s="23" t="s">
        <v>45</v>
      </c>
      <c r="X648" s="31">
        <f>+[1]DEPURADO!K642+[1]DEPURADO!L642</f>
        <v>0</v>
      </c>
      <c r="Y648" s="23" t="s">
        <v>45</v>
      </c>
      <c r="Z648" s="31">
        <f t="shared" si="68"/>
        <v>0</v>
      </c>
      <c r="AA648" s="31"/>
      <c r="AB648" s="31">
        <v>0</v>
      </c>
      <c r="AC648" s="31">
        <v>0</v>
      </c>
      <c r="AD648" s="30"/>
      <c r="AE648" s="30">
        <f>+[1]DEPURADO!K642</f>
        <v>0</v>
      </c>
      <c r="AF648" s="30">
        <v>0</v>
      </c>
      <c r="AG648" s="30">
        <f t="shared" si="69"/>
        <v>0</v>
      </c>
      <c r="AH648" s="30">
        <v>0</v>
      </c>
      <c r="AI648" s="30" t="str">
        <f>+[1]DEPURADO!G642</f>
        <v>NO RADICADA</v>
      </c>
      <c r="AJ648" s="32"/>
      <c r="AK648" s="33"/>
    </row>
    <row r="649" spans="1:37" s="34" customFormat="1" ht="16.149999999999999" customHeight="1" x14ac:dyDescent="0.25">
      <c r="A649" s="23">
        <f t="shared" si="63"/>
        <v>641</v>
      </c>
      <c r="B649" s="24" t="s">
        <v>44</v>
      </c>
      <c r="C649" s="23">
        <f>+[1]DEPURADO!A643</f>
        <v>20293837</v>
      </c>
      <c r="D649" s="23">
        <f>+[1]DEPURADO!B643</f>
        <v>20293837</v>
      </c>
      <c r="E649" s="25">
        <f>+[1]DEPURADO!C643</f>
        <v>44916.314583333296</v>
      </c>
      <c r="F649" s="26" t="str">
        <f>+IF([1]DEPURADO!D643&gt;1,[1]DEPURADO!D643," ")</f>
        <v xml:space="preserve"> </v>
      </c>
      <c r="G649" s="27">
        <f>[1]DEPURADO!F643</f>
        <v>65700</v>
      </c>
      <c r="H649" s="28">
        <v>0</v>
      </c>
      <c r="I649" s="28">
        <f>+[1]DEPURADO!M643+[1]DEPURADO!N643</f>
        <v>0</v>
      </c>
      <c r="J649" s="28">
        <f>+[1]DEPURADO!R643</f>
        <v>0</v>
      </c>
      <c r="K649" s="29">
        <f>+[1]DEPURADO!P643+[1]DEPURADO!Q643</f>
        <v>0</v>
      </c>
      <c r="L649" s="28">
        <v>0</v>
      </c>
      <c r="M649" s="28">
        <v>0</v>
      </c>
      <c r="N649" s="28">
        <f t="shared" si="64"/>
        <v>0</v>
      </c>
      <c r="O649" s="28">
        <f t="shared" si="65"/>
        <v>65700</v>
      </c>
      <c r="P649" s="24">
        <f>IF([1]DEPURADO!H643&gt;1,0,[1]DEPURADO!B643)</f>
        <v>0</v>
      </c>
      <c r="Q649" s="30">
        <f t="shared" si="66"/>
        <v>0</v>
      </c>
      <c r="R649" s="31">
        <f t="shared" si="67"/>
        <v>65700</v>
      </c>
      <c r="S649" s="31">
        <f>+[1]DEPURADO!J643</f>
        <v>0</v>
      </c>
      <c r="T649" s="23" t="s">
        <v>45</v>
      </c>
      <c r="U649" s="31">
        <f>+[1]DEPURADO!I643</f>
        <v>0</v>
      </c>
      <c r="V649" s="30"/>
      <c r="W649" s="23" t="s">
        <v>45</v>
      </c>
      <c r="X649" s="31">
        <f>+[1]DEPURADO!K643+[1]DEPURADO!L643</f>
        <v>0</v>
      </c>
      <c r="Y649" s="23" t="s">
        <v>45</v>
      </c>
      <c r="Z649" s="31">
        <f t="shared" si="68"/>
        <v>0</v>
      </c>
      <c r="AA649" s="31"/>
      <c r="AB649" s="31">
        <v>0</v>
      </c>
      <c r="AC649" s="31">
        <v>0</v>
      </c>
      <c r="AD649" s="30"/>
      <c r="AE649" s="30">
        <f>+[1]DEPURADO!K643</f>
        <v>0</v>
      </c>
      <c r="AF649" s="30">
        <v>0</v>
      </c>
      <c r="AG649" s="30">
        <f t="shared" si="69"/>
        <v>0</v>
      </c>
      <c r="AH649" s="30">
        <v>0</v>
      </c>
      <c r="AI649" s="30" t="str">
        <f>+[1]DEPURADO!G643</f>
        <v>NO RADICADA</v>
      </c>
      <c r="AJ649" s="32"/>
      <c r="AK649" s="33"/>
    </row>
    <row r="650" spans="1:37" s="34" customFormat="1" ht="16.149999999999999" customHeight="1" x14ac:dyDescent="0.25">
      <c r="A650" s="23">
        <f t="shared" si="63"/>
        <v>642</v>
      </c>
      <c r="B650" s="24" t="s">
        <v>44</v>
      </c>
      <c r="C650" s="23">
        <f>+[1]DEPURADO!A644</f>
        <v>20293839</v>
      </c>
      <c r="D650" s="23">
        <f>+[1]DEPURADO!B644</f>
        <v>20293839</v>
      </c>
      <c r="E650" s="25">
        <f>+[1]DEPURADO!C644</f>
        <v>44916.316666666702</v>
      </c>
      <c r="F650" s="26" t="str">
        <f>+IF([1]DEPURADO!D644&gt;1,[1]DEPURADO!D644," ")</f>
        <v xml:space="preserve"> </v>
      </c>
      <c r="G650" s="27">
        <f>[1]DEPURADO!F644</f>
        <v>65700</v>
      </c>
      <c r="H650" s="28">
        <v>0</v>
      </c>
      <c r="I650" s="28">
        <f>+[1]DEPURADO!M644+[1]DEPURADO!N644</f>
        <v>0</v>
      </c>
      <c r="J650" s="28">
        <f>+[1]DEPURADO!R644</f>
        <v>0</v>
      </c>
      <c r="K650" s="29">
        <f>+[1]DEPURADO!P644+[1]DEPURADO!Q644</f>
        <v>0</v>
      </c>
      <c r="L650" s="28">
        <v>0</v>
      </c>
      <c r="M650" s="28">
        <v>0</v>
      </c>
      <c r="N650" s="28">
        <f t="shared" si="64"/>
        <v>0</v>
      </c>
      <c r="O650" s="28">
        <f t="shared" si="65"/>
        <v>65700</v>
      </c>
      <c r="P650" s="24">
        <f>IF([1]DEPURADO!H644&gt;1,0,[1]DEPURADO!B644)</f>
        <v>0</v>
      </c>
      <c r="Q650" s="30">
        <f t="shared" si="66"/>
        <v>0</v>
      </c>
      <c r="R650" s="31">
        <f t="shared" si="67"/>
        <v>65700</v>
      </c>
      <c r="S650" s="31">
        <f>+[1]DEPURADO!J644</f>
        <v>0</v>
      </c>
      <c r="T650" s="23" t="s">
        <v>45</v>
      </c>
      <c r="U650" s="31">
        <f>+[1]DEPURADO!I644</f>
        <v>0</v>
      </c>
      <c r="V650" s="30"/>
      <c r="W650" s="23" t="s">
        <v>45</v>
      </c>
      <c r="X650" s="31">
        <f>+[1]DEPURADO!K644+[1]DEPURADO!L644</f>
        <v>0</v>
      </c>
      <c r="Y650" s="23" t="s">
        <v>45</v>
      </c>
      <c r="Z650" s="31">
        <f t="shared" si="68"/>
        <v>0</v>
      </c>
      <c r="AA650" s="31"/>
      <c r="AB650" s="31">
        <v>0</v>
      </c>
      <c r="AC650" s="31">
        <v>0</v>
      </c>
      <c r="AD650" s="30"/>
      <c r="AE650" s="30">
        <f>+[1]DEPURADO!K644</f>
        <v>0</v>
      </c>
      <c r="AF650" s="30">
        <v>0</v>
      </c>
      <c r="AG650" s="30">
        <f t="shared" si="69"/>
        <v>0</v>
      </c>
      <c r="AH650" s="30">
        <v>0</v>
      </c>
      <c r="AI650" s="30" t="str">
        <f>+[1]DEPURADO!G644</f>
        <v>NO RADICADA</v>
      </c>
      <c r="AJ650" s="32"/>
      <c r="AK650" s="33"/>
    </row>
    <row r="651" spans="1:37" s="34" customFormat="1" ht="16.149999999999999" customHeight="1" x14ac:dyDescent="0.25">
      <c r="A651" s="23">
        <f t="shared" ref="A651:A714" si="70">+A650+1</f>
        <v>643</v>
      </c>
      <c r="B651" s="24" t="s">
        <v>44</v>
      </c>
      <c r="C651" s="23">
        <f>+[1]DEPURADO!A645</f>
        <v>20293851</v>
      </c>
      <c r="D651" s="23">
        <f>+[1]DEPURADO!B645</f>
        <v>20293851</v>
      </c>
      <c r="E651" s="25">
        <f>+[1]DEPURADO!C645</f>
        <v>44916.335416666698</v>
      </c>
      <c r="F651" s="26" t="str">
        <f>+IF([1]DEPURADO!D645&gt;1,[1]DEPURADO!D645," ")</f>
        <v xml:space="preserve"> </v>
      </c>
      <c r="G651" s="27">
        <f>[1]DEPURADO!F645</f>
        <v>57700</v>
      </c>
      <c r="H651" s="28">
        <v>0</v>
      </c>
      <c r="I651" s="28">
        <f>+[1]DEPURADO!M645+[1]DEPURADO!N645</f>
        <v>0</v>
      </c>
      <c r="J651" s="28">
        <f>+[1]DEPURADO!R645</f>
        <v>0</v>
      </c>
      <c r="K651" s="29">
        <f>+[1]DEPURADO!P645+[1]DEPURADO!Q645</f>
        <v>0</v>
      </c>
      <c r="L651" s="28">
        <v>0</v>
      </c>
      <c r="M651" s="28">
        <v>0</v>
      </c>
      <c r="N651" s="28">
        <f t="shared" si="64"/>
        <v>0</v>
      </c>
      <c r="O651" s="28">
        <f t="shared" si="65"/>
        <v>57700</v>
      </c>
      <c r="P651" s="24">
        <f>IF([1]DEPURADO!H645&gt;1,0,[1]DEPURADO!B645)</f>
        <v>20293851</v>
      </c>
      <c r="Q651" s="30">
        <f t="shared" si="66"/>
        <v>57700</v>
      </c>
      <c r="R651" s="31">
        <f t="shared" si="67"/>
        <v>0</v>
      </c>
      <c r="S651" s="31">
        <f>+[1]DEPURADO!J645</f>
        <v>0</v>
      </c>
      <c r="T651" s="23" t="s">
        <v>45</v>
      </c>
      <c r="U651" s="31">
        <f>+[1]DEPURADO!I645</f>
        <v>57700</v>
      </c>
      <c r="V651" s="30"/>
      <c r="W651" s="23" t="s">
        <v>45</v>
      </c>
      <c r="X651" s="31">
        <f>+[1]DEPURADO!K645+[1]DEPURADO!L645</f>
        <v>0</v>
      </c>
      <c r="Y651" s="23" t="s">
        <v>45</v>
      </c>
      <c r="Z651" s="31">
        <f t="shared" si="68"/>
        <v>0</v>
      </c>
      <c r="AA651" s="31"/>
      <c r="AB651" s="31">
        <v>0</v>
      </c>
      <c r="AC651" s="31">
        <v>0</v>
      </c>
      <c r="AD651" s="30"/>
      <c r="AE651" s="30">
        <f>+[1]DEPURADO!K645</f>
        <v>0</v>
      </c>
      <c r="AF651" s="30">
        <v>0</v>
      </c>
      <c r="AG651" s="30">
        <f t="shared" si="69"/>
        <v>0</v>
      </c>
      <c r="AH651" s="30">
        <v>0</v>
      </c>
      <c r="AI651" s="30" t="str">
        <f>+[1]DEPURADO!G645</f>
        <v>EN REVISION</v>
      </c>
      <c r="AJ651" s="32"/>
      <c r="AK651" s="33"/>
    </row>
    <row r="652" spans="1:37" s="34" customFormat="1" ht="16.149999999999999" customHeight="1" x14ac:dyDescent="0.25">
      <c r="A652" s="23">
        <f t="shared" si="70"/>
        <v>644</v>
      </c>
      <c r="B652" s="24" t="s">
        <v>44</v>
      </c>
      <c r="C652" s="23">
        <f>+[1]DEPURADO!A646</f>
        <v>20293867</v>
      </c>
      <c r="D652" s="23">
        <f>+[1]DEPURADO!B646</f>
        <v>20293867</v>
      </c>
      <c r="E652" s="25">
        <f>+[1]DEPURADO!C646</f>
        <v>44916.360416666699</v>
      </c>
      <c r="F652" s="26" t="str">
        <f>+IF([1]DEPURADO!D646&gt;1,[1]DEPURADO!D646," ")</f>
        <v xml:space="preserve"> </v>
      </c>
      <c r="G652" s="27">
        <f>[1]DEPURADO!F646</f>
        <v>65700</v>
      </c>
      <c r="H652" s="28">
        <v>0</v>
      </c>
      <c r="I652" s="28">
        <f>+[1]DEPURADO!M646+[1]DEPURADO!N646</f>
        <v>0</v>
      </c>
      <c r="J652" s="28">
        <f>+[1]DEPURADO!R646</f>
        <v>0</v>
      </c>
      <c r="K652" s="29">
        <f>+[1]DEPURADO!P646+[1]DEPURADO!Q646</f>
        <v>0</v>
      </c>
      <c r="L652" s="28">
        <v>0</v>
      </c>
      <c r="M652" s="28">
        <v>0</v>
      </c>
      <c r="N652" s="28">
        <f t="shared" si="64"/>
        <v>0</v>
      </c>
      <c r="O652" s="28">
        <f t="shared" si="65"/>
        <v>65700</v>
      </c>
      <c r="P652" s="24">
        <f>IF([1]DEPURADO!H646&gt;1,0,[1]DEPURADO!B646)</f>
        <v>0</v>
      </c>
      <c r="Q652" s="30">
        <f t="shared" si="66"/>
        <v>0</v>
      </c>
      <c r="R652" s="31">
        <f t="shared" si="67"/>
        <v>65700</v>
      </c>
      <c r="S652" s="31">
        <f>+[1]DEPURADO!J646</f>
        <v>0</v>
      </c>
      <c r="T652" s="23" t="s">
        <v>45</v>
      </c>
      <c r="U652" s="31">
        <f>+[1]DEPURADO!I646</f>
        <v>0</v>
      </c>
      <c r="V652" s="30"/>
      <c r="W652" s="23" t="s">
        <v>45</v>
      </c>
      <c r="X652" s="31">
        <f>+[1]DEPURADO!K646+[1]DEPURADO!L646</f>
        <v>0</v>
      </c>
      <c r="Y652" s="23" t="s">
        <v>45</v>
      </c>
      <c r="Z652" s="31">
        <f t="shared" si="68"/>
        <v>0</v>
      </c>
      <c r="AA652" s="31"/>
      <c r="AB652" s="31">
        <v>0</v>
      </c>
      <c r="AC652" s="31">
        <v>0</v>
      </c>
      <c r="AD652" s="30"/>
      <c r="AE652" s="30">
        <f>+[1]DEPURADO!K646</f>
        <v>0</v>
      </c>
      <c r="AF652" s="30">
        <v>0</v>
      </c>
      <c r="AG652" s="30">
        <f t="shared" si="69"/>
        <v>0</v>
      </c>
      <c r="AH652" s="30">
        <v>0</v>
      </c>
      <c r="AI652" s="30" t="str">
        <f>+[1]DEPURADO!G646</f>
        <v>NO RADICADA</v>
      </c>
      <c r="AJ652" s="32"/>
      <c r="AK652" s="33"/>
    </row>
    <row r="653" spans="1:37" s="34" customFormat="1" ht="16.149999999999999" customHeight="1" x14ac:dyDescent="0.25">
      <c r="A653" s="23">
        <f t="shared" si="70"/>
        <v>645</v>
      </c>
      <c r="B653" s="24" t="s">
        <v>44</v>
      </c>
      <c r="C653" s="23">
        <f>+[1]DEPURADO!A647</f>
        <v>20294203</v>
      </c>
      <c r="D653" s="23">
        <f>+[1]DEPURADO!B647</f>
        <v>20294203</v>
      </c>
      <c r="E653" s="25">
        <f>+[1]DEPURADO!C647</f>
        <v>44918.0756944444</v>
      </c>
      <c r="F653" s="26" t="str">
        <f>+IF([1]DEPURADO!D647&gt;1,[1]DEPURADO!D647," ")</f>
        <v xml:space="preserve"> </v>
      </c>
      <c r="G653" s="27">
        <f>[1]DEPURADO!F647</f>
        <v>186514</v>
      </c>
      <c r="H653" s="28">
        <v>0</v>
      </c>
      <c r="I653" s="28">
        <f>+[1]DEPURADO!M647+[1]DEPURADO!N647</f>
        <v>0</v>
      </c>
      <c r="J653" s="28">
        <f>+[1]DEPURADO!R647</f>
        <v>0</v>
      </c>
      <c r="K653" s="29">
        <f>+[1]DEPURADO!P647+[1]DEPURADO!Q647</f>
        <v>0</v>
      </c>
      <c r="L653" s="28">
        <v>0</v>
      </c>
      <c r="M653" s="28">
        <v>0</v>
      </c>
      <c r="N653" s="28">
        <f t="shared" ref="N653:N716" si="71">+SUM(J653:M653)</f>
        <v>0</v>
      </c>
      <c r="O653" s="28">
        <f t="shared" ref="O653:O716" si="72">+G653-I653-N653</f>
        <v>186514</v>
      </c>
      <c r="P653" s="24">
        <f>IF([1]DEPURADO!H647&gt;1,0,[1]DEPURADO!B647)</f>
        <v>20294203</v>
      </c>
      <c r="Q653" s="30">
        <f t="shared" ref="Q653:Q716" si="73">+IF(P653&gt;0,G653,0)</f>
        <v>186514</v>
      </c>
      <c r="R653" s="31">
        <f t="shared" ref="R653:R716" si="74">IF(P653=0,G653,0)</f>
        <v>0</v>
      </c>
      <c r="S653" s="31">
        <f>+[1]DEPURADO!J647</f>
        <v>0</v>
      </c>
      <c r="T653" s="23" t="s">
        <v>45</v>
      </c>
      <c r="U653" s="31">
        <f>+[1]DEPURADO!I647</f>
        <v>186514</v>
      </c>
      <c r="V653" s="30"/>
      <c r="W653" s="23" t="s">
        <v>45</v>
      </c>
      <c r="X653" s="31">
        <f>+[1]DEPURADO!K647+[1]DEPURADO!L647</f>
        <v>0</v>
      </c>
      <c r="Y653" s="23" t="s">
        <v>45</v>
      </c>
      <c r="Z653" s="31">
        <f t="shared" ref="Z653:Z716" si="75">+X653-AE653+IF(X653-AE653&lt;-1,-X653+AE653,0)</f>
        <v>0</v>
      </c>
      <c r="AA653" s="31"/>
      <c r="AB653" s="31">
        <v>0</v>
      </c>
      <c r="AC653" s="31">
        <v>0</v>
      </c>
      <c r="AD653" s="30"/>
      <c r="AE653" s="30">
        <f>+[1]DEPURADO!K647</f>
        <v>0</v>
      </c>
      <c r="AF653" s="30">
        <v>0</v>
      </c>
      <c r="AG653" s="30">
        <f t="shared" ref="AG653:AG716" si="76">+G653-I653-N653-R653-Z653-AC653-AE653-S653-U653</f>
        <v>0</v>
      </c>
      <c r="AH653" s="30">
        <v>0</v>
      </c>
      <c r="AI653" s="30" t="str">
        <f>+[1]DEPURADO!G647</f>
        <v>EN REVISION</v>
      </c>
      <c r="AJ653" s="32"/>
      <c r="AK653" s="33"/>
    </row>
    <row r="654" spans="1:37" s="34" customFormat="1" ht="16.149999999999999" customHeight="1" x14ac:dyDescent="0.25">
      <c r="A654" s="23">
        <f t="shared" si="70"/>
        <v>646</v>
      </c>
      <c r="B654" s="24" t="s">
        <v>44</v>
      </c>
      <c r="C654" s="23">
        <f>+[1]DEPURADO!A648</f>
        <v>20294278</v>
      </c>
      <c r="D654" s="23">
        <f>+[1]DEPURADO!B648</f>
        <v>20294278</v>
      </c>
      <c r="E654" s="25">
        <f>+[1]DEPURADO!C648</f>
        <v>44918.410416666702</v>
      </c>
      <c r="F654" s="26" t="str">
        <f>+IF([1]DEPURADO!D648&gt;1,[1]DEPURADO!D648," ")</f>
        <v xml:space="preserve"> </v>
      </c>
      <c r="G654" s="27">
        <f>[1]DEPURADO!F648</f>
        <v>682548</v>
      </c>
      <c r="H654" s="28">
        <v>0</v>
      </c>
      <c r="I654" s="28">
        <f>+[1]DEPURADO!M648+[1]DEPURADO!N648</f>
        <v>0</v>
      </c>
      <c r="J654" s="28">
        <f>+[1]DEPURADO!R648</f>
        <v>0</v>
      </c>
      <c r="K654" s="29">
        <f>+[1]DEPURADO!P648+[1]DEPURADO!Q648</f>
        <v>0</v>
      </c>
      <c r="L654" s="28">
        <v>0</v>
      </c>
      <c r="M654" s="28">
        <v>0</v>
      </c>
      <c r="N654" s="28">
        <f t="shared" si="71"/>
        <v>0</v>
      </c>
      <c r="O654" s="28">
        <f t="shared" si="72"/>
        <v>682548</v>
      </c>
      <c r="P654" s="24">
        <f>IF([1]DEPURADO!H648&gt;1,0,[1]DEPURADO!B648)</f>
        <v>20294278</v>
      </c>
      <c r="Q654" s="30">
        <f t="shared" si="73"/>
        <v>682548</v>
      </c>
      <c r="R654" s="31">
        <f t="shared" si="74"/>
        <v>0</v>
      </c>
      <c r="S654" s="31">
        <f>+[1]DEPURADO!J648</f>
        <v>0</v>
      </c>
      <c r="T654" s="23" t="s">
        <v>45</v>
      </c>
      <c r="U654" s="31">
        <f>+[1]DEPURADO!I648</f>
        <v>682548</v>
      </c>
      <c r="V654" s="30"/>
      <c r="W654" s="23" t="s">
        <v>45</v>
      </c>
      <c r="X654" s="31">
        <f>+[1]DEPURADO!K648+[1]DEPURADO!L648</f>
        <v>0</v>
      </c>
      <c r="Y654" s="23" t="s">
        <v>45</v>
      </c>
      <c r="Z654" s="31">
        <f t="shared" si="75"/>
        <v>0</v>
      </c>
      <c r="AA654" s="31"/>
      <c r="AB654" s="31">
        <v>0</v>
      </c>
      <c r="AC654" s="31">
        <v>0</v>
      </c>
      <c r="AD654" s="30"/>
      <c r="AE654" s="30">
        <f>+[1]DEPURADO!K648</f>
        <v>0</v>
      </c>
      <c r="AF654" s="30">
        <v>0</v>
      </c>
      <c r="AG654" s="30">
        <f t="shared" si="76"/>
        <v>0</v>
      </c>
      <c r="AH654" s="30">
        <v>0</v>
      </c>
      <c r="AI654" s="30" t="str">
        <f>+[1]DEPURADO!G648</f>
        <v>EN REVISION</v>
      </c>
      <c r="AJ654" s="32"/>
      <c r="AK654" s="33"/>
    </row>
    <row r="655" spans="1:37" s="34" customFormat="1" ht="16.149999999999999" customHeight="1" x14ac:dyDescent="0.25">
      <c r="A655" s="23">
        <f t="shared" si="70"/>
        <v>647</v>
      </c>
      <c r="B655" s="24" t="s">
        <v>44</v>
      </c>
      <c r="C655" s="23">
        <f>+[1]DEPURADO!A649</f>
        <v>20294331</v>
      </c>
      <c r="D655" s="23">
        <f>+[1]DEPURADO!B649</f>
        <v>20294331</v>
      </c>
      <c r="E655" s="25">
        <f>+[1]DEPURADO!C649</f>
        <v>44918.487500000003</v>
      </c>
      <c r="F655" s="26" t="str">
        <f>+IF([1]DEPURADO!D649&gt;1,[1]DEPURADO!D649," ")</f>
        <v xml:space="preserve"> </v>
      </c>
      <c r="G655" s="27">
        <f>[1]DEPURADO!F649</f>
        <v>65700</v>
      </c>
      <c r="H655" s="28">
        <v>0</v>
      </c>
      <c r="I655" s="28">
        <f>+[1]DEPURADO!M649+[1]DEPURADO!N649</f>
        <v>0</v>
      </c>
      <c r="J655" s="28">
        <f>+[1]DEPURADO!R649</f>
        <v>0</v>
      </c>
      <c r="K655" s="29">
        <f>+[1]DEPURADO!P649+[1]DEPURADO!Q649</f>
        <v>0</v>
      </c>
      <c r="L655" s="28">
        <v>0</v>
      </c>
      <c r="M655" s="28">
        <v>0</v>
      </c>
      <c r="N655" s="28">
        <f t="shared" si="71"/>
        <v>0</v>
      </c>
      <c r="O655" s="28">
        <f t="shared" si="72"/>
        <v>65700</v>
      </c>
      <c r="P655" s="24">
        <f>IF([1]DEPURADO!H649&gt;1,0,[1]DEPURADO!B649)</f>
        <v>0</v>
      </c>
      <c r="Q655" s="30">
        <f t="shared" si="73"/>
        <v>0</v>
      </c>
      <c r="R655" s="31">
        <f t="shared" si="74"/>
        <v>65700</v>
      </c>
      <c r="S655" s="31">
        <f>+[1]DEPURADO!J649</f>
        <v>0</v>
      </c>
      <c r="T655" s="23" t="s">
        <v>45</v>
      </c>
      <c r="U655" s="31">
        <f>+[1]DEPURADO!I649</f>
        <v>0</v>
      </c>
      <c r="V655" s="30"/>
      <c r="W655" s="23" t="s">
        <v>45</v>
      </c>
      <c r="X655" s="31">
        <f>+[1]DEPURADO!K649+[1]DEPURADO!L649</f>
        <v>0</v>
      </c>
      <c r="Y655" s="23" t="s">
        <v>45</v>
      </c>
      <c r="Z655" s="31">
        <f t="shared" si="75"/>
        <v>0</v>
      </c>
      <c r="AA655" s="31"/>
      <c r="AB655" s="31">
        <v>0</v>
      </c>
      <c r="AC655" s="31">
        <v>0</v>
      </c>
      <c r="AD655" s="30"/>
      <c r="AE655" s="30">
        <f>+[1]DEPURADO!K649</f>
        <v>0</v>
      </c>
      <c r="AF655" s="30">
        <v>0</v>
      </c>
      <c r="AG655" s="30">
        <f t="shared" si="76"/>
        <v>0</v>
      </c>
      <c r="AH655" s="30">
        <v>0</v>
      </c>
      <c r="AI655" s="30" t="str">
        <f>+[1]DEPURADO!G649</f>
        <v>NO RADICADA</v>
      </c>
      <c r="AJ655" s="32"/>
      <c r="AK655" s="33"/>
    </row>
    <row r="656" spans="1:37" s="34" customFormat="1" ht="16.149999999999999" customHeight="1" x14ac:dyDescent="0.25">
      <c r="A656" s="23">
        <f t="shared" si="70"/>
        <v>648</v>
      </c>
      <c r="B656" s="24" t="s">
        <v>44</v>
      </c>
      <c r="C656" s="23">
        <f>+[1]DEPURADO!A650</f>
        <v>20294334</v>
      </c>
      <c r="D656" s="23">
        <f>+[1]DEPURADO!B650</f>
        <v>20294334</v>
      </c>
      <c r="E656" s="25">
        <f>+[1]DEPURADO!C650</f>
        <v>44918.491666666698</v>
      </c>
      <c r="F656" s="26" t="str">
        <f>+IF([1]DEPURADO!D650&gt;1,[1]DEPURADO!D650," ")</f>
        <v xml:space="preserve"> </v>
      </c>
      <c r="G656" s="27">
        <f>[1]DEPURADO!F650</f>
        <v>68010</v>
      </c>
      <c r="H656" s="28">
        <v>0</v>
      </c>
      <c r="I656" s="28">
        <f>+[1]DEPURADO!M650+[1]DEPURADO!N650</f>
        <v>0</v>
      </c>
      <c r="J656" s="28">
        <f>+[1]DEPURADO!R650</f>
        <v>0</v>
      </c>
      <c r="K656" s="29">
        <f>+[1]DEPURADO!P650+[1]DEPURADO!Q650</f>
        <v>0</v>
      </c>
      <c r="L656" s="28">
        <v>0</v>
      </c>
      <c r="M656" s="28">
        <v>0</v>
      </c>
      <c r="N656" s="28">
        <f t="shared" si="71"/>
        <v>0</v>
      </c>
      <c r="O656" s="28">
        <f t="shared" si="72"/>
        <v>68010</v>
      </c>
      <c r="P656" s="24">
        <f>IF([1]DEPURADO!H650&gt;1,0,[1]DEPURADO!B650)</f>
        <v>20294334</v>
      </c>
      <c r="Q656" s="30">
        <f t="shared" si="73"/>
        <v>68010</v>
      </c>
      <c r="R656" s="31">
        <f t="shared" si="74"/>
        <v>0</v>
      </c>
      <c r="S656" s="31">
        <f>+[1]DEPURADO!J650</f>
        <v>0</v>
      </c>
      <c r="T656" s="23" t="s">
        <v>45</v>
      </c>
      <c r="U656" s="31">
        <f>+[1]DEPURADO!I650</f>
        <v>68010</v>
      </c>
      <c r="V656" s="30"/>
      <c r="W656" s="23" t="s">
        <v>45</v>
      </c>
      <c r="X656" s="31">
        <f>+[1]DEPURADO!K650+[1]DEPURADO!L650</f>
        <v>0</v>
      </c>
      <c r="Y656" s="23" t="s">
        <v>45</v>
      </c>
      <c r="Z656" s="31">
        <f t="shared" si="75"/>
        <v>0</v>
      </c>
      <c r="AA656" s="31"/>
      <c r="AB656" s="31">
        <v>0</v>
      </c>
      <c r="AC656" s="31">
        <v>0</v>
      </c>
      <c r="AD656" s="30"/>
      <c r="AE656" s="30">
        <f>+[1]DEPURADO!K650</f>
        <v>0</v>
      </c>
      <c r="AF656" s="30">
        <v>0</v>
      </c>
      <c r="AG656" s="30">
        <f t="shared" si="76"/>
        <v>0</v>
      </c>
      <c r="AH656" s="30">
        <v>0</v>
      </c>
      <c r="AI656" s="30" t="str">
        <f>+[1]DEPURADO!G650</f>
        <v>EN REVISION</v>
      </c>
      <c r="AJ656" s="32"/>
      <c r="AK656" s="33"/>
    </row>
    <row r="657" spans="1:37" s="34" customFormat="1" ht="16.149999999999999" customHeight="1" x14ac:dyDescent="0.25">
      <c r="A657" s="23">
        <f t="shared" si="70"/>
        <v>649</v>
      </c>
      <c r="B657" s="24" t="s">
        <v>44</v>
      </c>
      <c r="C657" s="23">
        <f>+[1]DEPURADO!A651</f>
        <v>20294454</v>
      </c>
      <c r="D657" s="23">
        <f>+[1]DEPURADO!B651</f>
        <v>20294454</v>
      </c>
      <c r="E657" s="25">
        <f>+[1]DEPURADO!C651</f>
        <v>44919.873611111099</v>
      </c>
      <c r="F657" s="26" t="str">
        <f>+IF([1]DEPURADO!D651&gt;1,[1]DEPURADO!D651," ")</f>
        <v xml:space="preserve"> </v>
      </c>
      <c r="G657" s="27">
        <f>[1]DEPURADO!F651</f>
        <v>180089</v>
      </c>
      <c r="H657" s="28">
        <v>0</v>
      </c>
      <c r="I657" s="28">
        <f>+[1]DEPURADO!M651+[1]DEPURADO!N651</f>
        <v>0</v>
      </c>
      <c r="J657" s="28">
        <f>+[1]DEPURADO!R651</f>
        <v>0</v>
      </c>
      <c r="K657" s="29">
        <f>+[1]DEPURADO!P651+[1]DEPURADO!Q651</f>
        <v>0</v>
      </c>
      <c r="L657" s="28">
        <v>0</v>
      </c>
      <c r="M657" s="28">
        <v>0</v>
      </c>
      <c r="N657" s="28">
        <f t="shared" si="71"/>
        <v>0</v>
      </c>
      <c r="O657" s="28">
        <f t="shared" si="72"/>
        <v>180089</v>
      </c>
      <c r="P657" s="24">
        <f>IF([1]DEPURADO!H651&gt;1,0,[1]DEPURADO!B651)</f>
        <v>20294454</v>
      </c>
      <c r="Q657" s="30">
        <f t="shared" si="73"/>
        <v>180089</v>
      </c>
      <c r="R657" s="31">
        <f t="shared" si="74"/>
        <v>0</v>
      </c>
      <c r="S657" s="31">
        <f>+[1]DEPURADO!J651</f>
        <v>0</v>
      </c>
      <c r="T657" s="23" t="s">
        <v>45</v>
      </c>
      <c r="U657" s="31">
        <f>+[1]DEPURADO!I651</f>
        <v>180089</v>
      </c>
      <c r="V657" s="30"/>
      <c r="W657" s="23" t="s">
        <v>45</v>
      </c>
      <c r="X657" s="31">
        <f>+[1]DEPURADO!K651+[1]DEPURADO!L651</f>
        <v>0</v>
      </c>
      <c r="Y657" s="23" t="s">
        <v>45</v>
      </c>
      <c r="Z657" s="31">
        <f t="shared" si="75"/>
        <v>0</v>
      </c>
      <c r="AA657" s="31"/>
      <c r="AB657" s="31">
        <v>0</v>
      </c>
      <c r="AC657" s="31">
        <v>0</v>
      </c>
      <c r="AD657" s="30"/>
      <c r="AE657" s="30">
        <f>+[1]DEPURADO!K651</f>
        <v>0</v>
      </c>
      <c r="AF657" s="30">
        <v>0</v>
      </c>
      <c r="AG657" s="30">
        <f t="shared" si="76"/>
        <v>0</v>
      </c>
      <c r="AH657" s="30">
        <v>0</v>
      </c>
      <c r="AI657" s="30" t="str">
        <f>+[1]DEPURADO!G651</f>
        <v>EN REVISION</v>
      </c>
      <c r="AJ657" s="32"/>
      <c r="AK657" s="33"/>
    </row>
    <row r="658" spans="1:37" s="34" customFormat="1" ht="16.149999999999999" customHeight="1" x14ac:dyDescent="0.25">
      <c r="A658" s="23">
        <f t="shared" si="70"/>
        <v>650</v>
      </c>
      <c r="B658" s="24" t="s">
        <v>44</v>
      </c>
      <c r="C658" s="23">
        <f>+[1]DEPURADO!A652</f>
        <v>20294460</v>
      </c>
      <c r="D658" s="23">
        <f>+[1]DEPURADO!B652</f>
        <v>20294460</v>
      </c>
      <c r="E658" s="25">
        <f>+[1]DEPURADO!C652</f>
        <v>44919.881249999999</v>
      </c>
      <c r="F658" s="26" t="str">
        <f>+IF([1]DEPURADO!D652&gt;1,[1]DEPURADO!D652," ")</f>
        <v xml:space="preserve"> </v>
      </c>
      <c r="G658" s="27">
        <f>[1]DEPURADO!F652</f>
        <v>474404</v>
      </c>
      <c r="H658" s="28">
        <v>0</v>
      </c>
      <c r="I658" s="28">
        <f>+[1]DEPURADO!M652+[1]DEPURADO!N652</f>
        <v>0</v>
      </c>
      <c r="J658" s="28">
        <f>+[1]DEPURADO!R652</f>
        <v>0</v>
      </c>
      <c r="K658" s="29">
        <f>+[1]DEPURADO!P652+[1]DEPURADO!Q652</f>
        <v>0</v>
      </c>
      <c r="L658" s="28">
        <v>0</v>
      </c>
      <c r="M658" s="28">
        <v>0</v>
      </c>
      <c r="N658" s="28">
        <f t="shared" si="71"/>
        <v>0</v>
      </c>
      <c r="O658" s="28">
        <f t="shared" si="72"/>
        <v>474404</v>
      </c>
      <c r="P658" s="24">
        <f>IF([1]DEPURADO!H652&gt;1,0,[1]DEPURADO!B652)</f>
        <v>0</v>
      </c>
      <c r="Q658" s="30">
        <f t="shared" si="73"/>
        <v>0</v>
      </c>
      <c r="R658" s="31">
        <f t="shared" si="74"/>
        <v>474404</v>
      </c>
      <c r="S658" s="31">
        <f>+[1]DEPURADO!J652</f>
        <v>0</v>
      </c>
      <c r="T658" s="23" t="s">
        <v>45</v>
      </c>
      <c r="U658" s="31">
        <f>+[1]DEPURADO!I652</f>
        <v>0</v>
      </c>
      <c r="V658" s="30"/>
      <c r="W658" s="23" t="s">
        <v>45</v>
      </c>
      <c r="X658" s="31">
        <f>+[1]DEPURADO!K652+[1]DEPURADO!L652</f>
        <v>0</v>
      </c>
      <c r="Y658" s="23" t="s">
        <v>45</v>
      </c>
      <c r="Z658" s="31">
        <f t="shared" si="75"/>
        <v>0</v>
      </c>
      <c r="AA658" s="31"/>
      <c r="AB658" s="31">
        <v>0</v>
      </c>
      <c r="AC658" s="31">
        <v>0</v>
      </c>
      <c r="AD658" s="30"/>
      <c r="AE658" s="30">
        <f>+[1]DEPURADO!K652</f>
        <v>0</v>
      </c>
      <c r="AF658" s="30">
        <v>0</v>
      </c>
      <c r="AG658" s="30">
        <f t="shared" si="76"/>
        <v>0</v>
      </c>
      <c r="AH658" s="30">
        <v>0</v>
      </c>
      <c r="AI658" s="30" t="str">
        <f>+[1]DEPURADO!G652</f>
        <v>NO RADICADA</v>
      </c>
      <c r="AJ658" s="32"/>
      <c r="AK658" s="33"/>
    </row>
    <row r="659" spans="1:37" s="34" customFormat="1" ht="16.149999999999999" customHeight="1" x14ac:dyDescent="0.25">
      <c r="A659" s="23">
        <f t="shared" si="70"/>
        <v>651</v>
      </c>
      <c r="B659" s="24" t="s">
        <v>44</v>
      </c>
      <c r="C659" s="23">
        <f>+[1]DEPURADO!A653</f>
        <v>20294475</v>
      </c>
      <c r="D659" s="23">
        <f>+[1]DEPURADO!B653</f>
        <v>20294475</v>
      </c>
      <c r="E659" s="25">
        <f>+[1]DEPURADO!C653</f>
        <v>44919.931250000001</v>
      </c>
      <c r="F659" s="26" t="str">
        <f>+IF([1]DEPURADO!D653&gt;1,[1]DEPURADO!D653," ")</f>
        <v xml:space="preserve"> </v>
      </c>
      <c r="G659" s="27">
        <f>[1]DEPURADO!F653</f>
        <v>66457</v>
      </c>
      <c r="H659" s="28">
        <v>0</v>
      </c>
      <c r="I659" s="28">
        <f>+[1]DEPURADO!M653+[1]DEPURADO!N653</f>
        <v>0</v>
      </c>
      <c r="J659" s="28">
        <f>+[1]DEPURADO!R653</f>
        <v>0</v>
      </c>
      <c r="K659" s="29">
        <f>+[1]DEPURADO!P653+[1]DEPURADO!Q653</f>
        <v>0</v>
      </c>
      <c r="L659" s="28">
        <v>0</v>
      </c>
      <c r="M659" s="28">
        <v>0</v>
      </c>
      <c r="N659" s="28">
        <f t="shared" si="71"/>
        <v>0</v>
      </c>
      <c r="O659" s="28">
        <f t="shared" si="72"/>
        <v>66457</v>
      </c>
      <c r="P659" s="24">
        <f>IF([1]DEPURADO!H653&gt;1,0,[1]DEPURADO!B653)</f>
        <v>20294475</v>
      </c>
      <c r="Q659" s="30">
        <f t="shared" si="73"/>
        <v>66457</v>
      </c>
      <c r="R659" s="31">
        <f t="shared" si="74"/>
        <v>0</v>
      </c>
      <c r="S659" s="31">
        <f>+[1]DEPURADO!J653</f>
        <v>0</v>
      </c>
      <c r="T659" s="23" t="s">
        <v>45</v>
      </c>
      <c r="U659" s="31">
        <f>+[1]DEPURADO!I653</f>
        <v>66457</v>
      </c>
      <c r="V659" s="30"/>
      <c r="W659" s="23" t="s">
        <v>45</v>
      </c>
      <c r="X659" s="31">
        <f>+[1]DEPURADO!K653+[1]DEPURADO!L653</f>
        <v>0</v>
      </c>
      <c r="Y659" s="23" t="s">
        <v>45</v>
      </c>
      <c r="Z659" s="31">
        <f t="shared" si="75"/>
        <v>0</v>
      </c>
      <c r="AA659" s="31"/>
      <c r="AB659" s="31">
        <v>0</v>
      </c>
      <c r="AC659" s="31">
        <v>0</v>
      </c>
      <c r="AD659" s="30"/>
      <c r="AE659" s="30">
        <f>+[1]DEPURADO!K653</f>
        <v>0</v>
      </c>
      <c r="AF659" s="30">
        <v>0</v>
      </c>
      <c r="AG659" s="30">
        <f t="shared" si="76"/>
        <v>0</v>
      </c>
      <c r="AH659" s="30">
        <v>0</v>
      </c>
      <c r="AI659" s="30" t="str">
        <f>+[1]DEPURADO!G653</f>
        <v>EN REVISION</v>
      </c>
      <c r="AJ659" s="32"/>
      <c r="AK659" s="33"/>
    </row>
    <row r="660" spans="1:37" s="34" customFormat="1" ht="16.149999999999999" customHeight="1" x14ac:dyDescent="0.25">
      <c r="A660" s="23">
        <f t="shared" si="70"/>
        <v>652</v>
      </c>
      <c r="B660" s="24" t="s">
        <v>44</v>
      </c>
      <c r="C660" s="23">
        <f>+[1]DEPURADO!A654</f>
        <v>20294613</v>
      </c>
      <c r="D660" s="23">
        <f>+[1]DEPURADO!B654</f>
        <v>20294613</v>
      </c>
      <c r="E660" s="25">
        <f>+[1]DEPURADO!C654</f>
        <v>44920.9284722222</v>
      </c>
      <c r="F660" s="26" t="str">
        <f>+IF([1]DEPURADO!D654&gt;1,[1]DEPURADO!D654," ")</f>
        <v xml:space="preserve"> </v>
      </c>
      <c r="G660" s="27">
        <f>[1]DEPURADO!F654</f>
        <v>150417</v>
      </c>
      <c r="H660" s="28">
        <v>0</v>
      </c>
      <c r="I660" s="28">
        <f>+[1]DEPURADO!M654+[1]DEPURADO!N654</f>
        <v>0</v>
      </c>
      <c r="J660" s="28">
        <f>+[1]DEPURADO!R654</f>
        <v>0</v>
      </c>
      <c r="K660" s="29">
        <f>+[1]DEPURADO!P654+[1]DEPURADO!Q654</f>
        <v>0</v>
      </c>
      <c r="L660" s="28">
        <v>0</v>
      </c>
      <c r="M660" s="28">
        <v>0</v>
      </c>
      <c r="N660" s="28">
        <f t="shared" si="71"/>
        <v>0</v>
      </c>
      <c r="O660" s="28">
        <f t="shared" si="72"/>
        <v>150417</v>
      </c>
      <c r="P660" s="24">
        <f>IF([1]DEPURADO!H654&gt;1,0,[1]DEPURADO!B654)</f>
        <v>0</v>
      </c>
      <c r="Q660" s="30">
        <f t="shared" si="73"/>
        <v>0</v>
      </c>
      <c r="R660" s="31">
        <f t="shared" si="74"/>
        <v>150417</v>
      </c>
      <c r="S660" s="31">
        <f>+[1]DEPURADO!J654</f>
        <v>0</v>
      </c>
      <c r="T660" s="23" t="s">
        <v>45</v>
      </c>
      <c r="U660" s="31">
        <f>+[1]DEPURADO!I654</f>
        <v>0</v>
      </c>
      <c r="V660" s="30"/>
      <c r="W660" s="23" t="s">
        <v>45</v>
      </c>
      <c r="X660" s="31">
        <f>+[1]DEPURADO!K654+[1]DEPURADO!L654</f>
        <v>0</v>
      </c>
      <c r="Y660" s="23" t="s">
        <v>45</v>
      </c>
      <c r="Z660" s="31">
        <f t="shared" si="75"/>
        <v>0</v>
      </c>
      <c r="AA660" s="31"/>
      <c r="AB660" s="31">
        <v>0</v>
      </c>
      <c r="AC660" s="31">
        <v>0</v>
      </c>
      <c r="AD660" s="30"/>
      <c r="AE660" s="30">
        <f>+[1]DEPURADO!K654</f>
        <v>0</v>
      </c>
      <c r="AF660" s="30">
        <v>0</v>
      </c>
      <c r="AG660" s="30">
        <f t="shared" si="76"/>
        <v>0</v>
      </c>
      <c r="AH660" s="30">
        <v>0</v>
      </c>
      <c r="AI660" s="30" t="str">
        <f>+[1]DEPURADO!G654</f>
        <v>NO RADICADA</v>
      </c>
      <c r="AJ660" s="32"/>
      <c r="AK660" s="33"/>
    </row>
    <row r="661" spans="1:37" s="34" customFormat="1" ht="16.149999999999999" customHeight="1" x14ac:dyDescent="0.25">
      <c r="A661" s="23">
        <f t="shared" si="70"/>
        <v>653</v>
      </c>
      <c r="B661" s="24" t="s">
        <v>44</v>
      </c>
      <c r="C661" s="23">
        <f>+[1]DEPURADO!A655</f>
        <v>20294712</v>
      </c>
      <c r="D661" s="23">
        <f>+[1]DEPURADO!B655</f>
        <v>20294712</v>
      </c>
      <c r="E661" s="25">
        <f>+[1]DEPURADO!C655</f>
        <v>44921.413888888899</v>
      </c>
      <c r="F661" s="26" t="str">
        <f>+IF([1]DEPURADO!D655&gt;1,[1]DEPURADO!D655," ")</f>
        <v xml:space="preserve"> </v>
      </c>
      <c r="G661" s="27">
        <f>[1]DEPURADO!F655</f>
        <v>65700</v>
      </c>
      <c r="H661" s="28">
        <v>0</v>
      </c>
      <c r="I661" s="28">
        <f>+[1]DEPURADO!M655+[1]DEPURADO!N655</f>
        <v>0</v>
      </c>
      <c r="J661" s="28">
        <f>+[1]DEPURADO!R655</f>
        <v>0</v>
      </c>
      <c r="K661" s="29">
        <f>+[1]DEPURADO!P655+[1]DEPURADO!Q655</f>
        <v>0</v>
      </c>
      <c r="L661" s="28">
        <v>0</v>
      </c>
      <c r="M661" s="28">
        <v>0</v>
      </c>
      <c r="N661" s="28">
        <f t="shared" si="71"/>
        <v>0</v>
      </c>
      <c r="O661" s="28">
        <f t="shared" si="72"/>
        <v>65700</v>
      </c>
      <c r="P661" s="24">
        <f>IF([1]DEPURADO!H655&gt;1,0,[1]DEPURADO!B655)</f>
        <v>0</v>
      </c>
      <c r="Q661" s="30">
        <f t="shared" si="73"/>
        <v>0</v>
      </c>
      <c r="R661" s="31">
        <f t="shared" si="74"/>
        <v>65700</v>
      </c>
      <c r="S661" s="31">
        <f>+[1]DEPURADO!J655</f>
        <v>0</v>
      </c>
      <c r="T661" s="23" t="s">
        <v>45</v>
      </c>
      <c r="U661" s="31">
        <f>+[1]DEPURADO!I655</f>
        <v>0</v>
      </c>
      <c r="V661" s="30"/>
      <c r="W661" s="23" t="s">
        <v>45</v>
      </c>
      <c r="X661" s="31">
        <f>+[1]DEPURADO!K655+[1]DEPURADO!L655</f>
        <v>0</v>
      </c>
      <c r="Y661" s="23" t="s">
        <v>45</v>
      </c>
      <c r="Z661" s="31">
        <f t="shared" si="75"/>
        <v>0</v>
      </c>
      <c r="AA661" s="31"/>
      <c r="AB661" s="31">
        <v>0</v>
      </c>
      <c r="AC661" s="31">
        <v>0</v>
      </c>
      <c r="AD661" s="30"/>
      <c r="AE661" s="30">
        <f>+[1]DEPURADO!K655</f>
        <v>0</v>
      </c>
      <c r="AF661" s="30">
        <v>0</v>
      </c>
      <c r="AG661" s="30">
        <f t="shared" si="76"/>
        <v>0</v>
      </c>
      <c r="AH661" s="30">
        <v>0</v>
      </c>
      <c r="AI661" s="30" t="str">
        <f>+[1]DEPURADO!G655</f>
        <v>NO RADICADA</v>
      </c>
      <c r="AJ661" s="32"/>
      <c r="AK661" s="33"/>
    </row>
    <row r="662" spans="1:37" s="34" customFormat="1" ht="16.149999999999999" customHeight="1" x14ac:dyDescent="0.25">
      <c r="A662" s="23">
        <f t="shared" si="70"/>
        <v>654</v>
      </c>
      <c r="B662" s="24" t="s">
        <v>44</v>
      </c>
      <c r="C662" s="23">
        <f>+[1]DEPURADO!A656</f>
        <v>20294716</v>
      </c>
      <c r="D662" s="23">
        <f>+[1]DEPURADO!B656</f>
        <v>20294716</v>
      </c>
      <c r="E662" s="25">
        <f>+[1]DEPURADO!C656</f>
        <v>44921.416666666701</v>
      </c>
      <c r="F662" s="26" t="str">
        <f>+IF([1]DEPURADO!D656&gt;1,[1]DEPURADO!D656," ")</f>
        <v xml:space="preserve"> </v>
      </c>
      <c r="G662" s="27">
        <f>[1]DEPURADO!F656</f>
        <v>65700</v>
      </c>
      <c r="H662" s="28">
        <v>0</v>
      </c>
      <c r="I662" s="28">
        <f>+[1]DEPURADO!M656+[1]DEPURADO!N656</f>
        <v>0</v>
      </c>
      <c r="J662" s="28">
        <f>+[1]DEPURADO!R656</f>
        <v>0</v>
      </c>
      <c r="K662" s="29">
        <f>+[1]DEPURADO!P656+[1]DEPURADO!Q656</f>
        <v>0</v>
      </c>
      <c r="L662" s="28">
        <v>0</v>
      </c>
      <c r="M662" s="28">
        <v>0</v>
      </c>
      <c r="N662" s="28">
        <f t="shared" si="71"/>
        <v>0</v>
      </c>
      <c r="O662" s="28">
        <f t="shared" si="72"/>
        <v>65700</v>
      </c>
      <c r="P662" s="24">
        <f>IF([1]DEPURADO!H656&gt;1,0,[1]DEPURADO!B656)</f>
        <v>0</v>
      </c>
      <c r="Q662" s="30">
        <f t="shared" si="73"/>
        <v>0</v>
      </c>
      <c r="R662" s="31">
        <f t="shared" si="74"/>
        <v>65700</v>
      </c>
      <c r="S662" s="31">
        <f>+[1]DEPURADO!J656</f>
        <v>0</v>
      </c>
      <c r="T662" s="23" t="s">
        <v>45</v>
      </c>
      <c r="U662" s="31">
        <f>+[1]DEPURADO!I656</f>
        <v>0</v>
      </c>
      <c r="V662" s="30"/>
      <c r="W662" s="23" t="s">
        <v>45</v>
      </c>
      <c r="X662" s="31">
        <f>+[1]DEPURADO!K656+[1]DEPURADO!L656</f>
        <v>0</v>
      </c>
      <c r="Y662" s="23" t="s">
        <v>45</v>
      </c>
      <c r="Z662" s="31">
        <f t="shared" si="75"/>
        <v>0</v>
      </c>
      <c r="AA662" s="31"/>
      <c r="AB662" s="31">
        <v>0</v>
      </c>
      <c r="AC662" s="31">
        <v>0</v>
      </c>
      <c r="AD662" s="30"/>
      <c r="AE662" s="30">
        <f>+[1]DEPURADO!K656</f>
        <v>0</v>
      </c>
      <c r="AF662" s="30">
        <v>0</v>
      </c>
      <c r="AG662" s="30">
        <f t="shared" si="76"/>
        <v>0</v>
      </c>
      <c r="AH662" s="30">
        <v>0</v>
      </c>
      <c r="AI662" s="30" t="str">
        <f>+[1]DEPURADO!G656</f>
        <v>NO RADICADA</v>
      </c>
      <c r="AJ662" s="32"/>
      <c r="AK662" s="33"/>
    </row>
    <row r="663" spans="1:37" s="34" customFormat="1" ht="16.149999999999999" customHeight="1" x14ac:dyDescent="0.25">
      <c r="A663" s="23">
        <f t="shared" si="70"/>
        <v>655</v>
      </c>
      <c r="B663" s="24" t="s">
        <v>44</v>
      </c>
      <c r="C663" s="23">
        <f>+[1]DEPURADO!A657</f>
        <v>20294720</v>
      </c>
      <c r="D663" s="23">
        <f>+[1]DEPURADO!B657</f>
        <v>20294720</v>
      </c>
      <c r="E663" s="25">
        <f>+[1]DEPURADO!C657</f>
        <v>44921.4194444444</v>
      </c>
      <c r="F663" s="26" t="str">
        <f>+IF([1]DEPURADO!D657&gt;1,[1]DEPURADO!D657," ")</f>
        <v xml:space="preserve"> </v>
      </c>
      <c r="G663" s="27">
        <f>[1]DEPURADO!F657</f>
        <v>65700</v>
      </c>
      <c r="H663" s="28">
        <v>0</v>
      </c>
      <c r="I663" s="28">
        <f>+[1]DEPURADO!M657+[1]DEPURADO!N657</f>
        <v>0</v>
      </c>
      <c r="J663" s="28">
        <f>+[1]DEPURADO!R657</f>
        <v>0</v>
      </c>
      <c r="K663" s="29">
        <f>+[1]DEPURADO!P657+[1]DEPURADO!Q657</f>
        <v>0</v>
      </c>
      <c r="L663" s="28">
        <v>0</v>
      </c>
      <c r="M663" s="28">
        <v>0</v>
      </c>
      <c r="N663" s="28">
        <f t="shared" si="71"/>
        <v>0</v>
      </c>
      <c r="O663" s="28">
        <f t="shared" si="72"/>
        <v>65700</v>
      </c>
      <c r="P663" s="24">
        <f>IF([1]DEPURADO!H657&gt;1,0,[1]DEPURADO!B657)</f>
        <v>0</v>
      </c>
      <c r="Q663" s="30">
        <f t="shared" si="73"/>
        <v>0</v>
      </c>
      <c r="R663" s="31">
        <f t="shared" si="74"/>
        <v>65700</v>
      </c>
      <c r="S663" s="31">
        <f>+[1]DEPURADO!J657</f>
        <v>0</v>
      </c>
      <c r="T663" s="23" t="s">
        <v>45</v>
      </c>
      <c r="U663" s="31">
        <f>+[1]DEPURADO!I657</f>
        <v>0</v>
      </c>
      <c r="V663" s="30"/>
      <c r="W663" s="23" t="s">
        <v>45</v>
      </c>
      <c r="X663" s="31">
        <f>+[1]DEPURADO!K657+[1]DEPURADO!L657</f>
        <v>0</v>
      </c>
      <c r="Y663" s="23" t="s">
        <v>45</v>
      </c>
      <c r="Z663" s="31">
        <f t="shared" si="75"/>
        <v>0</v>
      </c>
      <c r="AA663" s="31"/>
      <c r="AB663" s="31">
        <v>0</v>
      </c>
      <c r="AC663" s="31">
        <v>0</v>
      </c>
      <c r="AD663" s="30"/>
      <c r="AE663" s="30">
        <f>+[1]DEPURADO!K657</f>
        <v>0</v>
      </c>
      <c r="AF663" s="30">
        <v>0</v>
      </c>
      <c r="AG663" s="30">
        <f t="shared" si="76"/>
        <v>0</v>
      </c>
      <c r="AH663" s="30">
        <v>0</v>
      </c>
      <c r="AI663" s="30" t="str">
        <f>+[1]DEPURADO!G657</f>
        <v>NO RADICADA</v>
      </c>
      <c r="AJ663" s="32"/>
      <c r="AK663" s="33"/>
    </row>
    <row r="664" spans="1:37" s="34" customFormat="1" ht="16.149999999999999" customHeight="1" x14ac:dyDescent="0.25">
      <c r="A664" s="23">
        <f t="shared" si="70"/>
        <v>656</v>
      </c>
      <c r="B664" s="24" t="s">
        <v>44</v>
      </c>
      <c r="C664" s="23">
        <f>+[1]DEPURADO!A658</f>
        <v>20295113</v>
      </c>
      <c r="D664" s="23">
        <f>+[1]DEPURADO!B658</f>
        <v>20295113</v>
      </c>
      <c r="E664" s="25">
        <f>+[1]DEPURADO!C658</f>
        <v>44922.445833333302</v>
      </c>
      <c r="F664" s="26" t="str">
        <f>+IF([1]DEPURADO!D658&gt;1,[1]DEPURADO!D658," ")</f>
        <v xml:space="preserve"> </v>
      </c>
      <c r="G664" s="27">
        <f>[1]DEPURADO!F658</f>
        <v>65700</v>
      </c>
      <c r="H664" s="28">
        <v>0</v>
      </c>
      <c r="I664" s="28">
        <f>+[1]DEPURADO!M658+[1]DEPURADO!N658</f>
        <v>0</v>
      </c>
      <c r="J664" s="28">
        <f>+[1]DEPURADO!R658</f>
        <v>0</v>
      </c>
      <c r="K664" s="29">
        <f>+[1]DEPURADO!P658+[1]DEPURADO!Q658</f>
        <v>0</v>
      </c>
      <c r="L664" s="28">
        <v>0</v>
      </c>
      <c r="M664" s="28">
        <v>0</v>
      </c>
      <c r="N664" s="28">
        <f t="shared" si="71"/>
        <v>0</v>
      </c>
      <c r="O664" s="28">
        <f t="shared" si="72"/>
        <v>65700</v>
      </c>
      <c r="P664" s="24">
        <f>IF([1]DEPURADO!H658&gt;1,0,[1]DEPURADO!B658)</f>
        <v>0</v>
      </c>
      <c r="Q664" s="30">
        <f t="shared" si="73"/>
        <v>0</v>
      </c>
      <c r="R664" s="31">
        <f t="shared" si="74"/>
        <v>65700</v>
      </c>
      <c r="S664" s="31">
        <f>+[1]DEPURADO!J658</f>
        <v>0</v>
      </c>
      <c r="T664" s="23" t="s">
        <v>45</v>
      </c>
      <c r="U664" s="31">
        <f>+[1]DEPURADO!I658</f>
        <v>0</v>
      </c>
      <c r="V664" s="30"/>
      <c r="W664" s="23" t="s">
        <v>45</v>
      </c>
      <c r="X664" s="31">
        <f>+[1]DEPURADO!K658+[1]DEPURADO!L658</f>
        <v>0</v>
      </c>
      <c r="Y664" s="23" t="s">
        <v>45</v>
      </c>
      <c r="Z664" s="31">
        <f t="shared" si="75"/>
        <v>0</v>
      </c>
      <c r="AA664" s="31"/>
      <c r="AB664" s="31">
        <v>0</v>
      </c>
      <c r="AC664" s="31">
        <v>0</v>
      </c>
      <c r="AD664" s="30"/>
      <c r="AE664" s="30">
        <f>+[1]DEPURADO!K658</f>
        <v>0</v>
      </c>
      <c r="AF664" s="30">
        <v>0</v>
      </c>
      <c r="AG664" s="30">
        <f t="shared" si="76"/>
        <v>0</v>
      </c>
      <c r="AH664" s="30">
        <v>0</v>
      </c>
      <c r="AI664" s="30" t="str">
        <f>+[1]DEPURADO!G658</f>
        <v>NO RADICADA</v>
      </c>
      <c r="AJ664" s="32"/>
      <c r="AK664" s="33"/>
    </row>
    <row r="665" spans="1:37" s="34" customFormat="1" ht="16.149999999999999" customHeight="1" x14ac:dyDescent="0.25">
      <c r="A665" s="23">
        <f t="shared" si="70"/>
        <v>657</v>
      </c>
      <c r="B665" s="24" t="s">
        <v>44</v>
      </c>
      <c r="C665" s="23">
        <f>+[1]DEPURADO!A659</f>
        <v>20295446</v>
      </c>
      <c r="D665" s="23">
        <f>+[1]DEPURADO!B659</f>
        <v>20295446</v>
      </c>
      <c r="E665" s="25">
        <f>+[1]DEPURADO!C659</f>
        <v>44923.868750000001</v>
      </c>
      <c r="F665" s="26" t="str">
        <f>+IF([1]DEPURADO!D659&gt;1,[1]DEPURADO!D659," ")</f>
        <v xml:space="preserve"> </v>
      </c>
      <c r="G665" s="27">
        <f>[1]DEPURADO!F659</f>
        <v>67489</v>
      </c>
      <c r="H665" s="28">
        <v>0</v>
      </c>
      <c r="I665" s="28">
        <f>+[1]DEPURADO!M659+[1]DEPURADO!N659</f>
        <v>0</v>
      </c>
      <c r="J665" s="28">
        <f>+[1]DEPURADO!R659</f>
        <v>0</v>
      </c>
      <c r="K665" s="29">
        <f>+[1]DEPURADO!P659+[1]DEPURADO!Q659</f>
        <v>0</v>
      </c>
      <c r="L665" s="28">
        <v>0</v>
      </c>
      <c r="M665" s="28">
        <v>0</v>
      </c>
      <c r="N665" s="28">
        <f t="shared" si="71"/>
        <v>0</v>
      </c>
      <c r="O665" s="28">
        <f t="shared" si="72"/>
        <v>67489</v>
      </c>
      <c r="P665" s="24">
        <f>IF([1]DEPURADO!H659&gt;1,0,[1]DEPURADO!B659)</f>
        <v>20295446</v>
      </c>
      <c r="Q665" s="30">
        <f t="shared" si="73"/>
        <v>67489</v>
      </c>
      <c r="R665" s="31">
        <f t="shared" si="74"/>
        <v>0</v>
      </c>
      <c r="S665" s="31">
        <f>+[1]DEPURADO!J659</f>
        <v>0</v>
      </c>
      <c r="T665" s="23" t="s">
        <v>45</v>
      </c>
      <c r="U665" s="31">
        <f>+[1]DEPURADO!I659</f>
        <v>67489</v>
      </c>
      <c r="V665" s="30"/>
      <c r="W665" s="23" t="s">
        <v>45</v>
      </c>
      <c r="X665" s="31">
        <f>+[1]DEPURADO!K659+[1]DEPURADO!L659</f>
        <v>0</v>
      </c>
      <c r="Y665" s="23" t="s">
        <v>45</v>
      </c>
      <c r="Z665" s="31">
        <f t="shared" si="75"/>
        <v>0</v>
      </c>
      <c r="AA665" s="31"/>
      <c r="AB665" s="31">
        <v>0</v>
      </c>
      <c r="AC665" s="31">
        <v>0</v>
      </c>
      <c r="AD665" s="30"/>
      <c r="AE665" s="30">
        <f>+[1]DEPURADO!K659</f>
        <v>0</v>
      </c>
      <c r="AF665" s="30">
        <v>0</v>
      </c>
      <c r="AG665" s="30">
        <f t="shared" si="76"/>
        <v>0</v>
      </c>
      <c r="AH665" s="30">
        <v>0</v>
      </c>
      <c r="AI665" s="30" t="str">
        <f>+[1]DEPURADO!G659</f>
        <v>EN REVISION</v>
      </c>
      <c r="AJ665" s="32"/>
      <c r="AK665" s="33"/>
    </row>
    <row r="666" spans="1:37" s="34" customFormat="1" ht="16.149999999999999" customHeight="1" x14ac:dyDescent="0.25">
      <c r="A666" s="23">
        <f t="shared" si="70"/>
        <v>658</v>
      </c>
      <c r="B666" s="24" t="s">
        <v>44</v>
      </c>
      <c r="C666" s="23">
        <f>+[1]DEPURADO!A660</f>
        <v>20295712</v>
      </c>
      <c r="D666" s="23">
        <f>+[1]DEPURADO!B660</f>
        <v>20295712</v>
      </c>
      <c r="E666" s="25">
        <f>+[1]DEPURADO!C660</f>
        <v>44925.284027777801</v>
      </c>
      <c r="F666" s="26" t="str">
        <f>+IF([1]DEPURADO!D660&gt;1,[1]DEPURADO!D660," ")</f>
        <v xml:space="preserve"> </v>
      </c>
      <c r="G666" s="27">
        <f>[1]DEPURADO!F660</f>
        <v>74200</v>
      </c>
      <c r="H666" s="28">
        <v>0</v>
      </c>
      <c r="I666" s="28">
        <f>+[1]DEPURADO!M660+[1]DEPURADO!N660</f>
        <v>0</v>
      </c>
      <c r="J666" s="28">
        <f>+[1]DEPURADO!R660</f>
        <v>0</v>
      </c>
      <c r="K666" s="29">
        <f>+[1]DEPURADO!P660+[1]DEPURADO!Q660</f>
        <v>0</v>
      </c>
      <c r="L666" s="28">
        <v>0</v>
      </c>
      <c r="M666" s="28">
        <v>0</v>
      </c>
      <c r="N666" s="28">
        <f t="shared" si="71"/>
        <v>0</v>
      </c>
      <c r="O666" s="28">
        <f t="shared" si="72"/>
        <v>74200</v>
      </c>
      <c r="P666" s="24">
        <f>IF([1]DEPURADO!H660&gt;1,0,[1]DEPURADO!B660)</f>
        <v>20295712</v>
      </c>
      <c r="Q666" s="30">
        <f t="shared" si="73"/>
        <v>74200</v>
      </c>
      <c r="R666" s="31">
        <f t="shared" si="74"/>
        <v>0</v>
      </c>
      <c r="S666" s="31">
        <f>+[1]DEPURADO!J660</f>
        <v>0</v>
      </c>
      <c r="T666" s="23" t="s">
        <v>45</v>
      </c>
      <c r="U666" s="31">
        <f>+[1]DEPURADO!I660</f>
        <v>74200</v>
      </c>
      <c r="V666" s="30"/>
      <c r="W666" s="23" t="s">
        <v>45</v>
      </c>
      <c r="X666" s="31">
        <f>+[1]DEPURADO!K660+[1]DEPURADO!L660</f>
        <v>0</v>
      </c>
      <c r="Y666" s="23" t="s">
        <v>45</v>
      </c>
      <c r="Z666" s="31">
        <f t="shared" si="75"/>
        <v>0</v>
      </c>
      <c r="AA666" s="31"/>
      <c r="AB666" s="31">
        <v>0</v>
      </c>
      <c r="AC666" s="31">
        <v>0</v>
      </c>
      <c r="AD666" s="30"/>
      <c r="AE666" s="30">
        <f>+[1]DEPURADO!K660</f>
        <v>0</v>
      </c>
      <c r="AF666" s="30">
        <v>0</v>
      </c>
      <c r="AG666" s="30">
        <f t="shared" si="76"/>
        <v>0</v>
      </c>
      <c r="AH666" s="30">
        <v>0</v>
      </c>
      <c r="AI666" s="30" t="str">
        <f>+[1]DEPURADO!G660</f>
        <v>EN REVISION</v>
      </c>
      <c r="AJ666" s="32"/>
      <c r="AK666" s="33"/>
    </row>
    <row r="667" spans="1:37" s="34" customFormat="1" ht="16.149999999999999" customHeight="1" x14ac:dyDescent="0.25">
      <c r="A667" s="23">
        <f t="shared" si="70"/>
        <v>659</v>
      </c>
      <c r="B667" s="24" t="s">
        <v>44</v>
      </c>
      <c r="C667" s="23">
        <f>+[1]DEPURADO!A661</f>
        <v>20295800</v>
      </c>
      <c r="D667" s="23">
        <f>+[1]DEPURADO!B661</f>
        <v>20295800</v>
      </c>
      <c r="E667" s="25">
        <f>+[1]DEPURADO!C661</f>
        <v>44925.504861111098</v>
      </c>
      <c r="F667" s="26">
        <f>+IF([1]DEPURADO!D661&gt;1,[1]DEPURADO!D661," ")</f>
        <v>45043.316874999997</v>
      </c>
      <c r="G667" s="27">
        <f>[1]DEPURADO!F661</f>
        <v>1115089</v>
      </c>
      <c r="H667" s="28">
        <v>0</v>
      </c>
      <c r="I667" s="28">
        <f>+[1]DEPURADO!M661+[1]DEPURADO!N661</f>
        <v>0</v>
      </c>
      <c r="J667" s="28">
        <f>+[1]DEPURADO!R661</f>
        <v>0</v>
      </c>
      <c r="K667" s="29">
        <f>+[1]DEPURADO!P661+[1]DEPURADO!Q661</f>
        <v>0</v>
      </c>
      <c r="L667" s="28">
        <v>0</v>
      </c>
      <c r="M667" s="28">
        <v>0</v>
      </c>
      <c r="N667" s="28">
        <f t="shared" si="71"/>
        <v>0</v>
      </c>
      <c r="O667" s="28">
        <f t="shared" si="72"/>
        <v>1115089</v>
      </c>
      <c r="P667" s="24">
        <f>IF([1]DEPURADO!H661&gt;1,0,[1]DEPURADO!B661)</f>
        <v>20295800</v>
      </c>
      <c r="Q667" s="30">
        <f t="shared" si="73"/>
        <v>1115089</v>
      </c>
      <c r="R667" s="31">
        <f t="shared" si="74"/>
        <v>0</v>
      </c>
      <c r="S667" s="31">
        <f>+[1]DEPURADO!J661</f>
        <v>0</v>
      </c>
      <c r="T667" s="23" t="s">
        <v>45</v>
      </c>
      <c r="U667" s="31">
        <f>+[1]DEPURADO!I661</f>
        <v>1115089</v>
      </c>
      <c r="V667" s="30"/>
      <c r="W667" s="23" t="s">
        <v>45</v>
      </c>
      <c r="X667" s="31">
        <f>+[1]DEPURADO!K661+[1]DEPURADO!L661</f>
        <v>0</v>
      </c>
      <c r="Y667" s="23" t="s">
        <v>45</v>
      </c>
      <c r="Z667" s="31">
        <f t="shared" si="75"/>
        <v>0</v>
      </c>
      <c r="AA667" s="31"/>
      <c r="AB667" s="31">
        <v>0</v>
      </c>
      <c r="AC667" s="31">
        <v>0</v>
      </c>
      <c r="AD667" s="30"/>
      <c r="AE667" s="30">
        <f>+[1]DEPURADO!K661</f>
        <v>0</v>
      </c>
      <c r="AF667" s="30">
        <v>0</v>
      </c>
      <c r="AG667" s="30">
        <f t="shared" si="76"/>
        <v>0</v>
      </c>
      <c r="AH667" s="30">
        <v>0</v>
      </c>
      <c r="AI667" s="30" t="str">
        <f>+[1]DEPURADO!G661</f>
        <v>EN REVISION</v>
      </c>
      <c r="AJ667" s="32"/>
      <c r="AK667" s="33"/>
    </row>
    <row r="668" spans="1:37" s="34" customFormat="1" ht="16.149999999999999" customHeight="1" x14ac:dyDescent="0.25">
      <c r="A668" s="23">
        <f t="shared" si="70"/>
        <v>660</v>
      </c>
      <c r="B668" s="24" t="s">
        <v>44</v>
      </c>
      <c r="C668" s="23">
        <f>+[1]DEPURADO!A662</f>
        <v>20295950</v>
      </c>
      <c r="D668" s="23">
        <f>+[1]DEPURADO!B662</f>
        <v>20295950</v>
      </c>
      <c r="E668" s="25">
        <f>+[1]DEPURADO!C662</f>
        <v>44928.354166666701</v>
      </c>
      <c r="F668" s="26">
        <f>+IF([1]DEPURADO!D662&gt;1,[1]DEPURADO!D662," ")</f>
        <v>45009.434618055602</v>
      </c>
      <c r="G668" s="27">
        <f>[1]DEPURADO!F662</f>
        <v>69335</v>
      </c>
      <c r="H668" s="28">
        <v>0</v>
      </c>
      <c r="I668" s="28">
        <f>+[1]DEPURADO!M662+[1]DEPURADO!N662</f>
        <v>0</v>
      </c>
      <c r="J668" s="28">
        <f>+[1]DEPURADO!R662</f>
        <v>0</v>
      </c>
      <c r="K668" s="29">
        <f>+[1]DEPURADO!P662+[1]DEPURADO!Q662</f>
        <v>0</v>
      </c>
      <c r="L668" s="28">
        <v>0</v>
      </c>
      <c r="M668" s="28">
        <v>0</v>
      </c>
      <c r="N668" s="28">
        <f t="shared" si="71"/>
        <v>0</v>
      </c>
      <c r="O668" s="28">
        <f t="shared" si="72"/>
        <v>69335</v>
      </c>
      <c r="P668" s="24">
        <f>IF([1]DEPURADO!H662&gt;1,0,[1]DEPURADO!B662)</f>
        <v>20295950</v>
      </c>
      <c r="Q668" s="30">
        <f t="shared" si="73"/>
        <v>69335</v>
      </c>
      <c r="R668" s="31">
        <f t="shared" si="74"/>
        <v>0</v>
      </c>
      <c r="S668" s="31">
        <f>+[1]DEPURADO!J662</f>
        <v>0</v>
      </c>
      <c r="T668" s="23" t="s">
        <v>45</v>
      </c>
      <c r="U668" s="31">
        <f>+[1]DEPURADO!I662</f>
        <v>69335</v>
      </c>
      <c r="V668" s="30"/>
      <c r="W668" s="23" t="s">
        <v>45</v>
      </c>
      <c r="X668" s="31">
        <f>+[1]DEPURADO!K662+[1]DEPURADO!L662</f>
        <v>0</v>
      </c>
      <c r="Y668" s="23" t="s">
        <v>45</v>
      </c>
      <c r="Z668" s="31">
        <f t="shared" si="75"/>
        <v>0</v>
      </c>
      <c r="AA668" s="31"/>
      <c r="AB668" s="31">
        <v>0</v>
      </c>
      <c r="AC668" s="31">
        <v>0</v>
      </c>
      <c r="AD668" s="30"/>
      <c r="AE668" s="30">
        <f>+[1]DEPURADO!K662</f>
        <v>0</v>
      </c>
      <c r="AF668" s="30">
        <v>0</v>
      </c>
      <c r="AG668" s="30">
        <f t="shared" si="76"/>
        <v>0</v>
      </c>
      <c r="AH668" s="30">
        <v>0</v>
      </c>
      <c r="AI668" s="30" t="str">
        <f>+[1]DEPURADO!G662</f>
        <v>EN REVISION</v>
      </c>
      <c r="AJ668" s="32"/>
      <c r="AK668" s="33"/>
    </row>
    <row r="669" spans="1:37" s="34" customFormat="1" ht="16.149999999999999" customHeight="1" x14ac:dyDescent="0.25">
      <c r="A669" s="23">
        <f t="shared" si="70"/>
        <v>661</v>
      </c>
      <c r="B669" s="24" t="s">
        <v>44</v>
      </c>
      <c r="C669" s="23">
        <f>+[1]DEPURADO!A663</f>
        <v>20295980</v>
      </c>
      <c r="D669" s="23">
        <f>+[1]DEPURADO!B663</f>
        <v>20295980</v>
      </c>
      <c r="E669" s="25">
        <f>+[1]DEPURADO!C663</f>
        <v>44928.5131944444</v>
      </c>
      <c r="F669" s="26">
        <f>+IF([1]DEPURADO!D663&gt;1,[1]DEPURADO!D663," ")</f>
        <v>45065.315324074101</v>
      </c>
      <c r="G669" s="27">
        <f>[1]DEPURADO!F663</f>
        <v>42300</v>
      </c>
      <c r="H669" s="28">
        <v>0</v>
      </c>
      <c r="I669" s="28">
        <f>+[1]DEPURADO!M663+[1]DEPURADO!N663</f>
        <v>0</v>
      </c>
      <c r="J669" s="28">
        <f>+[1]DEPURADO!R663</f>
        <v>0</v>
      </c>
      <c r="K669" s="29">
        <f>+[1]DEPURADO!P663+[1]DEPURADO!Q663</f>
        <v>0</v>
      </c>
      <c r="L669" s="28">
        <v>0</v>
      </c>
      <c r="M669" s="28">
        <v>0</v>
      </c>
      <c r="N669" s="28">
        <f t="shared" si="71"/>
        <v>0</v>
      </c>
      <c r="O669" s="28">
        <f t="shared" si="72"/>
        <v>42300</v>
      </c>
      <c r="P669" s="24">
        <f>IF([1]DEPURADO!H663&gt;1,0,[1]DEPURADO!B663)</f>
        <v>20295980</v>
      </c>
      <c r="Q669" s="30">
        <f t="shared" si="73"/>
        <v>42300</v>
      </c>
      <c r="R669" s="31">
        <f t="shared" si="74"/>
        <v>0</v>
      </c>
      <c r="S669" s="31">
        <f>+[1]DEPURADO!J663</f>
        <v>0</v>
      </c>
      <c r="T669" s="23" t="s">
        <v>45</v>
      </c>
      <c r="U669" s="31">
        <f>+[1]DEPURADO!I663</f>
        <v>42300</v>
      </c>
      <c r="V669" s="30"/>
      <c r="W669" s="23" t="s">
        <v>45</v>
      </c>
      <c r="X669" s="31">
        <f>+[1]DEPURADO!K663+[1]DEPURADO!L663</f>
        <v>0</v>
      </c>
      <c r="Y669" s="23" t="s">
        <v>45</v>
      </c>
      <c r="Z669" s="31">
        <f t="shared" si="75"/>
        <v>0</v>
      </c>
      <c r="AA669" s="31"/>
      <c r="AB669" s="31">
        <v>0</v>
      </c>
      <c r="AC669" s="31">
        <v>0</v>
      </c>
      <c r="AD669" s="30"/>
      <c r="AE669" s="30">
        <f>+[1]DEPURADO!K663</f>
        <v>0</v>
      </c>
      <c r="AF669" s="30">
        <v>0</v>
      </c>
      <c r="AG669" s="30">
        <f t="shared" si="76"/>
        <v>0</v>
      </c>
      <c r="AH669" s="30">
        <v>0</v>
      </c>
      <c r="AI669" s="30" t="str">
        <f>+[1]DEPURADO!G663</f>
        <v>EN REVISION</v>
      </c>
      <c r="AJ669" s="32"/>
      <c r="AK669" s="33"/>
    </row>
    <row r="670" spans="1:37" s="34" customFormat="1" ht="16.149999999999999" customHeight="1" x14ac:dyDescent="0.25">
      <c r="A670" s="23">
        <f t="shared" si="70"/>
        <v>662</v>
      </c>
      <c r="B670" s="24" t="s">
        <v>44</v>
      </c>
      <c r="C670" s="23">
        <f>+[1]DEPURADO!A664</f>
        <v>20296028</v>
      </c>
      <c r="D670" s="23">
        <f>+[1]DEPURADO!B664</f>
        <v>20296028</v>
      </c>
      <c r="E670" s="25">
        <f>+[1]DEPURADO!C664</f>
        <v>44929.264583333301</v>
      </c>
      <c r="F670" s="26">
        <f>+IF([1]DEPURADO!D664&gt;1,[1]DEPURADO!D664," ")</f>
        <v>45065.315324074101</v>
      </c>
      <c r="G670" s="27">
        <f>[1]DEPURADO!F664</f>
        <v>32100</v>
      </c>
      <c r="H670" s="28">
        <v>0</v>
      </c>
      <c r="I670" s="28">
        <f>+[1]DEPURADO!M664+[1]DEPURADO!N664</f>
        <v>0</v>
      </c>
      <c r="J670" s="28">
        <f>+[1]DEPURADO!R664</f>
        <v>0</v>
      </c>
      <c r="K670" s="29">
        <f>+[1]DEPURADO!P664+[1]DEPURADO!Q664</f>
        <v>0</v>
      </c>
      <c r="L670" s="28">
        <v>0</v>
      </c>
      <c r="M670" s="28">
        <v>0</v>
      </c>
      <c r="N670" s="28">
        <f t="shared" si="71"/>
        <v>0</v>
      </c>
      <c r="O670" s="28">
        <f t="shared" si="72"/>
        <v>32100</v>
      </c>
      <c r="P670" s="24">
        <f>IF([1]DEPURADO!H664&gt;1,0,[1]DEPURADO!B664)</f>
        <v>20296028</v>
      </c>
      <c r="Q670" s="30">
        <f t="shared" si="73"/>
        <v>32100</v>
      </c>
      <c r="R670" s="31">
        <f t="shared" si="74"/>
        <v>0</v>
      </c>
      <c r="S670" s="31">
        <f>+[1]DEPURADO!J664</f>
        <v>0</v>
      </c>
      <c r="T670" s="23" t="s">
        <v>45</v>
      </c>
      <c r="U670" s="31">
        <f>+[1]DEPURADO!I664</f>
        <v>32100</v>
      </c>
      <c r="V670" s="30"/>
      <c r="W670" s="23" t="s">
        <v>45</v>
      </c>
      <c r="X670" s="31">
        <f>+[1]DEPURADO!K664+[1]DEPURADO!L664</f>
        <v>0</v>
      </c>
      <c r="Y670" s="23" t="s">
        <v>45</v>
      </c>
      <c r="Z670" s="31">
        <f t="shared" si="75"/>
        <v>0</v>
      </c>
      <c r="AA670" s="31"/>
      <c r="AB670" s="31">
        <v>0</v>
      </c>
      <c r="AC670" s="31">
        <v>0</v>
      </c>
      <c r="AD670" s="30"/>
      <c r="AE670" s="30">
        <f>+[1]DEPURADO!K664</f>
        <v>0</v>
      </c>
      <c r="AF670" s="30">
        <v>0</v>
      </c>
      <c r="AG670" s="30">
        <f t="shared" si="76"/>
        <v>0</v>
      </c>
      <c r="AH670" s="30">
        <v>0</v>
      </c>
      <c r="AI670" s="30" t="str">
        <f>+[1]DEPURADO!G664</f>
        <v>EN REVISION</v>
      </c>
      <c r="AJ670" s="32"/>
      <c r="AK670" s="33"/>
    </row>
    <row r="671" spans="1:37" s="34" customFormat="1" ht="16.149999999999999" customHeight="1" x14ac:dyDescent="0.25">
      <c r="A671" s="23">
        <f t="shared" si="70"/>
        <v>663</v>
      </c>
      <c r="B671" s="24" t="s">
        <v>44</v>
      </c>
      <c r="C671" s="23">
        <f>+[1]DEPURADO!A665</f>
        <v>20296694</v>
      </c>
      <c r="D671" s="23">
        <f>+[1]DEPURADO!B665</f>
        <v>20296694</v>
      </c>
      <c r="E671" s="25">
        <f>+[1]DEPURADO!C665</f>
        <v>44936.326388888898</v>
      </c>
      <c r="F671" s="26">
        <f>+IF([1]DEPURADO!D665&gt;1,[1]DEPURADO!D665," ")</f>
        <v>45065.315324074101</v>
      </c>
      <c r="G671" s="27">
        <f>[1]DEPURADO!F665</f>
        <v>66900</v>
      </c>
      <c r="H671" s="28">
        <v>0</v>
      </c>
      <c r="I671" s="28">
        <f>+[1]DEPURADO!M665+[1]DEPURADO!N665</f>
        <v>0</v>
      </c>
      <c r="J671" s="28">
        <f>+[1]DEPURADO!R665</f>
        <v>0</v>
      </c>
      <c r="K671" s="29">
        <f>+[1]DEPURADO!P665+[1]DEPURADO!Q665</f>
        <v>0</v>
      </c>
      <c r="L671" s="28">
        <v>0</v>
      </c>
      <c r="M671" s="28">
        <v>0</v>
      </c>
      <c r="N671" s="28">
        <f t="shared" si="71"/>
        <v>0</v>
      </c>
      <c r="O671" s="28">
        <f t="shared" si="72"/>
        <v>66900</v>
      </c>
      <c r="P671" s="24">
        <f>IF([1]DEPURADO!H665&gt;1,0,[1]DEPURADO!B665)</f>
        <v>20296694</v>
      </c>
      <c r="Q671" s="30">
        <f t="shared" si="73"/>
        <v>66900</v>
      </c>
      <c r="R671" s="31">
        <f t="shared" si="74"/>
        <v>0</v>
      </c>
      <c r="S671" s="31">
        <f>+[1]DEPURADO!J665</f>
        <v>0</v>
      </c>
      <c r="T671" s="23" t="s">
        <v>45</v>
      </c>
      <c r="U671" s="31">
        <f>+[1]DEPURADO!I665</f>
        <v>66900</v>
      </c>
      <c r="V671" s="30"/>
      <c r="W671" s="23" t="s">
        <v>45</v>
      </c>
      <c r="X671" s="31">
        <f>+[1]DEPURADO!K665+[1]DEPURADO!L665</f>
        <v>0</v>
      </c>
      <c r="Y671" s="23" t="s">
        <v>45</v>
      </c>
      <c r="Z671" s="31">
        <f t="shared" si="75"/>
        <v>0</v>
      </c>
      <c r="AA671" s="31"/>
      <c r="AB671" s="31">
        <v>0</v>
      </c>
      <c r="AC671" s="31">
        <v>0</v>
      </c>
      <c r="AD671" s="30"/>
      <c r="AE671" s="30">
        <f>+[1]DEPURADO!K665</f>
        <v>0</v>
      </c>
      <c r="AF671" s="30">
        <v>0</v>
      </c>
      <c r="AG671" s="30">
        <f t="shared" si="76"/>
        <v>0</v>
      </c>
      <c r="AH671" s="30">
        <v>0</v>
      </c>
      <c r="AI671" s="30" t="str">
        <f>+[1]DEPURADO!G665</f>
        <v>EN REVISION</v>
      </c>
      <c r="AJ671" s="32"/>
      <c r="AK671" s="33"/>
    </row>
    <row r="672" spans="1:37" s="34" customFormat="1" ht="16.149999999999999" customHeight="1" x14ac:dyDescent="0.25">
      <c r="A672" s="23">
        <f t="shared" si="70"/>
        <v>664</v>
      </c>
      <c r="B672" s="24" t="s">
        <v>44</v>
      </c>
      <c r="C672" s="23">
        <f>+[1]DEPURADO!A666</f>
        <v>20296748</v>
      </c>
      <c r="D672" s="23">
        <f>+[1]DEPURADO!B666</f>
        <v>20296748</v>
      </c>
      <c r="E672" s="25">
        <f>+[1]DEPURADO!C666</f>
        <v>44936.479861111096</v>
      </c>
      <c r="F672" s="26">
        <f>+IF([1]DEPURADO!D666&gt;1,[1]DEPURADO!D666," ")</f>
        <v>45009.434618055602</v>
      </c>
      <c r="G672" s="27">
        <f>[1]DEPURADO!F666</f>
        <v>734288</v>
      </c>
      <c r="H672" s="28">
        <v>0</v>
      </c>
      <c r="I672" s="28">
        <f>+[1]DEPURADO!M666+[1]DEPURADO!N666</f>
        <v>0</v>
      </c>
      <c r="J672" s="28">
        <f>+[1]DEPURADO!R666</f>
        <v>0</v>
      </c>
      <c r="K672" s="29">
        <f>+[1]DEPURADO!P666+[1]DEPURADO!Q666</f>
        <v>0</v>
      </c>
      <c r="L672" s="28">
        <v>0</v>
      </c>
      <c r="M672" s="28">
        <v>0</v>
      </c>
      <c r="N672" s="28">
        <f t="shared" si="71"/>
        <v>0</v>
      </c>
      <c r="O672" s="28">
        <f t="shared" si="72"/>
        <v>734288</v>
      </c>
      <c r="P672" s="24">
        <f>IF([1]DEPURADO!H666&gt;1,0,[1]DEPURADO!B666)</f>
        <v>20296748</v>
      </c>
      <c r="Q672" s="30">
        <f t="shared" si="73"/>
        <v>734288</v>
      </c>
      <c r="R672" s="31">
        <f t="shared" si="74"/>
        <v>0</v>
      </c>
      <c r="S672" s="31">
        <f>+[1]DEPURADO!J666</f>
        <v>0</v>
      </c>
      <c r="T672" s="23" t="s">
        <v>45</v>
      </c>
      <c r="U672" s="31">
        <f>+[1]DEPURADO!I666</f>
        <v>734288</v>
      </c>
      <c r="V672" s="30"/>
      <c r="W672" s="23" t="s">
        <v>45</v>
      </c>
      <c r="X672" s="31">
        <f>+[1]DEPURADO!K666+[1]DEPURADO!L666</f>
        <v>0</v>
      </c>
      <c r="Y672" s="23" t="s">
        <v>45</v>
      </c>
      <c r="Z672" s="31">
        <f t="shared" si="75"/>
        <v>0</v>
      </c>
      <c r="AA672" s="31"/>
      <c r="AB672" s="31">
        <v>0</v>
      </c>
      <c r="AC672" s="31">
        <v>0</v>
      </c>
      <c r="AD672" s="30"/>
      <c r="AE672" s="30">
        <f>+[1]DEPURADO!K666</f>
        <v>0</v>
      </c>
      <c r="AF672" s="30">
        <v>0</v>
      </c>
      <c r="AG672" s="30">
        <f t="shared" si="76"/>
        <v>0</v>
      </c>
      <c r="AH672" s="30">
        <v>0</v>
      </c>
      <c r="AI672" s="30" t="str">
        <f>+[1]DEPURADO!G666</f>
        <v>EN REVISION</v>
      </c>
      <c r="AJ672" s="32"/>
      <c r="AK672" s="33"/>
    </row>
    <row r="673" spans="1:37" s="34" customFormat="1" ht="16.149999999999999" customHeight="1" x14ac:dyDescent="0.25">
      <c r="A673" s="23">
        <f t="shared" si="70"/>
        <v>665</v>
      </c>
      <c r="B673" s="24" t="s">
        <v>44</v>
      </c>
      <c r="C673" s="23">
        <f>+[1]DEPURADO!A667</f>
        <v>20296756</v>
      </c>
      <c r="D673" s="23">
        <f>+[1]DEPURADO!B667</f>
        <v>20296756</v>
      </c>
      <c r="E673" s="25">
        <f>+[1]DEPURADO!C667</f>
        <v>44936.529861111099</v>
      </c>
      <c r="F673" s="26">
        <f>+IF([1]DEPURADO!D667&gt;1,[1]DEPURADO!D667," ")</f>
        <v>45009.434629629599</v>
      </c>
      <c r="G673" s="27">
        <f>[1]DEPURADO!F667</f>
        <v>78037</v>
      </c>
      <c r="H673" s="28">
        <v>0</v>
      </c>
      <c r="I673" s="28">
        <f>+[1]DEPURADO!M667+[1]DEPURADO!N667</f>
        <v>0</v>
      </c>
      <c r="J673" s="28">
        <f>+[1]DEPURADO!R667</f>
        <v>0</v>
      </c>
      <c r="K673" s="29">
        <f>+[1]DEPURADO!P667+[1]DEPURADO!Q667</f>
        <v>0</v>
      </c>
      <c r="L673" s="28">
        <v>0</v>
      </c>
      <c r="M673" s="28">
        <v>0</v>
      </c>
      <c r="N673" s="28">
        <f t="shared" si="71"/>
        <v>0</v>
      </c>
      <c r="O673" s="28">
        <f t="shared" si="72"/>
        <v>78037</v>
      </c>
      <c r="P673" s="24">
        <f>IF([1]DEPURADO!H667&gt;1,0,[1]DEPURADO!B667)</f>
        <v>20296756</v>
      </c>
      <c r="Q673" s="30">
        <f t="shared" si="73"/>
        <v>78037</v>
      </c>
      <c r="R673" s="31">
        <f t="shared" si="74"/>
        <v>0</v>
      </c>
      <c r="S673" s="31">
        <f>+[1]DEPURADO!J667</f>
        <v>0</v>
      </c>
      <c r="T673" s="23" t="s">
        <v>45</v>
      </c>
      <c r="U673" s="31">
        <f>+[1]DEPURADO!I667</f>
        <v>78037</v>
      </c>
      <c r="V673" s="30"/>
      <c r="W673" s="23" t="s">
        <v>45</v>
      </c>
      <c r="X673" s="31">
        <f>+[1]DEPURADO!K667+[1]DEPURADO!L667</f>
        <v>0</v>
      </c>
      <c r="Y673" s="23" t="s">
        <v>45</v>
      </c>
      <c r="Z673" s="31">
        <f t="shared" si="75"/>
        <v>0</v>
      </c>
      <c r="AA673" s="31"/>
      <c r="AB673" s="31">
        <v>0</v>
      </c>
      <c r="AC673" s="31">
        <v>0</v>
      </c>
      <c r="AD673" s="30"/>
      <c r="AE673" s="30">
        <f>+[1]DEPURADO!K667</f>
        <v>0</v>
      </c>
      <c r="AF673" s="30">
        <v>0</v>
      </c>
      <c r="AG673" s="30">
        <f t="shared" si="76"/>
        <v>0</v>
      </c>
      <c r="AH673" s="30">
        <v>0</v>
      </c>
      <c r="AI673" s="30" t="str">
        <f>+[1]DEPURADO!G667</f>
        <v>EN REVISION</v>
      </c>
      <c r="AJ673" s="32"/>
      <c r="AK673" s="33"/>
    </row>
    <row r="674" spans="1:37" s="34" customFormat="1" ht="16.149999999999999" customHeight="1" x14ac:dyDescent="0.25">
      <c r="A674" s="23">
        <f t="shared" si="70"/>
        <v>666</v>
      </c>
      <c r="B674" s="24" t="s">
        <v>44</v>
      </c>
      <c r="C674" s="23">
        <f>+[1]DEPURADO!A668</f>
        <v>20296774</v>
      </c>
      <c r="D674" s="23">
        <f>+[1]DEPURADO!B668</f>
        <v>20296774</v>
      </c>
      <c r="E674" s="25">
        <f>+[1]DEPURADO!C668</f>
        <v>44936.686111111099</v>
      </c>
      <c r="F674" s="26">
        <f>+IF([1]DEPURADO!D668&gt;1,[1]DEPURADO!D668," ")</f>
        <v>44977.467650462997</v>
      </c>
      <c r="G674" s="27">
        <f>[1]DEPURADO!F668</f>
        <v>77755</v>
      </c>
      <c r="H674" s="28">
        <v>0</v>
      </c>
      <c r="I674" s="28">
        <f>+[1]DEPURADO!M668+[1]DEPURADO!N668</f>
        <v>0</v>
      </c>
      <c r="J674" s="28">
        <f>+[1]DEPURADO!R668</f>
        <v>0</v>
      </c>
      <c r="K674" s="29">
        <f>+[1]DEPURADO!P668+[1]DEPURADO!Q668</f>
        <v>77755</v>
      </c>
      <c r="L674" s="28">
        <v>0</v>
      </c>
      <c r="M674" s="28">
        <v>0</v>
      </c>
      <c r="N674" s="28">
        <f t="shared" si="71"/>
        <v>77755</v>
      </c>
      <c r="O674" s="28">
        <f t="shared" si="72"/>
        <v>0</v>
      </c>
      <c r="P674" s="24">
        <f>IF([1]DEPURADO!H668&gt;1,0,[1]DEPURADO!B668)</f>
        <v>20296774</v>
      </c>
      <c r="Q674" s="30">
        <f t="shared" si="73"/>
        <v>77755</v>
      </c>
      <c r="R674" s="31">
        <f t="shared" si="74"/>
        <v>0</v>
      </c>
      <c r="S674" s="31">
        <f>+[1]DEPURADO!J668</f>
        <v>0</v>
      </c>
      <c r="T674" s="23" t="s">
        <v>45</v>
      </c>
      <c r="U674" s="31">
        <f>+[1]DEPURADO!I668</f>
        <v>0</v>
      </c>
      <c r="V674" s="30"/>
      <c r="W674" s="23" t="s">
        <v>45</v>
      </c>
      <c r="X674" s="31">
        <f>+[1]DEPURADO!K668+[1]DEPURADO!L668</f>
        <v>0</v>
      </c>
      <c r="Y674" s="23" t="s">
        <v>45</v>
      </c>
      <c r="Z674" s="31">
        <f t="shared" si="75"/>
        <v>0</v>
      </c>
      <c r="AA674" s="31"/>
      <c r="AB674" s="31">
        <v>0</v>
      </c>
      <c r="AC674" s="31">
        <v>0</v>
      </c>
      <c r="AD674" s="30"/>
      <c r="AE674" s="30">
        <f>+[1]DEPURADO!K668</f>
        <v>0</v>
      </c>
      <c r="AF674" s="30">
        <v>0</v>
      </c>
      <c r="AG674" s="30">
        <f t="shared" si="76"/>
        <v>0</v>
      </c>
      <c r="AH674" s="30">
        <v>0</v>
      </c>
      <c r="AI674" s="30" t="str">
        <f>+[1]DEPURADO!G668</f>
        <v>CANCELADA</v>
      </c>
      <c r="AJ674" s="32"/>
      <c r="AK674" s="33"/>
    </row>
    <row r="675" spans="1:37" s="34" customFormat="1" ht="16.149999999999999" customHeight="1" x14ac:dyDescent="0.25">
      <c r="A675" s="23">
        <f t="shared" si="70"/>
        <v>667</v>
      </c>
      <c r="B675" s="24" t="s">
        <v>44</v>
      </c>
      <c r="C675" s="23">
        <f>+[1]DEPURADO!A669</f>
        <v>20296898</v>
      </c>
      <c r="D675" s="23">
        <f>+[1]DEPURADO!B669</f>
        <v>20296898</v>
      </c>
      <c r="E675" s="25">
        <f>+[1]DEPURADO!C669</f>
        <v>44937.425000000003</v>
      </c>
      <c r="F675" s="26">
        <f>+IF([1]DEPURADO!D669&gt;1,[1]DEPURADO!D669," ")</f>
        <v>45009.434629629599</v>
      </c>
      <c r="G675" s="27">
        <f>[1]DEPURADO!F669</f>
        <v>76200</v>
      </c>
      <c r="H675" s="28">
        <v>0</v>
      </c>
      <c r="I675" s="28">
        <f>+[1]DEPURADO!M669+[1]DEPURADO!N669</f>
        <v>0</v>
      </c>
      <c r="J675" s="28">
        <f>+[1]DEPURADO!R669</f>
        <v>0</v>
      </c>
      <c r="K675" s="29">
        <f>+[1]DEPURADO!P669+[1]DEPURADO!Q669</f>
        <v>0</v>
      </c>
      <c r="L675" s="28">
        <v>0</v>
      </c>
      <c r="M675" s="28">
        <v>0</v>
      </c>
      <c r="N675" s="28">
        <f t="shared" si="71"/>
        <v>0</v>
      </c>
      <c r="O675" s="28">
        <f t="shared" si="72"/>
        <v>76200</v>
      </c>
      <c r="P675" s="24">
        <f>IF([1]DEPURADO!H669&gt;1,0,[1]DEPURADO!B669)</f>
        <v>20296898</v>
      </c>
      <c r="Q675" s="30">
        <f t="shared" si="73"/>
        <v>76200</v>
      </c>
      <c r="R675" s="31">
        <f t="shared" si="74"/>
        <v>0</v>
      </c>
      <c r="S675" s="31">
        <f>+[1]DEPURADO!J669</f>
        <v>0</v>
      </c>
      <c r="T675" s="23" t="s">
        <v>45</v>
      </c>
      <c r="U675" s="31">
        <f>+[1]DEPURADO!I669</f>
        <v>76200</v>
      </c>
      <c r="V675" s="30"/>
      <c r="W675" s="23" t="s">
        <v>45</v>
      </c>
      <c r="X675" s="31">
        <f>+[1]DEPURADO!K669+[1]DEPURADO!L669</f>
        <v>0</v>
      </c>
      <c r="Y675" s="23" t="s">
        <v>45</v>
      </c>
      <c r="Z675" s="31">
        <f t="shared" si="75"/>
        <v>0</v>
      </c>
      <c r="AA675" s="31"/>
      <c r="AB675" s="31">
        <v>0</v>
      </c>
      <c r="AC675" s="31">
        <v>0</v>
      </c>
      <c r="AD675" s="30"/>
      <c r="AE675" s="30">
        <f>+[1]DEPURADO!K669</f>
        <v>0</v>
      </c>
      <c r="AF675" s="30">
        <v>0</v>
      </c>
      <c r="AG675" s="30">
        <f t="shared" si="76"/>
        <v>0</v>
      </c>
      <c r="AH675" s="30">
        <v>0</v>
      </c>
      <c r="AI675" s="30" t="str">
        <f>+[1]DEPURADO!G669</f>
        <v>EN REVISION</v>
      </c>
      <c r="AJ675" s="32"/>
      <c r="AK675" s="33"/>
    </row>
    <row r="676" spans="1:37" s="34" customFormat="1" ht="16.149999999999999" customHeight="1" x14ac:dyDescent="0.25">
      <c r="A676" s="23">
        <f t="shared" si="70"/>
        <v>668</v>
      </c>
      <c r="B676" s="24" t="s">
        <v>44</v>
      </c>
      <c r="C676" s="23">
        <f>+[1]DEPURADO!A670</f>
        <v>20297122</v>
      </c>
      <c r="D676" s="23">
        <f>+[1]DEPURADO!B670</f>
        <v>20297122</v>
      </c>
      <c r="E676" s="25">
        <f>+[1]DEPURADO!C670</f>
        <v>44938.280555555597</v>
      </c>
      <c r="F676" s="26">
        <f>+IF([1]DEPURADO!D670&gt;1,[1]DEPURADO!D670," ")</f>
        <v>44980.4686574074</v>
      </c>
      <c r="G676" s="27">
        <f>[1]DEPURADO!F670</f>
        <v>544400</v>
      </c>
      <c r="H676" s="28">
        <v>0</v>
      </c>
      <c r="I676" s="28">
        <f>+[1]DEPURADO!M670+[1]DEPURADO!N670</f>
        <v>0</v>
      </c>
      <c r="J676" s="28">
        <f>+[1]DEPURADO!R670</f>
        <v>0</v>
      </c>
      <c r="K676" s="29">
        <f>+[1]DEPURADO!P670+[1]DEPURADO!Q670</f>
        <v>0</v>
      </c>
      <c r="L676" s="28">
        <v>0</v>
      </c>
      <c r="M676" s="28">
        <v>0</v>
      </c>
      <c r="N676" s="28">
        <f t="shared" si="71"/>
        <v>0</v>
      </c>
      <c r="O676" s="28">
        <f t="shared" si="72"/>
        <v>544400</v>
      </c>
      <c r="P676" s="24">
        <f>IF([1]DEPURADO!H670&gt;1,0,[1]DEPURADO!B670)</f>
        <v>20297122</v>
      </c>
      <c r="Q676" s="30">
        <f t="shared" si="73"/>
        <v>544400</v>
      </c>
      <c r="R676" s="31">
        <f t="shared" si="74"/>
        <v>0</v>
      </c>
      <c r="S676" s="31">
        <f>+[1]DEPURADO!J670</f>
        <v>0</v>
      </c>
      <c r="T676" s="23" t="s">
        <v>45</v>
      </c>
      <c r="U676" s="31">
        <f>+[1]DEPURADO!I670</f>
        <v>544400</v>
      </c>
      <c r="V676" s="30"/>
      <c r="W676" s="23" t="s">
        <v>45</v>
      </c>
      <c r="X676" s="31">
        <f>+[1]DEPURADO!K670+[1]DEPURADO!L670</f>
        <v>0</v>
      </c>
      <c r="Y676" s="23" t="s">
        <v>45</v>
      </c>
      <c r="Z676" s="31">
        <f t="shared" si="75"/>
        <v>0</v>
      </c>
      <c r="AA676" s="31"/>
      <c r="AB676" s="31">
        <v>0</v>
      </c>
      <c r="AC676" s="31">
        <v>0</v>
      </c>
      <c r="AD676" s="30"/>
      <c r="AE676" s="30">
        <f>+[1]DEPURADO!K670</f>
        <v>0</v>
      </c>
      <c r="AF676" s="30">
        <v>0</v>
      </c>
      <c r="AG676" s="30">
        <f t="shared" si="76"/>
        <v>0</v>
      </c>
      <c r="AH676" s="30">
        <v>0</v>
      </c>
      <c r="AI676" s="30" t="str">
        <f>+[1]DEPURADO!G670</f>
        <v>EN REVISION</v>
      </c>
      <c r="AJ676" s="32"/>
      <c r="AK676" s="33"/>
    </row>
    <row r="677" spans="1:37" s="34" customFormat="1" ht="16.149999999999999" customHeight="1" x14ac:dyDescent="0.25">
      <c r="A677" s="23">
        <f t="shared" si="70"/>
        <v>669</v>
      </c>
      <c r="B677" s="24" t="s">
        <v>44</v>
      </c>
      <c r="C677" s="23">
        <f>+[1]DEPURADO!A671</f>
        <v>20297584</v>
      </c>
      <c r="D677" s="23">
        <f>+[1]DEPURADO!B671</f>
        <v>20297584</v>
      </c>
      <c r="E677" s="25">
        <f>+[1]DEPURADO!C671</f>
        <v>44940.019444444399</v>
      </c>
      <c r="F677" s="26">
        <f>+IF([1]DEPURADO!D671&gt;1,[1]DEPURADO!D671," ")</f>
        <v>44977.467662037001</v>
      </c>
      <c r="G677" s="27">
        <f>[1]DEPURADO!F671</f>
        <v>174561</v>
      </c>
      <c r="H677" s="28">
        <v>0</v>
      </c>
      <c r="I677" s="28">
        <f>+[1]DEPURADO!M671+[1]DEPURADO!N671</f>
        <v>0</v>
      </c>
      <c r="J677" s="28">
        <f>+[1]DEPURADO!R671</f>
        <v>122193</v>
      </c>
      <c r="K677" s="29">
        <f>+[1]DEPURADO!P671+[1]DEPURADO!Q671</f>
        <v>52368</v>
      </c>
      <c r="L677" s="28">
        <v>0</v>
      </c>
      <c r="M677" s="28">
        <v>0</v>
      </c>
      <c r="N677" s="28">
        <f t="shared" si="71"/>
        <v>174561</v>
      </c>
      <c r="O677" s="28">
        <f t="shared" si="72"/>
        <v>0</v>
      </c>
      <c r="P677" s="24">
        <f>IF([1]DEPURADO!H671&gt;1,0,[1]DEPURADO!B671)</f>
        <v>20297584</v>
      </c>
      <c r="Q677" s="30">
        <f t="shared" si="73"/>
        <v>174561</v>
      </c>
      <c r="R677" s="31">
        <f t="shared" si="74"/>
        <v>0</v>
      </c>
      <c r="S677" s="31">
        <f>+[1]DEPURADO!J671</f>
        <v>0</v>
      </c>
      <c r="T677" s="23" t="s">
        <v>45</v>
      </c>
      <c r="U677" s="31">
        <f>+[1]DEPURADO!I671</f>
        <v>0</v>
      </c>
      <c r="V677" s="30"/>
      <c r="W677" s="23" t="s">
        <v>45</v>
      </c>
      <c r="X677" s="31">
        <f>+[1]DEPURADO!K671+[1]DEPURADO!L671</f>
        <v>0</v>
      </c>
      <c r="Y677" s="23" t="s">
        <v>45</v>
      </c>
      <c r="Z677" s="31">
        <f t="shared" si="75"/>
        <v>0</v>
      </c>
      <c r="AA677" s="31"/>
      <c r="AB677" s="31">
        <v>0</v>
      </c>
      <c r="AC677" s="31">
        <v>0</v>
      </c>
      <c r="AD677" s="30"/>
      <c r="AE677" s="30">
        <f>+[1]DEPURADO!K671</f>
        <v>0</v>
      </c>
      <c r="AF677" s="30">
        <v>0</v>
      </c>
      <c r="AG677" s="30">
        <f t="shared" si="76"/>
        <v>0</v>
      </c>
      <c r="AH677" s="30">
        <v>0</v>
      </c>
      <c r="AI677" s="30" t="str">
        <f>+[1]DEPURADO!G671</f>
        <v>CANCELADA</v>
      </c>
      <c r="AJ677" s="32"/>
      <c r="AK677" s="33"/>
    </row>
    <row r="678" spans="1:37" s="34" customFormat="1" ht="16.149999999999999" customHeight="1" x14ac:dyDescent="0.25">
      <c r="A678" s="23">
        <f t="shared" si="70"/>
        <v>670</v>
      </c>
      <c r="B678" s="24" t="s">
        <v>44</v>
      </c>
      <c r="C678" s="23">
        <f>+[1]DEPURADO!A672</f>
        <v>20297900</v>
      </c>
      <c r="D678" s="23">
        <f>+[1]DEPURADO!B672</f>
        <v>20297900</v>
      </c>
      <c r="E678" s="25">
        <f>+[1]DEPURADO!C672</f>
        <v>44942.627777777801</v>
      </c>
      <c r="F678" s="26">
        <f>+IF([1]DEPURADO!D672&gt;1,[1]DEPURADO!D672," ")</f>
        <v>45065.315324074101</v>
      </c>
      <c r="G678" s="27">
        <f>[1]DEPURADO!F672</f>
        <v>46400</v>
      </c>
      <c r="H678" s="28">
        <v>0</v>
      </c>
      <c r="I678" s="28">
        <f>+[1]DEPURADO!M672+[1]DEPURADO!N672</f>
        <v>0</v>
      </c>
      <c r="J678" s="28">
        <f>+[1]DEPURADO!R672</f>
        <v>0</v>
      </c>
      <c r="K678" s="29">
        <f>+[1]DEPURADO!P672+[1]DEPURADO!Q672</f>
        <v>0</v>
      </c>
      <c r="L678" s="28">
        <v>0</v>
      </c>
      <c r="M678" s="28">
        <v>0</v>
      </c>
      <c r="N678" s="28">
        <f t="shared" si="71"/>
        <v>0</v>
      </c>
      <c r="O678" s="28">
        <f t="shared" si="72"/>
        <v>46400</v>
      </c>
      <c r="P678" s="24">
        <f>IF([1]DEPURADO!H672&gt;1,0,[1]DEPURADO!B672)</f>
        <v>20297900</v>
      </c>
      <c r="Q678" s="30">
        <f t="shared" si="73"/>
        <v>46400</v>
      </c>
      <c r="R678" s="31">
        <f t="shared" si="74"/>
        <v>0</v>
      </c>
      <c r="S678" s="31">
        <f>+[1]DEPURADO!J672</f>
        <v>0</v>
      </c>
      <c r="T678" s="23" t="s">
        <v>45</v>
      </c>
      <c r="U678" s="31">
        <f>+[1]DEPURADO!I672</f>
        <v>46400</v>
      </c>
      <c r="V678" s="30"/>
      <c r="W678" s="23" t="s">
        <v>45</v>
      </c>
      <c r="X678" s="31">
        <f>+[1]DEPURADO!K672+[1]DEPURADO!L672</f>
        <v>0</v>
      </c>
      <c r="Y678" s="23" t="s">
        <v>45</v>
      </c>
      <c r="Z678" s="31">
        <f t="shared" si="75"/>
        <v>0</v>
      </c>
      <c r="AA678" s="31"/>
      <c r="AB678" s="31">
        <v>0</v>
      </c>
      <c r="AC678" s="31">
        <v>0</v>
      </c>
      <c r="AD678" s="30"/>
      <c r="AE678" s="30">
        <f>+[1]DEPURADO!K672</f>
        <v>0</v>
      </c>
      <c r="AF678" s="30">
        <v>0</v>
      </c>
      <c r="AG678" s="30">
        <f t="shared" si="76"/>
        <v>0</v>
      </c>
      <c r="AH678" s="30">
        <v>0</v>
      </c>
      <c r="AI678" s="30" t="str">
        <f>+[1]DEPURADO!G672</f>
        <v>EN REVISION</v>
      </c>
      <c r="AJ678" s="32"/>
      <c r="AK678" s="33"/>
    </row>
    <row r="679" spans="1:37" s="34" customFormat="1" ht="16.149999999999999" customHeight="1" x14ac:dyDescent="0.25">
      <c r="A679" s="23">
        <f t="shared" si="70"/>
        <v>671</v>
      </c>
      <c r="B679" s="24" t="s">
        <v>44</v>
      </c>
      <c r="C679" s="23">
        <f>+[1]DEPURADO!A673</f>
        <v>20298168</v>
      </c>
      <c r="D679" s="23">
        <f>+[1]DEPURADO!B673</f>
        <v>20298168</v>
      </c>
      <c r="E679" s="25">
        <f>+[1]DEPURADO!C673</f>
        <v>44944.016666666699</v>
      </c>
      <c r="F679" s="26">
        <f>+IF([1]DEPURADO!D673&gt;1,[1]DEPURADO!D673," ")</f>
        <v>44977.467662037001</v>
      </c>
      <c r="G679" s="27">
        <f>[1]DEPURADO!F673</f>
        <v>228019</v>
      </c>
      <c r="H679" s="28">
        <v>0</v>
      </c>
      <c r="I679" s="28">
        <f>+[1]DEPURADO!M673+[1]DEPURADO!N673</f>
        <v>0</v>
      </c>
      <c r="J679" s="28">
        <f>+[1]DEPURADO!R673</f>
        <v>159613</v>
      </c>
      <c r="K679" s="29">
        <f>+[1]DEPURADO!P673+[1]DEPURADO!Q673</f>
        <v>68406</v>
      </c>
      <c r="L679" s="28">
        <v>0</v>
      </c>
      <c r="M679" s="28">
        <v>0</v>
      </c>
      <c r="N679" s="28">
        <f t="shared" si="71"/>
        <v>228019</v>
      </c>
      <c r="O679" s="28">
        <f t="shared" si="72"/>
        <v>0</v>
      </c>
      <c r="P679" s="24">
        <f>IF([1]DEPURADO!H673&gt;1,0,[1]DEPURADO!B673)</f>
        <v>20298168</v>
      </c>
      <c r="Q679" s="30">
        <f t="shared" si="73"/>
        <v>228019</v>
      </c>
      <c r="R679" s="31">
        <f t="shared" si="74"/>
        <v>0</v>
      </c>
      <c r="S679" s="31">
        <f>+[1]DEPURADO!J673</f>
        <v>0</v>
      </c>
      <c r="T679" s="23" t="s">
        <v>45</v>
      </c>
      <c r="U679" s="31">
        <f>+[1]DEPURADO!I673</f>
        <v>0</v>
      </c>
      <c r="V679" s="30"/>
      <c r="W679" s="23" t="s">
        <v>45</v>
      </c>
      <c r="X679" s="31">
        <f>+[1]DEPURADO!K673+[1]DEPURADO!L673</f>
        <v>0</v>
      </c>
      <c r="Y679" s="23" t="s">
        <v>45</v>
      </c>
      <c r="Z679" s="31">
        <f t="shared" si="75"/>
        <v>0</v>
      </c>
      <c r="AA679" s="31"/>
      <c r="AB679" s="31">
        <v>0</v>
      </c>
      <c r="AC679" s="31">
        <v>0</v>
      </c>
      <c r="AD679" s="30"/>
      <c r="AE679" s="30">
        <f>+[1]DEPURADO!K673</f>
        <v>0</v>
      </c>
      <c r="AF679" s="30">
        <v>0</v>
      </c>
      <c r="AG679" s="30">
        <f t="shared" si="76"/>
        <v>0</v>
      </c>
      <c r="AH679" s="30">
        <v>0</v>
      </c>
      <c r="AI679" s="30" t="str">
        <f>+[1]DEPURADO!G673</f>
        <v>CANCELADA</v>
      </c>
      <c r="AJ679" s="32"/>
      <c r="AK679" s="33"/>
    </row>
    <row r="680" spans="1:37" s="34" customFormat="1" ht="16.149999999999999" customHeight="1" x14ac:dyDescent="0.25">
      <c r="A680" s="23">
        <f t="shared" si="70"/>
        <v>672</v>
      </c>
      <c r="B680" s="24" t="s">
        <v>44</v>
      </c>
      <c r="C680" s="23">
        <f>+[1]DEPURADO!A674</f>
        <v>20298224</v>
      </c>
      <c r="D680" s="23">
        <f>+[1]DEPURADO!B674</f>
        <v>20298224</v>
      </c>
      <c r="E680" s="25">
        <f>+[1]DEPURADO!C674</f>
        <v>44944.338194444397</v>
      </c>
      <c r="F680" s="26">
        <f>+IF([1]DEPURADO!D674&gt;1,[1]DEPURADO!D674," ")</f>
        <v>44977.467662037001</v>
      </c>
      <c r="G680" s="27">
        <f>[1]DEPURADO!F674</f>
        <v>256520</v>
      </c>
      <c r="H680" s="28">
        <v>0</v>
      </c>
      <c r="I680" s="28">
        <f>+[1]DEPURADO!M674+[1]DEPURADO!N674</f>
        <v>0</v>
      </c>
      <c r="J680" s="28">
        <f>+[1]DEPURADO!R674</f>
        <v>0</v>
      </c>
      <c r="K680" s="29">
        <f>+[1]DEPURADO!P674+[1]DEPURADO!Q674</f>
        <v>0</v>
      </c>
      <c r="L680" s="28">
        <v>0</v>
      </c>
      <c r="M680" s="28">
        <v>0</v>
      </c>
      <c r="N680" s="28">
        <f t="shared" si="71"/>
        <v>0</v>
      </c>
      <c r="O680" s="28">
        <f t="shared" si="72"/>
        <v>256520</v>
      </c>
      <c r="P680" s="24">
        <f>IF([1]DEPURADO!H674&gt;1,0,[1]DEPURADO!B674)</f>
        <v>20298224</v>
      </c>
      <c r="Q680" s="30">
        <f t="shared" si="73"/>
        <v>256520</v>
      </c>
      <c r="R680" s="31">
        <f t="shared" si="74"/>
        <v>0</v>
      </c>
      <c r="S680" s="31">
        <f>+[1]DEPURADO!J674</f>
        <v>0</v>
      </c>
      <c r="T680" s="23" t="s">
        <v>45</v>
      </c>
      <c r="U680" s="31">
        <f>+[1]DEPURADO!I674</f>
        <v>256520</v>
      </c>
      <c r="V680" s="30"/>
      <c r="W680" s="23" t="s">
        <v>45</v>
      </c>
      <c r="X680" s="31">
        <f>+[1]DEPURADO!K674+[1]DEPURADO!L674</f>
        <v>0</v>
      </c>
      <c r="Y680" s="23" t="s">
        <v>45</v>
      </c>
      <c r="Z680" s="31">
        <f t="shared" si="75"/>
        <v>0</v>
      </c>
      <c r="AA680" s="31"/>
      <c r="AB680" s="31">
        <v>0</v>
      </c>
      <c r="AC680" s="31">
        <v>0</v>
      </c>
      <c r="AD680" s="30"/>
      <c r="AE680" s="30">
        <f>+[1]DEPURADO!K674</f>
        <v>0</v>
      </c>
      <c r="AF680" s="30">
        <v>0</v>
      </c>
      <c r="AG680" s="30">
        <f t="shared" si="76"/>
        <v>0</v>
      </c>
      <c r="AH680" s="30">
        <v>0</v>
      </c>
      <c r="AI680" s="30" t="str">
        <f>+[1]DEPURADO!G674</f>
        <v>EN REVISION</v>
      </c>
      <c r="AJ680" s="32"/>
      <c r="AK680" s="33"/>
    </row>
    <row r="681" spans="1:37" s="34" customFormat="1" ht="16.149999999999999" customHeight="1" x14ac:dyDescent="0.25">
      <c r="A681" s="23">
        <f t="shared" si="70"/>
        <v>673</v>
      </c>
      <c r="B681" s="24" t="s">
        <v>44</v>
      </c>
      <c r="C681" s="23">
        <f>+[1]DEPURADO!A675</f>
        <v>20298300</v>
      </c>
      <c r="D681" s="23">
        <f>+[1]DEPURADO!B675</f>
        <v>20298300</v>
      </c>
      <c r="E681" s="25">
        <f>+[1]DEPURADO!C675</f>
        <v>44944.433333333298</v>
      </c>
      <c r="F681" s="26">
        <f>+IF([1]DEPURADO!D675&gt;1,[1]DEPURADO!D675," ")</f>
        <v>45009.434629629599</v>
      </c>
      <c r="G681" s="27">
        <f>[1]DEPURADO!F675</f>
        <v>76200</v>
      </c>
      <c r="H681" s="28">
        <v>0</v>
      </c>
      <c r="I681" s="28">
        <f>+[1]DEPURADO!M675+[1]DEPURADO!N675</f>
        <v>0</v>
      </c>
      <c r="J681" s="28">
        <f>+[1]DEPURADO!R675</f>
        <v>0</v>
      </c>
      <c r="K681" s="29">
        <f>+[1]DEPURADO!P675+[1]DEPURADO!Q675</f>
        <v>0</v>
      </c>
      <c r="L681" s="28">
        <v>0</v>
      </c>
      <c r="M681" s="28">
        <v>0</v>
      </c>
      <c r="N681" s="28">
        <f t="shared" si="71"/>
        <v>0</v>
      </c>
      <c r="O681" s="28">
        <f t="shared" si="72"/>
        <v>76200</v>
      </c>
      <c r="P681" s="24">
        <f>IF([1]DEPURADO!H675&gt;1,0,[1]DEPURADO!B675)</f>
        <v>20298300</v>
      </c>
      <c r="Q681" s="30">
        <f t="shared" si="73"/>
        <v>76200</v>
      </c>
      <c r="R681" s="31">
        <f t="shared" si="74"/>
        <v>0</v>
      </c>
      <c r="S681" s="31">
        <f>+[1]DEPURADO!J675</f>
        <v>0</v>
      </c>
      <c r="T681" s="23" t="s">
        <v>45</v>
      </c>
      <c r="U681" s="31">
        <f>+[1]DEPURADO!I675</f>
        <v>76200</v>
      </c>
      <c r="V681" s="30"/>
      <c r="W681" s="23" t="s">
        <v>45</v>
      </c>
      <c r="X681" s="31">
        <f>+[1]DEPURADO!K675+[1]DEPURADO!L675</f>
        <v>0</v>
      </c>
      <c r="Y681" s="23" t="s">
        <v>45</v>
      </c>
      <c r="Z681" s="31">
        <f t="shared" si="75"/>
        <v>0</v>
      </c>
      <c r="AA681" s="31"/>
      <c r="AB681" s="31">
        <v>0</v>
      </c>
      <c r="AC681" s="31">
        <v>0</v>
      </c>
      <c r="AD681" s="30"/>
      <c r="AE681" s="30">
        <f>+[1]DEPURADO!K675</f>
        <v>0</v>
      </c>
      <c r="AF681" s="30">
        <v>0</v>
      </c>
      <c r="AG681" s="30">
        <f t="shared" si="76"/>
        <v>0</v>
      </c>
      <c r="AH681" s="30">
        <v>0</v>
      </c>
      <c r="AI681" s="30" t="str">
        <f>+[1]DEPURADO!G675</f>
        <v>EN REVISION</v>
      </c>
      <c r="AJ681" s="32"/>
      <c r="AK681" s="33"/>
    </row>
    <row r="682" spans="1:37" s="34" customFormat="1" ht="16.149999999999999" customHeight="1" x14ac:dyDescent="0.25">
      <c r="A682" s="23">
        <f t="shared" si="70"/>
        <v>674</v>
      </c>
      <c r="B682" s="24" t="s">
        <v>44</v>
      </c>
      <c r="C682" s="23">
        <f>+[1]DEPURADO!A676</f>
        <v>20298443</v>
      </c>
      <c r="D682" s="23">
        <f>+[1]DEPURADO!B676</f>
        <v>20298443</v>
      </c>
      <c r="E682" s="25">
        <f>+[1]DEPURADO!C676</f>
        <v>44944.677777777797</v>
      </c>
      <c r="F682" s="26">
        <f>+IF([1]DEPURADO!D676&gt;1,[1]DEPURADO!D676," ")</f>
        <v>45009.434629629599</v>
      </c>
      <c r="G682" s="27">
        <f>[1]DEPURADO!F676</f>
        <v>86614</v>
      </c>
      <c r="H682" s="28">
        <v>0</v>
      </c>
      <c r="I682" s="28">
        <f>+[1]DEPURADO!M676+[1]DEPURADO!N676</f>
        <v>0</v>
      </c>
      <c r="J682" s="28">
        <f>+[1]DEPURADO!R676</f>
        <v>0</v>
      </c>
      <c r="K682" s="29">
        <f>+[1]DEPURADO!P676+[1]DEPURADO!Q676</f>
        <v>0</v>
      </c>
      <c r="L682" s="28">
        <v>0</v>
      </c>
      <c r="M682" s="28">
        <v>0</v>
      </c>
      <c r="N682" s="28">
        <f t="shared" si="71"/>
        <v>0</v>
      </c>
      <c r="O682" s="28">
        <f t="shared" si="72"/>
        <v>86614</v>
      </c>
      <c r="P682" s="24">
        <f>IF([1]DEPURADO!H676&gt;1,0,[1]DEPURADO!B676)</f>
        <v>20298443</v>
      </c>
      <c r="Q682" s="30">
        <f t="shared" si="73"/>
        <v>86614</v>
      </c>
      <c r="R682" s="31">
        <f t="shared" si="74"/>
        <v>0</v>
      </c>
      <c r="S682" s="31">
        <f>+[1]DEPURADO!J676</f>
        <v>0</v>
      </c>
      <c r="T682" s="23" t="s">
        <v>45</v>
      </c>
      <c r="U682" s="31">
        <f>+[1]DEPURADO!I676</f>
        <v>86614</v>
      </c>
      <c r="V682" s="30"/>
      <c r="W682" s="23" t="s">
        <v>45</v>
      </c>
      <c r="X682" s="31">
        <f>+[1]DEPURADO!K676+[1]DEPURADO!L676</f>
        <v>0</v>
      </c>
      <c r="Y682" s="23" t="s">
        <v>45</v>
      </c>
      <c r="Z682" s="31">
        <f t="shared" si="75"/>
        <v>0</v>
      </c>
      <c r="AA682" s="31"/>
      <c r="AB682" s="31">
        <v>0</v>
      </c>
      <c r="AC682" s="31">
        <v>0</v>
      </c>
      <c r="AD682" s="30"/>
      <c r="AE682" s="30">
        <f>+[1]DEPURADO!K676</f>
        <v>0</v>
      </c>
      <c r="AF682" s="30">
        <v>0</v>
      </c>
      <c r="AG682" s="30">
        <f t="shared" si="76"/>
        <v>0</v>
      </c>
      <c r="AH682" s="30">
        <v>0</v>
      </c>
      <c r="AI682" s="30" t="str">
        <f>+[1]DEPURADO!G676</f>
        <v>EN REVISION</v>
      </c>
      <c r="AJ682" s="32"/>
      <c r="AK682" s="33"/>
    </row>
    <row r="683" spans="1:37" s="34" customFormat="1" ht="16.149999999999999" customHeight="1" x14ac:dyDescent="0.25">
      <c r="A683" s="23">
        <f t="shared" si="70"/>
        <v>675</v>
      </c>
      <c r="B683" s="24" t="s">
        <v>44</v>
      </c>
      <c r="C683" s="23">
        <f>+[1]DEPURADO!A677</f>
        <v>20298786</v>
      </c>
      <c r="D683" s="23">
        <f>+[1]DEPURADO!B677</f>
        <v>20298786</v>
      </c>
      <c r="E683" s="25">
        <f>+[1]DEPURADO!C677</f>
        <v>44946.406944444403</v>
      </c>
      <c r="F683" s="26">
        <f>+IF([1]DEPURADO!D677&gt;1,[1]DEPURADO!D677," ")</f>
        <v>45009.434629629599</v>
      </c>
      <c r="G683" s="27">
        <f>[1]DEPURADO!F677</f>
        <v>76200</v>
      </c>
      <c r="H683" s="28">
        <v>0</v>
      </c>
      <c r="I683" s="28">
        <f>+[1]DEPURADO!M677+[1]DEPURADO!N677</f>
        <v>0</v>
      </c>
      <c r="J683" s="28">
        <f>+[1]DEPURADO!R677</f>
        <v>0</v>
      </c>
      <c r="K683" s="29">
        <f>+[1]DEPURADO!P677+[1]DEPURADO!Q677</f>
        <v>0</v>
      </c>
      <c r="L683" s="28">
        <v>0</v>
      </c>
      <c r="M683" s="28">
        <v>0</v>
      </c>
      <c r="N683" s="28">
        <f t="shared" si="71"/>
        <v>0</v>
      </c>
      <c r="O683" s="28">
        <f t="shared" si="72"/>
        <v>76200</v>
      </c>
      <c r="P683" s="24">
        <f>IF([1]DEPURADO!H677&gt;1,0,[1]DEPURADO!B677)</f>
        <v>20298786</v>
      </c>
      <c r="Q683" s="30">
        <f t="shared" si="73"/>
        <v>76200</v>
      </c>
      <c r="R683" s="31">
        <f t="shared" si="74"/>
        <v>0</v>
      </c>
      <c r="S683" s="31">
        <f>+[1]DEPURADO!J677</f>
        <v>0</v>
      </c>
      <c r="T683" s="23" t="s">
        <v>45</v>
      </c>
      <c r="U683" s="31">
        <f>+[1]DEPURADO!I677</f>
        <v>76200</v>
      </c>
      <c r="V683" s="30"/>
      <c r="W683" s="23" t="s">
        <v>45</v>
      </c>
      <c r="X683" s="31">
        <f>+[1]DEPURADO!K677+[1]DEPURADO!L677</f>
        <v>0</v>
      </c>
      <c r="Y683" s="23" t="s">
        <v>45</v>
      </c>
      <c r="Z683" s="31">
        <f t="shared" si="75"/>
        <v>0</v>
      </c>
      <c r="AA683" s="31"/>
      <c r="AB683" s="31">
        <v>0</v>
      </c>
      <c r="AC683" s="31">
        <v>0</v>
      </c>
      <c r="AD683" s="30"/>
      <c r="AE683" s="30">
        <f>+[1]DEPURADO!K677</f>
        <v>0</v>
      </c>
      <c r="AF683" s="30">
        <v>0</v>
      </c>
      <c r="AG683" s="30">
        <f t="shared" si="76"/>
        <v>0</v>
      </c>
      <c r="AH683" s="30">
        <v>0</v>
      </c>
      <c r="AI683" s="30" t="str">
        <f>+[1]DEPURADO!G677</f>
        <v>EN REVISION</v>
      </c>
      <c r="AJ683" s="32"/>
      <c r="AK683" s="33"/>
    </row>
    <row r="684" spans="1:37" s="34" customFormat="1" ht="16.149999999999999" customHeight="1" x14ac:dyDescent="0.25">
      <c r="A684" s="23">
        <f t="shared" si="70"/>
        <v>676</v>
      </c>
      <c r="B684" s="24" t="s">
        <v>44</v>
      </c>
      <c r="C684" s="23">
        <f>+[1]DEPURADO!A678</f>
        <v>20298930</v>
      </c>
      <c r="D684" s="23">
        <f>+[1]DEPURADO!B678</f>
        <v>20298930</v>
      </c>
      <c r="E684" s="25">
        <f>+[1]DEPURADO!C678</f>
        <v>44946.581944444399</v>
      </c>
      <c r="F684" s="26">
        <f>+IF([1]DEPURADO!D678&gt;1,[1]DEPURADO!D678," ")</f>
        <v>45009.434629629599</v>
      </c>
      <c r="G684" s="27">
        <f>[1]DEPURADO!F678</f>
        <v>76200</v>
      </c>
      <c r="H684" s="28">
        <v>0</v>
      </c>
      <c r="I684" s="28">
        <f>+[1]DEPURADO!M678+[1]DEPURADO!N678</f>
        <v>0</v>
      </c>
      <c r="J684" s="28">
        <f>+[1]DEPURADO!R678</f>
        <v>0</v>
      </c>
      <c r="K684" s="29">
        <f>+[1]DEPURADO!P678+[1]DEPURADO!Q678</f>
        <v>0</v>
      </c>
      <c r="L684" s="28">
        <v>0</v>
      </c>
      <c r="M684" s="28">
        <v>0</v>
      </c>
      <c r="N684" s="28">
        <f t="shared" si="71"/>
        <v>0</v>
      </c>
      <c r="O684" s="28">
        <f t="shared" si="72"/>
        <v>76200</v>
      </c>
      <c r="P684" s="24">
        <f>IF([1]DEPURADO!H678&gt;1,0,[1]DEPURADO!B678)</f>
        <v>20298930</v>
      </c>
      <c r="Q684" s="30">
        <f t="shared" si="73"/>
        <v>76200</v>
      </c>
      <c r="R684" s="31">
        <f t="shared" si="74"/>
        <v>0</v>
      </c>
      <c r="S684" s="31">
        <f>+[1]DEPURADO!J678</f>
        <v>0</v>
      </c>
      <c r="T684" s="23" t="s">
        <v>45</v>
      </c>
      <c r="U684" s="31">
        <f>+[1]DEPURADO!I678</f>
        <v>76200</v>
      </c>
      <c r="V684" s="30"/>
      <c r="W684" s="23" t="s">
        <v>45</v>
      </c>
      <c r="X684" s="31">
        <f>+[1]DEPURADO!K678+[1]DEPURADO!L678</f>
        <v>0</v>
      </c>
      <c r="Y684" s="23" t="s">
        <v>45</v>
      </c>
      <c r="Z684" s="31">
        <f t="shared" si="75"/>
        <v>0</v>
      </c>
      <c r="AA684" s="31"/>
      <c r="AB684" s="31">
        <v>0</v>
      </c>
      <c r="AC684" s="31">
        <v>0</v>
      </c>
      <c r="AD684" s="30"/>
      <c r="AE684" s="30">
        <f>+[1]DEPURADO!K678</f>
        <v>0</v>
      </c>
      <c r="AF684" s="30">
        <v>0</v>
      </c>
      <c r="AG684" s="30">
        <f t="shared" si="76"/>
        <v>0</v>
      </c>
      <c r="AH684" s="30">
        <v>0</v>
      </c>
      <c r="AI684" s="30" t="str">
        <f>+[1]DEPURADO!G678</f>
        <v>EN REVISION</v>
      </c>
      <c r="AJ684" s="32"/>
      <c r="AK684" s="33"/>
    </row>
    <row r="685" spans="1:37" s="34" customFormat="1" ht="16.149999999999999" customHeight="1" x14ac:dyDescent="0.25">
      <c r="A685" s="23">
        <f t="shared" si="70"/>
        <v>677</v>
      </c>
      <c r="B685" s="24" t="s">
        <v>44</v>
      </c>
      <c r="C685" s="23">
        <f>+[1]DEPURADO!A679</f>
        <v>20298938</v>
      </c>
      <c r="D685" s="23">
        <f>+[1]DEPURADO!B679</f>
        <v>20298938</v>
      </c>
      <c r="E685" s="25">
        <f>+[1]DEPURADO!C679</f>
        <v>44946.595138888901</v>
      </c>
      <c r="F685" s="26">
        <f>+IF([1]DEPURADO!D679&gt;1,[1]DEPURADO!D679," ")</f>
        <v>45009.434629629599</v>
      </c>
      <c r="G685" s="27">
        <f>[1]DEPURADO!F679</f>
        <v>76200</v>
      </c>
      <c r="H685" s="28">
        <v>0</v>
      </c>
      <c r="I685" s="28">
        <f>+[1]DEPURADO!M679+[1]DEPURADO!N679</f>
        <v>0</v>
      </c>
      <c r="J685" s="28">
        <f>+[1]DEPURADO!R679</f>
        <v>0</v>
      </c>
      <c r="K685" s="29">
        <f>+[1]DEPURADO!P679+[1]DEPURADO!Q679</f>
        <v>0</v>
      </c>
      <c r="L685" s="28">
        <v>0</v>
      </c>
      <c r="M685" s="28">
        <v>0</v>
      </c>
      <c r="N685" s="28">
        <f t="shared" si="71"/>
        <v>0</v>
      </c>
      <c r="O685" s="28">
        <f t="shared" si="72"/>
        <v>76200</v>
      </c>
      <c r="P685" s="24">
        <f>IF([1]DEPURADO!H679&gt;1,0,[1]DEPURADO!B679)</f>
        <v>20298938</v>
      </c>
      <c r="Q685" s="30">
        <f t="shared" si="73"/>
        <v>76200</v>
      </c>
      <c r="R685" s="31">
        <f t="shared" si="74"/>
        <v>0</v>
      </c>
      <c r="S685" s="31">
        <f>+[1]DEPURADO!J679</f>
        <v>0</v>
      </c>
      <c r="T685" s="23" t="s">
        <v>45</v>
      </c>
      <c r="U685" s="31">
        <f>+[1]DEPURADO!I679</f>
        <v>76200</v>
      </c>
      <c r="V685" s="30"/>
      <c r="W685" s="23" t="s">
        <v>45</v>
      </c>
      <c r="X685" s="31">
        <f>+[1]DEPURADO!K679+[1]DEPURADO!L679</f>
        <v>0</v>
      </c>
      <c r="Y685" s="23" t="s">
        <v>45</v>
      </c>
      <c r="Z685" s="31">
        <f t="shared" si="75"/>
        <v>0</v>
      </c>
      <c r="AA685" s="31"/>
      <c r="AB685" s="31">
        <v>0</v>
      </c>
      <c r="AC685" s="31">
        <v>0</v>
      </c>
      <c r="AD685" s="30"/>
      <c r="AE685" s="30">
        <f>+[1]DEPURADO!K679</f>
        <v>0</v>
      </c>
      <c r="AF685" s="30">
        <v>0</v>
      </c>
      <c r="AG685" s="30">
        <f t="shared" si="76"/>
        <v>0</v>
      </c>
      <c r="AH685" s="30">
        <v>0</v>
      </c>
      <c r="AI685" s="30" t="str">
        <f>+[1]DEPURADO!G679</f>
        <v>EN REVISION</v>
      </c>
      <c r="AJ685" s="32"/>
      <c r="AK685" s="33"/>
    </row>
    <row r="686" spans="1:37" s="34" customFormat="1" ht="16.149999999999999" customHeight="1" x14ac:dyDescent="0.25">
      <c r="A686" s="23">
        <f t="shared" si="70"/>
        <v>678</v>
      </c>
      <c r="B686" s="24" t="s">
        <v>44</v>
      </c>
      <c r="C686" s="23">
        <f>+[1]DEPURADO!A680</f>
        <v>20298943</v>
      </c>
      <c r="D686" s="23">
        <f>+[1]DEPURADO!B680</f>
        <v>20298943</v>
      </c>
      <c r="E686" s="25">
        <f>+[1]DEPURADO!C680</f>
        <v>44946.604861111096</v>
      </c>
      <c r="F686" s="26">
        <f>+IF([1]DEPURADO!D680&gt;1,[1]DEPURADO!D680," ")</f>
        <v>45009.434629629599</v>
      </c>
      <c r="G686" s="27">
        <f>[1]DEPURADO!F680</f>
        <v>76200</v>
      </c>
      <c r="H686" s="28">
        <v>0</v>
      </c>
      <c r="I686" s="28">
        <f>+[1]DEPURADO!M680+[1]DEPURADO!N680</f>
        <v>0</v>
      </c>
      <c r="J686" s="28">
        <f>+[1]DEPURADO!R680</f>
        <v>0</v>
      </c>
      <c r="K686" s="29">
        <f>+[1]DEPURADO!P680+[1]DEPURADO!Q680</f>
        <v>0</v>
      </c>
      <c r="L686" s="28">
        <v>0</v>
      </c>
      <c r="M686" s="28">
        <v>0</v>
      </c>
      <c r="N686" s="28">
        <f t="shared" si="71"/>
        <v>0</v>
      </c>
      <c r="O686" s="28">
        <f t="shared" si="72"/>
        <v>76200</v>
      </c>
      <c r="P686" s="24">
        <f>IF([1]DEPURADO!H680&gt;1,0,[1]DEPURADO!B680)</f>
        <v>20298943</v>
      </c>
      <c r="Q686" s="30">
        <f t="shared" si="73"/>
        <v>76200</v>
      </c>
      <c r="R686" s="31">
        <f t="shared" si="74"/>
        <v>0</v>
      </c>
      <c r="S686" s="31">
        <f>+[1]DEPURADO!J680</f>
        <v>0</v>
      </c>
      <c r="T686" s="23" t="s">
        <v>45</v>
      </c>
      <c r="U686" s="31">
        <f>+[1]DEPURADO!I680</f>
        <v>76200</v>
      </c>
      <c r="V686" s="30"/>
      <c r="W686" s="23" t="s">
        <v>45</v>
      </c>
      <c r="X686" s="31">
        <f>+[1]DEPURADO!K680+[1]DEPURADO!L680</f>
        <v>0</v>
      </c>
      <c r="Y686" s="23" t="s">
        <v>45</v>
      </c>
      <c r="Z686" s="31">
        <f t="shared" si="75"/>
        <v>0</v>
      </c>
      <c r="AA686" s="31"/>
      <c r="AB686" s="31">
        <v>0</v>
      </c>
      <c r="AC686" s="31">
        <v>0</v>
      </c>
      <c r="AD686" s="30"/>
      <c r="AE686" s="30">
        <f>+[1]DEPURADO!K680</f>
        <v>0</v>
      </c>
      <c r="AF686" s="30">
        <v>0</v>
      </c>
      <c r="AG686" s="30">
        <f t="shared" si="76"/>
        <v>0</v>
      </c>
      <c r="AH686" s="30">
        <v>0</v>
      </c>
      <c r="AI686" s="30" t="str">
        <f>+[1]DEPURADO!G680</f>
        <v>EN REVISION</v>
      </c>
      <c r="AJ686" s="32"/>
      <c r="AK686" s="33"/>
    </row>
    <row r="687" spans="1:37" s="34" customFormat="1" ht="16.149999999999999" customHeight="1" x14ac:dyDescent="0.25">
      <c r="A687" s="23">
        <f t="shared" si="70"/>
        <v>679</v>
      </c>
      <c r="B687" s="24" t="s">
        <v>44</v>
      </c>
      <c r="C687" s="23">
        <f>+[1]DEPURADO!A681</f>
        <v>20299072</v>
      </c>
      <c r="D687" s="23">
        <f>+[1]DEPURADO!B681</f>
        <v>20299072</v>
      </c>
      <c r="E687" s="25">
        <f>+[1]DEPURADO!C681</f>
        <v>44947.534027777801</v>
      </c>
      <c r="F687" s="26">
        <f>+IF([1]DEPURADO!D681&gt;1,[1]DEPURADO!D681," ")</f>
        <v>45009.434629629599</v>
      </c>
      <c r="G687" s="27">
        <f>[1]DEPURADO!F681</f>
        <v>162689</v>
      </c>
      <c r="H687" s="28">
        <v>0</v>
      </c>
      <c r="I687" s="28">
        <f>+[1]DEPURADO!M681+[1]DEPURADO!N681</f>
        <v>0</v>
      </c>
      <c r="J687" s="28">
        <f>+[1]DEPURADO!R681</f>
        <v>0</v>
      </c>
      <c r="K687" s="29">
        <f>+[1]DEPURADO!P681+[1]DEPURADO!Q681</f>
        <v>0</v>
      </c>
      <c r="L687" s="28">
        <v>0</v>
      </c>
      <c r="M687" s="28">
        <v>0</v>
      </c>
      <c r="N687" s="28">
        <f t="shared" si="71"/>
        <v>0</v>
      </c>
      <c r="O687" s="28">
        <f t="shared" si="72"/>
        <v>162689</v>
      </c>
      <c r="P687" s="24">
        <f>IF([1]DEPURADO!H681&gt;1,0,[1]DEPURADO!B681)</f>
        <v>20299072</v>
      </c>
      <c r="Q687" s="30">
        <f t="shared" si="73"/>
        <v>162689</v>
      </c>
      <c r="R687" s="31">
        <f t="shared" si="74"/>
        <v>0</v>
      </c>
      <c r="S687" s="31">
        <f>+[1]DEPURADO!J681</f>
        <v>0</v>
      </c>
      <c r="T687" s="23" t="s">
        <v>45</v>
      </c>
      <c r="U687" s="31">
        <f>+[1]DEPURADO!I681</f>
        <v>162689</v>
      </c>
      <c r="V687" s="30"/>
      <c r="W687" s="23" t="s">
        <v>45</v>
      </c>
      <c r="X687" s="31">
        <f>+[1]DEPURADO!K681+[1]DEPURADO!L681</f>
        <v>0</v>
      </c>
      <c r="Y687" s="23" t="s">
        <v>45</v>
      </c>
      <c r="Z687" s="31">
        <f t="shared" si="75"/>
        <v>0</v>
      </c>
      <c r="AA687" s="31"/>
      <c r="AB687" s="31">
        <v>0</v>
      </c>
      <c r="AC687" s="31">
        <v>0</v>
      </c>
      <c r="AD687" s="30"/>
      <c r="AE687" s="30">
        <f>+[1]DEPURADO!K681</f>
        <v>0</v>
      </c>
      <c r="AF687" s="30">
        <v>0</v>
      </c>
      <c r="AG687" s="30">
        <f t="shared" si="76"/>
        <v>0</v>
      </c>
      <c r="AH687" s="30">
        <v>0</v>
      </c>
      <c r="AI687" s="30" t="str">
        <f>+[1]DEPURADO!G681</f>
        <v>EN REVISION</v>
      </c>
      <c r="AJ687" s="32"/>
      <c r="AK687" s="33"/>
    </row>
    <row r="688" spans="1:37" s="34" customFormat="1" ht="16.149999999999999" customHeight="1" x14ac:dyDescent="0.25">
      <c r="A688" s="23">
        <f t="shared" si="70"/>
        <v>680</v>
      </c>
      <c r="B688" s="24" t="s">
        <v>44</v>
      </c>
      <c r="C688" s="23">
        <f>+[1]DEPURADO!A682</f>
        <v>20299124</v>
      </c>
      <c r="D688" s="23">
        <f>+[1]DEPURADO!B682</f>
        <v>20299124</v>
      </c>
      <c r="E688" s="25">
        <f>+[1]DEPURADO!C682</f>
        <v>44947.787499999999</v>
      </c>
      <c r="F688" s="26">
        <f>+IF([1]DEPURADO!D682&gt;1,[1]DEPURADO!D682," ")</f>
        <v>44977.467662037001</v>
      </c>
      <c r="G688" s="27">
        <f>[1]DEPURADO!F682</f>
        <v>176791</v>
      </c>
      <c r="H688" s="28">
        <v>0</v>
      </c>
      <c r="I688" s="28">
        <f>+[1]DEPURADO!M682+[1]DEPURADO!N682</f>
        <v>0</v>
      </c>
      <c r="J688" s="28">
        <f>+[1]DEPURADO!R682</f>
        <v>12072</v>
      </c>
      <c r="K688" s="29">
        <f>+[1]DEPURADO!P682+[1]DEPURADO!Q682</f>
        <v>164719</v>
      </c>
      <c r="L688" s="28">
        <v>0</v>
      </c>
      <c r="M688" s="28">
        <v>0</v>
      </c>
      <c r="N688" s="28">
        <f t="shared" si="71"/>
        <v>176791</v>
      </c>
      <c r="O688" s="28">
        <f t="shared" si="72"/>
        <v>0</v>
      </c>
      <c r="P688" s="24">
        <f>IF([1]DEPURADO!H682&gt;1,0,[1]DEPURADO!B682)</f>
        <v>20299124</v>
      </c>
      <c r="Q688" s="30">
        <f t="shared" si="73"/>
        <v>176791</v>
      </c>
      <c r="R688" s="31">
        <f t="shared" si="74"/>
        <v>0</v>
      </c>
      <c r="S688" s="31">
        <f>+[1]DEPURADO!J682</f>
        <v>0</v>
      </c>
      <c r="T688" s="23" t="s">
        <v>45</v>
      </c>
      <c r="U688" s="31">
        <f>+[1]DEPURADO!I682</f>
        <v>0</v>
      </c>
      <c r="V688" s="30"/>
      <c r="W688" s="23" t="s">
        <v>45</v>
      </c>
      <c r="X688" s="31">
        <f>+[1]DEPURADO!K682+[1]DEPURADO!L682</f>
        <v>0</v>
      </c>
      <c r="Y688" s="23" t="s">
        <v>45</v>
      </c>
      <c r="Z688" s="31">
        <f t="shared" si="75"/>
        <v>0</v>
      </c>
      <c r="AA688" s="31"/>
      <c r="AB688" s="31">
        <v>0</v>
      </c>
      <c r="AC688" s="31">
        <v>0</v>
      </c>
      <c r="AD688" s="30"/>
      <c r="AE688" s="30">
        <f>+[1]DEPURADO!K682</f>
        <v>0</v>
      </c>
      <c r="AF688" s="30">
        <v>0</v>
      </c>
      <c r="AG688" s="30">
        <f t="shared" si="76"/>
        <v>0</v>
      </c>
      <c r="AH688" s="30">
        <v>0</v>
      </c>
      <c r="AI688" s="30" t="str">
        <f>+[1]DEPURADO!G682</f>
        <v>CANCELADA</v>
      </c>
      <c r="AJ688" s="32"/>
      <c r="AK688" s="33"/>
    </row>
    <row r="689" spans="1:37" s="34" customFormat="1" ht="16.149999999999999" customHeight="1" x14ac:dyDescent="0.25">
      <c r="A689" s="23">
        <f t="shared" si="70"/>
        <v>681</v>
      </c>
      <c r="B689" s="24" t="s">
        <v>44</v>
      </c>
      <c r="C689" s="23">
        <f>+[1]DEPURADO!A683</f>
        <v>20299136</v>
      </c>
      <c r="D689" s="23">
        <f>+[1]DEPURADO!B683</f>
        <v>20299136</v>
      </c>
      <c r="E689" s="25">
        <f>+[1]DEPURADO!C683</f>
        <v>44947.832638888904</v>
      </c>
      <c r="F689" s="26">
        <f>+IF([1]DEPURADO!D683&gt;1,[1]DEPURADO!D683," ")</f>
        <v>44977.467662037001</v>
      </c>
      <c r="G689" s="27">
        <f>[1]DEPURADO!F683</f>
        <v>494094</v>
      </c>
      <c r="H689" s="28">
        <v>0</v>
      </c>
      <c r="I689" s="28">
        <f>+[1]DEPURADO!M683+[1]DEPURADO!N683</f>
        <v>0</v>
      </c>
      <c r="J689" s="28">
        <f>+[1]DEPURADO!R683</f>
        <v>494094</v>
      </c>
      <c r="K689" s="29">
        <f>+[1]DEPURADO!P683+[1]DEPURADO!Q683</f>
        <v>0</v>
      </c>
      <c r="L689" s="28">
        <v>0</v>
      </c>
      <c r="M689" s="28">
        <v>0</v>
      </c>
      <c r="N689" s="28">
        <f t="shared" si="71"/>
        <v>494094</v>
      </c>
      <c r="O689" s="28">
        <f t="shared" si="72"/>
        <v>0</v>
      </c>
      <c r="P689" s="24">
        <f>IF([1]DEPURADO!H683&gt;1,0,[1]DEPURADO!B683)</f>
        <v>20299136</v>
      </c>
      <c r="Q689" s="30">
        <f t="shared" si="73"/>
        <v>494094</v>
      </c>
      <c r="R689" s="31">
        <f t="shared" si="74"/>
        <v>0</v>
      </c>
      <c r="S689" s="31">
        <f>+[1]DEPURADO!J683</f>
        <v>0</v>
      </c>
      <c r="T689" s="23" t="s">
        <v>45</v>
      </c>
      <c r="U689" s="31">
        <f>+[1]DEPURADO!I683</f>
        <v>0</v>
      </c>
      <c r="V689" s="30"/>
      <c r="W689" s="23" t="s">
        <v>45</v>
      </c>
      <c r="X689" s="31">
        <f>+[1]DEPURADO!K683+[1]DEPURADO!L683</f>
        <v>0</v>
      </c>
      <c r="Y689" s="23" t="s">
        <v>45</v>
      </c>
      <c r="Z689" s="31">
        <f t="shared" si="75"/>
        <v>0</v>
      </c>
      <c r="AA689" s="31"/>
      <c r="AB689" s="31">
        <v>0</v>
      </c>
      <c r="AC689" s="31">
        <v>0</v>
      </c>
      <c r="AD689" s="30"/>
      <c r="AE689" s="30">
        <f>+[1]DEPURADO!K683</f>
        <v>0</v>
      </c>
      <c r="AF689" s="30">
        <v>0</v>
      </c>
      <c r="AG689" s="30">
        <f t="shared" si="76"/>
        <v>0</v>
      </c>
      <c r="AH689" s="30">
        <v>0</v>
      </c>
      <c r="AI689" s="30" t="str">
        <f>+[1]DEPURADO!G683</f>
        <v>CANCELADA</v>
      </c>
      <c r="AJ689" s="32"/>
      <c r="AK689" s="33"/>
    </row>
    <row r="690" spans="1:37" s="34" customFormat="1" ht="16.149999999999999" customHeight="1" x14ac:dyDescent="0.25">
      <c r="A690" s="23">
        <f t="shared" si="70"/>
        <v>682</v>
      </c>
      <c r="B690" s="24" t="s">
        <v>44</v>
      </c>
      <c r="C690" s="23">
        <f>+[1]DEPURADO!A684</f>
        <v>20299192</v>
      </c>
      <c r="D690" s="23">
        <f>+[1]DEPURADO!B684</f>
        <v>20299192</v>
      </c>
      <c r="E690" s="25">
        <f>+[1]DEPURADO!C684</f>
        <v>44948.764583333301</v>
      </c>
      <c r="F690" s="26">
        <f>+IF([1]DEPURADO!D684&gt;1,[1]DEPURADO!D684," ")</f>
        <v>45009.434629629599</v>
      </c>
      <c r="G690" s="27">
        <f>[1]DEPURADO!F684</f>
        <v>277016</v>
      </c>
      <c r="H690" s="28">
        <v>0</v>
      </c>
      <c r="I690" s="28">
        <f>+[1]DEPURADO!M684+[1]DEPURADO!N684</f>
        <v>0</v>
      </c>
      <c r="J690" s="28">
        <f>+[1]DEPURADO!R684</f>
        <v>0</v>
      </c>
      <c r="K690" s="29">
        <f>+[1]DEPURADO!P684+[1]DEPURADO!Q684</f>
        <v>0</v>
      </c>
      <c r="L690" s="28">
        <v>0</v>
      </c>
      <c r="M690" s="28">
        <v>0</v>
      </c>
      <c r="N690" s="28">
        <f t="shared" si="71"/>
        <v>0</v>
      </c>
      <c r="O690" s="28">
        <f t="shared" si="72"/>
        <v>277016</v>
      </c>
      <c r="P690" s="24">
        <f>IF([1]DEPURADO!H684&gt;1,0,[1]DEPURADO!B684)</f>
        <v>20299192</v>
      </c>
      <c r="Q690" s="30">
        <f t="shared" si="73"/>
        <v>277016</v>
      </c>
      <c r="R690" s="31">
        <f t="shared" si="74"/>
        <v>0</v>
      </c>
      <c r="S690" s="31">
        <f>+[1]DEPURADO!J684</f>
        <v>0</v>
      </c>
      <c r="T690" s="23" t="s">
        <v>45</v>
      </c>
      <c r="U690" s="31">
        <f>+[1]DEPURADO!I684</f>
        <v>277016</v>
      </c>
      <c r="V690" s="30"/>
      <c r="W690" s="23" t="s">
        <v>45</v>
      </c>
      <c r="X690" s="31">
        <f>+[1]DEPURADO!K684+[1]DEPURADO!L684</f>
        <v>0</v>
      </c>
      <c r="Y690" s="23" t="s">
        <v>45</v>
      </c>
      <c r="Z690" s="31">
        <f t="shared" si="75"/>
        <v>0</v>
      </c>
      <c r="AA690" s="31"/>
      <c r="AB690" s="31">
        <v>0</v>
      </c>
      <c r="AC690" s="31">
        <v>0</v>
      </c>
      <c r="AD690" s="30"/>
      <c r="AE690" s="30">
        <f>+[1]DEPURADO!K684</f>
        <v>0</v>
      </c>
      <c r="AF690" s="30">
        <v>0</v>
      </c>
      <c r="AG690" s="30">
        <f t="shared" si="76"/>
        <v>0</v>
      </c>
      <c r="AH690" s="30">
        <v>0</v>
      </c>
      <c r="AI690" s="30" t="str">
        <f>+[1]DEPURADO!G684</f>
        <v>EN REVISION</v>
      </c>
      <c r="AJ690" s="32"/>
      <c r="AK690" s="33"/>
    </row>
    <row r="691" spans="1:37" s="34" customFormat="1" ht="16.149999999999999" customHeight="1" x14ac:dyDescent="0.25">
      <c r="A691" s="23">
        <f t="shared" si="70"/>
        <v>683</v>
      </c>
      <c r="B691" s="24" t="s">
        <v>44</v>
      </c>
      <c r="C691" s="23">
        <f>+[1]DEPURADO!A685</f>
        <v>20299678</v>
      </c>
      <c r="D691" s="23">
        <f>+[1]DEPURADO!B685</f>
        <v>20299678</v>
      </c>
      <c r="E691" s="25">
        <f>+[1]DEPURADO!C685</f>
        <v>44950.434722222199</v>
      </c>
      <c r="F691" s="26">
        <f>+IF([1]DEPURADO!D685&gt;1,[1]DEPURADO!D685," ")</f>
        <v>45065.315324074101</v>
      </c>
      <c r="G691" s="27">
        <f>[1]DEPURADO!F685</f>
        <v>46400</v>
      </c>
      <c r="H691" s="28">
        <v>0</v>
      </c>
      <c r="I691" s="28">
        <f>+[1]DEPURADO!M685+[1]DEPURADO!N685</f>
        <v>0</v>
      </c>
      <c r="J691" s="28">
        <f>+[1]DEPURADO!R685</f>
        <v>0</v>
      </c>
      <c r="K691" s="29">
        <f>+[1]DEPURADO!P685+[1]DEPURADO!Q685</f>
        <v>0</v>
      </c>
      <c r="L691" s="28">
        <v>0</v>
      </c>
      <c r="M691" s="28">
        <v>0</v>
      </c>
      <c r="N691" s="28">
        <f t="shared" si="71"/>
        <v>0</v>
      </c>
      <c r="O691" s="28">
        <f t="shared" si="72"/>
        <v>46400</v>
      </c>
      <c r="P691" s="24">
        <f>IF([1]DEPURADO!H685&gt;1,0,[1]DEPURADO!B685)</f>
        <v>20299678</v>
      </c>
      <c r="Q691" s="30">
        <f t="shared" si="73"/>
        <v>46400</v>
      </c>
      <c r="R691" s="31">
        <f t="shared" si="74"/>
        <v>0</v>
      </c>
      <c r="S691" s="31">
        <f>+[1]DEPURADO!J685</f>
        <v>0</v>
      </c>
      <c r="T691" s="23" t="s">
        <v>45</v>
      </c>
      <c r="U691" s="31">
        <f>+[1]DEPURADO!I685</f>
        <v>46400</v>
      </c>
      <c r="V691" s="30"/>
      <c r="W691" s="23" t="s">
        <v>45</v>
      </c>
      <c r="X691" s="31">
        <f>+[1]DEPURADO!K685+[1]DEPURADO!L685</f>
        <v>0</v>
      </c>
      <c r="Y691" s="23" t="s">
        <v>45</v>
      </c>
      <c r="Z691" s="31">
        <f t="shared" si="75"/>
        <v>0</v>
      </c>
      <c r="AA691" s="31"/>
      <c r="AB691" s="31">
        <v>0</v>
      </c>
      <c r="AC691" s="31">
        <v>0</v>
      </c>
      <c r="AD691" s="30"/>
      <c r="AE691" s="30">
        <f>+[1]DEPURADO!K685</f>
        <v>0</v>
      </c>
      <c r="AF691" s="30">
        <v>0</v>
      </c>
      <c r="AG691" s="30">
        <f t="shared" si="76"/>
        <v>0</v>
      </c>
      <c r="AH691" s="30">
        <v>0</v>
      </c>
      <c r="AI691" s="30" t="str">
        <f>+[1]DEPURADO!G685</f>
        <v>EN REVISION</v>
      </c>
      <c r="AJ691" s="32"/>
      <c r="AK691" s="33"/>
    </row>
    <row r="692" spans="1:37" s="34" customFormat="1" ht="16.149999999999999" customHeight="1" x14ac:dyDescent="0.25">
      <c r="A692" s="23">
        <f t="shared" si="70"/>
        <v>684</v>
      </c>
      <c r="B692" s="24" t="s">
        <v>44</v>
      </c>
      <c r="C692" s="23">
        <f>+[1]DEPURADO!A686</f>
        <v>20299693</v>
      </c>
      <c r="D692" s="23">
        <f>+[1]DEPURADO!B686</f>
        <v>20299693</v>
      </c>
      <c r="E692" s="25">
        <f>+[1]DEPURADO!C686</f>
        <v>44950.4555555556</v>
      </c>
      <c r="F692" s="26">
        <f>+IF([1]DEPURADO!D686&gt;1,[1]DEPURADO!D686," ")</f>
        <v>45065.315324074101</v>
      </c>
      <c r="G692" s="27">
        <f>[1]DEPURADO!F686</f>
        <v>17000</v>
      </c>
      <c r="H692" s="28">
        <v>0</v>
      </c>
      <c r="I692" s="28">
        <f>+[1]DEPURADO!M686+[1]DEPURADO!N686</f>
        <v>0</v>
      </c>
      <c r="J692" s="28">
        <f>+[1]DEPURADO!R686</f>
        <v>0</v>
      </c>
      <c r="K692" s="29">
        <f>+[1]DEPURADO!P686+[1]DEPURADO!Q686</f>
        <v>0</v>
      </c>
      <c r="L692" s="28">
        <v>0</v>
      </c>
      <c r="M692" s="28">
        <v>0</v>
      </c>
      <c r="N692" s="28">
        <f t="shared" si="71"/>
        <v>0</v>
      </c>
      <c r="O692" s="28">
        <f t="shared" si="72"/>
        <v>17000</v>
      </c>
      <c r="P692" s="24">
        <f>IF([1]DEPURADO!H686&gt;1,0,[1]DEPURADO!B686)</f>
        <v>20299693</v>
      </c>
      <c r="Q692" s="30">
        <f t="shared" si="73"/>
        <v>17000</v>
      </c>
      <c r="R692" s="31">
        <f t="shared" si="74"/>
        <v>0</v>
      </c>
      <c r="S692" s="31">
        <f>+[1]DEPURADO!J686</f>
        <v>0</v>
      </c>
      <c r="T692" s="23" t="s">
        <v>45</v>
      </c>
      <c r="U692" s="31">
        <f>+[1]DEPURADO!I686</f>
        <v>17000</v>
      </c>
      <c r="V692" s="30"/>
      <c r="W692" s="23" t="s">
        <v>45</v>
      </c>
      <c r="X692" s="31">
        <f>+[1]DEPURADO!K686+[1]DEPURADO!L686</f>
        <v>0</v>
      </c>
      <c r="Y692" s="23" t="s">
        <v>45</v>
      </c>
      <c r="Z692" s="31">
        <f t="shared" si="75"/>
        <v>0</v>
      </c>
      <c r="AA692" s="31"/>
      <c r="AB692" s="31">
        <v>0</v>
      </c>
      <c r="AC692" s="31">
        <v>0</v>
      </c>
      <c r="AD692" s="30"/>
      <c r="AE692" s="30">
        <f>+[1]DEPURADO!K686</f>
        <v>0</v>
      </c>
      <c r="AF692" s="30">
        <v>0</v>
      </c>
      <c r="AG692" s="30">
        <f t="shared" si="76"/>
        <v>0</v>
      </c>
      <c r="AH692" s="30">
        <v>0</v>
      </c>
      <c r="AI692" s="30" t="str">
        <f>+[1]DEPURADO!G686</f>
        <v>EN REVISION</v>
      </c>
      <c r="AJ692" s="32"/>
      <c r="AK692" s="33"/>
    </row>
    <row r="693" spans="1:37" s="34" customFormat="1" ht="16.149999999999999" customHeight="1" x14ac:dyDescent="0.25">
      <c r="A693" s="23">
        <f t="shared" si="70"/>
        <v>685</v>
      </c>
      <c r="B693" s="24" t="s">
        <v>44</v>
      </c>
      <c r="C693" s="23">
        <f>+[1]DEPURADO!A687</f>
        <v>20299923</v>
      </c>
      <c r="D693" s="23">
        <f>+[1]DEPURADO!B687</f>
        <v>20299923</v>
      </c>
      <c r="E693" s="25">
        <f>+[1]DEPURADO!C687</f>
        <v>44951.263888888898</v>
      </c>
      <c r="F693" s="26">
        <f>+IF([1]DEPURADO!D687&gt;1,[1]DEPURADO!D687," ")</f>
        <v>45065.315335648098</v>
      </c>
      <c r="G693" s="27">
        <f>[1]DEPURADO!F687</f>
        <v>31700</v>
      </c>
      <c r="H693" s="28">
        <v>0</v>
      </c>
      <c r="I693" s="28">
        <f>+[1]DEPURADO!M687+[1]DEPURADO!N687</f>
        <v>0</v>
      </c>
      <c r="J693" s="28">
        <f>+[1]DEPURADO!R687</f>
        <v>0</v>
      </c>
      <c r="K693" s="29">
        <f>+[1]DEPURADO!P687+[1]DEPURADO!Q687</f>
        <v>0</v>
      </c>
      <c r="L693" s="28">
        <v>0</v>
      </c>
      <c r="M693" s="28">
        <v>0</v>
      </c>
      <c r="N693" s="28">
        <f t="shared" si="71"/>
        <v>0</v>
      </c>
      <c r="O693" s="28">
        <f t="shared" si="72"/>
        <v>31700</v>
      </c>
      <c r="P693" s="24">
        <f>IF([1]DEPURADO!H687&gt;1,0,[1]DEPURADO!B687)</f>
        <v>20299923</v>
      </c>
      <c r="Q693" s="30">
        <f t="shared" si="73"/>
        <v>31700</v>
      </c>
      <c r="R693" s="31">
        <f t="shared" si="74"/>
        <v>0</v>
      </c>
      <c r="S693" s="31">
        <f>+[1]DEPURADO!J687</f>
        <v>0</v>
      </c>
      <c r="T693" s="23" t="s">
        <v>45</v>
      </c>
      <c r="U693" s="31">
        <f>+[1]DEPURADO!I687</f>
        <v>31700</v>
      </c>
      <c r="V693" s="30"/>
      <c r="W693" s="23" t="s">
        <v>45</v>
      </c>
      <c r="X693" s="31">
        <f>+[1]DEPURADO!K687+[1]DEPURADO!L687</f>
        <v>0</v>
      </c>
      <c r="Y693" s="23" t="s">
        <v>45</v>
      </c>
      <c r="Z693" s="31">
        <f t="shared" si="75"/>
        <v>0</v>
      </c>
      <c r="AA693" s="31"/>
      <c r="AB693" s="31">
        <v>0</v>
      </c>
      <c r="AC693" s="31">
        <v>0</v>
      </c>
      <c r="AD693" s="30"/>
      <c r="AE693" s="30">
        <f>+[1]DEPURADO!K687</f>
        <v>0</v>
      </c>
      <c r="AF693" s="30">
        <v>0</v>
      </c>
      <c r="AG693" s="30">
        <f t="shared" si="76"/>
        <v>0</v>
      </c>
      <c r="AH693" s="30">
        <v>0</v>
      </c>
      <c r="AI693" s="30" t="str">
        <f>+[1]DEPURADO!G687</f>
        <v>EN REVISION</v>
      </c>
      <c r="AJ693" s="32"/>
      <c r="AK693" s="33"/>
    </row>
    <row r="694" spans="1:37" s="34" customFormat="1" ht="16.149999999999999" customHeight="1" x14ac:dyDescent="0.25">
      <c r="A694" s="23">
        <f t="shared" si="70"/>
        <v>686</v>
      </c>
      <c r="B694" s="24" t="s">
        <v>44</v>
      </c>
      <c r="C694" s="23">
        <f>+[1]DEPURADO!A688</f>
        <v>20299945</v>
      </c>
      <c r="D694" s="23">
        <f>+[1]DEPURADO!B688</f>
        <v>20299945</v>
      </c>
      <c r="E694" s="25">
        <f>+[1]DEPURADO!C688</f>
        <v>44951.311805555597</v>
      </c>
      <c r="F694" s="26">
        <f>+IF([1]DEPURADO!D688&gt;1,[1]DEPURADO!D688," ")</f>
        <v>44980.4686574074</v>
      </c>
      <c r="G694" s="27">
        <f>[1]DEPURADO!F688</f>
        <v>46400</v>
      </c>
      <c r="H694" s="28">
        <v>0</v>
      </c>
      <c r="I694" s="28">
        <f>+[1]DEPURADO!M688+[1]DEPURADO!N688</f>
        <v>0</v>
      </c>
      <c r="J694" s="28">
        <f>+[1]DEPURADO!R688</f>
        <v>0</v>
      </c>
      <c r="K694" s="29">
        <f>+[1]DEPURADO!P688+[1]DEPURADO!Q688</f>
        <v>0</v>
      </c>
      <c r="L694" s="28">
        <v>0</v>
      </c>
      <c r="M694" s="28">
        <v>0</v>
      </c>
      <c r="N694" s="28">
        <f t="shared" si="71"/>
        <v>0</v>
      </c>
      <c r="O694" s="28">
        <f t="shared" si="72"/>
        <v>46400</v>
      </c>
      <c r="P694" s="24">
        <f>IF([1]DEPURADO!H688&gt;1,0,[1]DEPURADO!B688)</f>
        <v>20299945</v>
      </c>
      <c r="Q694" s="30">
        <f t="shared" si="73"/>
        <v>46400</v>
      </c>
      <c r="R694" s="31">
        <f t="shared" si="74"/>
        <v>0</v>
      </c>
      <c r="S694" s="31">
        <f>+[1]DEPURADO!J688</f>
        <v>0</v>
      </c>
      <c r="T694" s="23" t="s">
        <v>45</v>
      </c>
      <c r="U694" s="31">
        <f>+[1]DEPURADO!I688</f>
        <v>46400</v>
      </c>
      <c r="V694" s="30"/>
      <c r="W694" s="23" t="s">
        <v>45</v>
      </c>
      <c r="X694" s="31">
        <f>+[1]DEPURADO!K688+[1]DEPURADO!L688</f>
        <v>0</v>
      </c>
      <c r="Y694" s="23" t="s">
        <v>45</v>
      </c>
      <c r="Z694" s="31">
        <f t="shared" si="75"/>
        <v>0</v>
      </c>
      <c r="AA694" s="31"/>
      <c r="AB694" s="31">
        <v>0</v>
      </c>
      <c r="AC694" s="31">
        <v>0</v>
      </c>
      <c r="AD694" s="30"/>
      <c r="AE694" s="30">
        <f>+[1]DEPURADO!K688</f>
        <v>0</v>
      </c>
      <c r="AF694" s="30">
        <v>0</v>
      </c>
      <c r="AG694" s="30">
        <f t="shared" si="76"/>
        <v>0</v>
      </c>
      <c r="AH694" s="30">
        <v>0</v>
      </c>
      <c r="AI694" s="30" t="str">
        <f>+[1]DEPURADO!G688</f>
        <v>EN REVISION</v>
      </c>
      <c r="AJ694" s="32"/>
      <c r="AK694" s="33"/>
    </row>
    <row r="695" spans="1:37" s="34" customFormat="1" ht="16.149999999999999" customHeight="1" x14ac:dyDescent="0.25">
      <c r="A695" s="23">
        <f t="shared" si="70"/>
        <v>687</v>
      </c>
      <c r="B695" s="24" t="s">
        <v>44</v>
      </c>
      <c r="C695" s="23">
        <f>+[1]DEPURADO!A689</f>
        <v>20300273</v>
      </c>
      <c r="D695" s="23">
        <f>+[1]DEPURADO!B689</f>
        <v>20300273</v>
      </c>
      <c r="E695" s="25">
        <f>+[1]DEPURADO!C689</f>
        <v>44951.853472222203</v>
      </c>
      <c r="F695" s="26">
        <f>+IF([1]DEPURADO!D689&gt;1,[1]DEPURADO!D689," ")</f>
        <v>44977.467662037001</v>
      </c>
      <c r="G695" s="27">
        <f>[1]DEPURADO!F689</f>
        <v>426369</v>
      </c>
      <c r="H695" s="28">
        <v>0</v>
      </c>
      <c r="I695" s="28">
        <f>+[1]DEPURADO!M689+[1]DEPURADO!N689</f>
        <v>0</v>
      </c>
      <c r="J695" s="28">
        <f>+[1]DEPURADO!R689</f>
        <v>426369</v>
      </c>
      <c r="K695" s="29">
        <f>+[1]DEPURADO!P689+[1]DEPURADO!Q689</f>
        <v>0</v>
      </c>
      <c r="L695" s="28">
        <v>0</v>
      </c>
      <c r="M695" s="28">
        <v>0</v>
      </c>
      <c r="N695" s="28">
        <f t="shared" si="71"/>
        <v>426369</v>
      </c>
      <c r="O695" s="28">
        <f t="shared" si="72"/>
        <v>0</v>
      </c>
      <c r="P695" s="24">
        <f>IF([1]DEPURADO!H689&gt;1,0,[1]DEPURADO!B689)</f>
        <v>20300273</v>
      </c>
      <c r="Q695" s="30">
        <f t="shared" si="73"/>
        <v>426369</v>
      </c>
      <c r="R695" s="31">
        <f t="shared" si="74"/>
        <v>0</v>
      </c>
      <c r="S695" s="31">
        <f>+[1]DEPURADO!J689</f>
        <v>0</v>
      </c>
      <c r="T695" s="23" t="s">
        <v>45</v>
      </c>
      <c r="U695" s="31">
        <f>+[1]DEPURADO!I689</f>
        <v>0</v>
      </c>
      <c r="V695" s="30"/>
      <c r="W695" s="23" t="s">
        <v>45</v>
      </c>
      <c r="X695" s="31">
        <f>+[1]DEPURADO!K689+[1]DEPURADO!L689</f>
        <v>0</v>
      </c>
      <c r="Y695" s="23" t="s">
        <v>45</v>
      </c>
      <c r="Z695" s="31">
        <f t="shared" si="75"/>
        <v>0</v>
      </c>
      <c r="AA695" s="31"/>
      <c r="AB695" s="31">
        <v>0</v>
      </c>
      <c r="AC695" s="31">
        <v>0</v>
      </c>
      <c r="AD695" s="30"/>
      <c r="AE695" s="30">
        <f>+[1]DEPURADO!K689</f>
        <v>0</v>
      </c>
      <c r="AF695" s="30">
        <v>0</v>
      </c>
      <c r="AG695" s="30">
        <f t="shared" si="76"/>
        <v>0</v>
      </c>
      <c r="AH695" s="30">
        <v>0</v>
      </c>
      <c r="AI695" s="30" t="str">
        <f>+[1]DEPURADO!G689</f>
        <v>CANCELADA</v>
      </c>
      <c r="AJ695" s="32"/>
      <c r="AK695" s="33"/>
    </row>
    <row r="696" spans="1:37" s="34" customFormat="1" ht="16.149999999999999" customHeight="1" x14ac:dyDescent="0.25">
      <c r="A696" s="23">
        <f t="shared" si="70"/>
        <v>688</v>
      </c>
      <c r="B696" s="24" t="s">
        <v>44</v>
      </c>
      <c r="C696" s="23">
        <f>+[1]DEPURADO!A690</f>
        <v>20300305</v>
      </c>
      <c r="D696" s="23">
        <f>+[1]DEPURADO!B690</f>
        <v>20300305</v>
      </c>
      <c r="E696" s="25">
        <f>+[1]DEPURADO!C690</f>
        <v>44952.318055555603</v>
      </c>
      <c r="F696" s="26">
        <f>+IF([1]DEPURADO!D690&gt;1,[1]DEPURADO!D690," ")</f>
        <v>44977.467662037001</v>
      </c>
      <c r="G696" s="27">
        <f>[1]DEPURADO!F690</f>
        <v>379012</v>
      </c>
      <c r="H696" s="28">
        <v>0</v>
      </c>
      <c r="I696" s="28">
        <f>+[1]DEPURADO!M690+[1]DEPURADO!N690</f>
        <v>0</v>
      </c>
      <c r="J696" s="28">
        <f>+[1]DEPURADO!R690</f>
        <v>0</v>
      </c>
      <c r="K696" s="29">
        <f>+[1]DEPURADO!P690+[1]DEPURADO!Q690</f>
        <v>0</v>
      </c>
      <c r="L696" s="28">
        <v>0</v>
      </c>
      <c r="M696" s="28">
        <v>0</v>
      </c>
      <c r="N696" s="28">
        <f t="shared" si="71"/>
        <v>0</v>
      </c>
      <c r="O696" s="28">
        <f t="shared" si="72"/>
        <v>379012</v>
      </c>
      <c r="P696" s="24">
        <f>IF([1]DEPURADO!H690&gt;1,0,[1]DEPURADO!B690)</f>
        <v>20300305</v>
      </c>
      <c r="Q696" s="30">
        <f t="shared" si="73"/>
        <v>379012</v>
      </c>
      <c r="R696" s="31">
        <f t="shared" si="74"/>
        <v>0</v>
      </c>
      <c r="S696" s="31">
        <f>+[1]DEPURADO!J690</f>
        <v>0</v>
      </c>
      <c r="T696" s="23" t="s">
        <v>45</v>
      </c>
      <c r="U696" s="31">
        <f>+[1]DEPURADO!I690</f>
        <v>0</v>
      </c>
      <c r="V696" s="30"/>
      <c r="W696" s="23" t="s">
        <v>45</v>
      </c>
      <c r="X696" s="31">
        <f>+[1]DEPURADO!K690+[1]DEPURADO!L690</f>
        <v>0</v>
      </c>
      <c r="Y696" s="23" t="s">
        <v>45</v>
      </c>
      <c r="Z696" s="31">
        <f t="shared" si="75"/>
        <v>0</v>
      </c>
      <c r="AA696" s="31"/>
      <c r="AB696" s="31">
        <v>0</v>
      </c>
      <c r="AC696" s="31">
        <v>0</v>
      </c>
      <c r="AD696" s="30"/>
      <c r="AE696" s="30">
        <f>+[1]DEPURADO!K690</f>
        <v>0</v>
      </c>
      <c r="AF696" s="30">
        <v>0</v>
      </c>
      <c r="AG696" s="30">
        <f t="shared" si="76"/>
        <v>379012</v>
      </c>
      <c r="AH696" s="30">
        <v>0</v>
      </c>
      <c r="AI696" s="30" t="str">
        <f>+[1]DEPURADO!G690</f>
        <v>SALDO A FAVOR DEL PRESTADOR</v>
      </c>
      <c r="AJ696" s="32"/>
      <c r="AK696" s="33"/>
    </row>
    <row r="697" spans="1:37" s="34" customFormat="1" ht="16.149999999999999" customHeight="1" x14ac:dyDescent="0.25">
      <c r="A697" s="23">
        <f t="shared" si="70"/>
        <v>689</v>
      </c>
      <c r="B697" s="24" t="s">
        <v>44</v>
      </c>
      <c r="C697" s="23">
        <f>+[1]DEPURADO!A691</f>
        <v>20300425</v>
      </c>
      <c r="D697" s="23">
        <f>+[1]DEPURADO!B691</f>
        <v>20300425</v>
      </c>
      <c r="E697" s="25">
        <f>+[1]DEPURADO!C691</f>
        <v>44952.491666666698</v>
      </c>
      <c r="F697" s="26">
        <f>+IF([1]DEPURADO!D691&gt;1,[1]DEPURADO!D691," ")</f>
        <v>45009.434629629599</v>
      </c>
      <c r="G697" s="27">
        <f>[1]DEPURADO!F691</f>
        <v>76200</v>
      </c>
      <c r="H697" s="28">
        <v>0</v>
      </c>
      <c r="I697" s="28">
        <f>+[1]DEPURADO!M691+[1]DEPURADO!N691</f>
        <v>0</v>
      </c>
      <c r="J697" s="28">
        <f>+[1]DEPURADO!R691</f>
        <v>0</v>
      </c>
      <c r="K697" s="29">
        <f>+[1]DEPURADO!P691+[1]DEPURADO!Q691</f>
        <v>0</v>
      </c>
      <c r="L697" s="28">
        <v>0</v>
      </c>
      <c r="M697" s="28">
        <v>0</v>
      </c>
      <c r="N697" s="28">
        <f t="shared" si="71"/>
        <v>0</v>
      </c>
      <c r="O697" s="28">
        <f t="shared" si="72"/>
        <v>76200</v>
      </c>
      <c r="P697" s="24">
        <f>IF([1]DEPURADO!H691&gt;1,0,[1]DEPURADO!B691)</f>
        <v>20300425</v>
      </c>
      <c r="Q697" s="30">
        <f t="shared" si="73"/>
        <v>76200</v>
      </c>
      <c r="R697" s="31">
        <f t="shared" si="74"/>
        <v>0</v>
      </c>
      <c r="S697" s="31">
        <f>+[1]DEPURADO!J691</f>
        <v>0</v>
      </c>
      <c r="T697" s="23" t="s">
        <v>45</v>
      </c>
      <c r="U697" s="31">
        <f>+[1]DEPURADO!I691</f>
        <v>76200</v>
      </c>
      <c r="V697" s="30"/>
      <c r="W697" s="23" t="s">
        <v>45</v>
      </c>
      <c r="X697" s="31">
        <f>+[1]DEPURADO!K691+[1]DEPURADO!L691</f>
        <v>0</v>
      </c>
      <c r="Y697" s="23" t="s">
        <v>45</v>
      </c>
      <c r="Z697" s="31">
        <f t="shared" si="75"/>
        <v>0</v>
      </c>
      <c r="AA697" s="31"/>
      <c r="AB697" s="31">
        <v>0</v>
      </c>
      <c r="AC697" s="31">
        <v>0</v>
      </c>
      <c r="AD697" s="30"/>
      <c r="AE697" s="30">
        <f>+[1]DEPURADO!K691</f>
        <v>0</v>
      </c>
      <c r="AF697" s="30">
        <v>0</v>
      </c>
      <c r="AG697" s="30">
        <f t="shared" si="76"/>
        <v>0</v>
      </c>
      <c r="AH697" s="30">
        <v>0</v>
      </c>
      <c r="AI697" s="30" t="str">
        <f>+[1]DEPURADO!G691</f>
        <v>EN REVISION</v>
      </c>
      <c r="AJ697" s="32"/>
      <c r="AK697" s="33"/>
    </row>
    <row r="698" spans="1:37" s="34" customFormat="1" ht="16.149999999999999" customHeight="1" x14ac:dyDescent="0.25">
      <c r="A698" s="23">
        <f t="shared" si="70"/>
        <v>690</v>
      </c>
      <c r="B698" s="24" t="s">
        <v>44</v>
      </c>
      <c r="C698" s="23">
        <f>+[1]DEPURADO!A692</f>
        <v>20300449</v>
      </c>
      <c r="D698" s="23">
        <f>+[1]DEPURADO!B692</f>
        <v>20300449</v>
      </c>
      <c r="E698" s="25">
        <f>+[1]DEPURADO!C692</f>
        <v>44952.5222222222</v>
      </c>
      <c r="F698" s="26">
        <f>+IF([1]DEPURADO!D692&gt;1,[1]DEPURADO!D692," ")</f>
        <v>44991.409895833298</v>
      </c>
      <c r="G698" s="27">
        <f>[1]DEPURADO!F692</f>
        <v>2331486</v>
      </c>
      <c r="H698" s="28">
        <v>0</v>
      </c>
      <c r="I698" s="28">
        <f>+[1]DEPURADO!M692+[1]DEPURADO!N692</f>
        <v>0</v>
      </c>
      <c r="J698" s="28">
        <f>+[1]DEPURADO!R692</f>
        <v>0</v>
      </c>
      <c r="K698" s="29">
        <f>+[1]DEPURADO!P692+[1]DEPURADO!Q692</f>
        <v>0</v>
      </c>
      <c r="L698" s="28">
        <v>0</v>
      </c>
      <c r="M698" s="28">
        <v>0</v>
      </c>
      <c r="N698" s="28">
        <f t="shared" si="71"/>
        <v>0</v>
      </c>
      <c r="O698" s="28">
        <f t="shared" si="72"/>
        <v>2331486</v>
      </c>
      <c r="P698" s="24">
        <f>IF([1]DEPURADO!H692&gt;1,0,[1]DEPURADO!B692)</f>
        <v>20300449</v>
      </c>
      <c r="Q698" s="30">
        <f t="shared" si="73"/>
        <v>2331486</v>
      </c>
      <c r="R698" s="31">
        <f t="shared" si="74"/>
        <v>0</v>
      </c>
      <c r="S698" s="31">
        <f>+[1]DEPURADO!J692</f>
        <v>0</v>
      </c>
      <c r="T698" s="23" t="s">
        <v>45</v>
      </c>
      <c r="U698" s="31">
        <f>+[1]DEPURADO!I692</f>
        <v>2331486</v>
      </c>
      <c r="V698" s="30"/>
      <c r="W698" s="23" t="s">
        <v>45</v>
      </c>
      <c r="X698" s="31">
        <f>+[1]DEPURADO!K692+[1]DEPURADO!L692</f>
        <v>0</v>
      </c>
      <c r="Y698" s="23" t="s">
        <v>45</v>
      </c>
      <c r="Z698" s="31">
        <f t="shared" si="75"/>
        <v>0</v>
      </c>
      <c r="AA698" s="31"/>
      <c r="AB698" s="31">
        <v>0</v>
      </c>
      <c r="AC698" s="31">
        <v>0</v>
      </c>
      <c r="AD698" s="30"/>
      <c r="AE698" s="30">
        <f>+[1]DEPURADO!K692</f>
        <v>0</v>
      </c>
      <c r="AF698" s="30">
        <v>0</v>
      </c>
      <c r="AG698" s="30">
        <f t="shared" si="76"/>
        <v>0</v>
      </c>
      <c r="AH698" s="30">
        <v>0</v>
      </c>
      <c r="AI698" s="30" t="str">
        <f>+[1]DEPURADO!G692</f>
        <v>EN REVISION</v>
      </c>
      <c r="AJ698" s="32"/>
      <c r="AK698" s="33"/>
    </row>
    <row r="699" spans="1:37" s="34" customFormat="1" ht="16.149999999999999" customHeight="1" x14ac:dyDescent="0.25">
      <c r="A699" s="23">
        <f t="shared" si="70"/>
        <v>691</v>
      </c>
      <c r="B699" s="24" t="s">
        <v>44</v>
      </c>
      <c r="C699" s="23">
        <f>+[1]DEPURADO!A693</f>
        <v>20300481</v>
      </c>
      <c r="D699" s="23">
        <f>+[1]DEPURADO!B693</f>
        <v>20300481</v>
      </c>
      <c r="E699" s="25">
        <f>+[1]DEPURADO!C693</f>
        <v>44952.605555555601</v>
      </c>
      <c r="F699" s="26">
        <f>+IF([1]DEPURADO!D693&gt;1,[1]DEPURADO!D693," ")</f>
        <v>45065.315335648098</v>
      </c>
      <c r="G699" s="27">
        <f>[1]DEPURADO!F693</f>
        <v>18900</v>
      </c>
      <c r="H699" s="28">
        <v>0</v>
      </c>
      <c r="I699" s="28">
        <f>+[1]DEPURADO!M693+[1]DEPURADO!N693</f>
        <v>0</v>
      </c>
      <c r="J699" s="28">
        <f>+[1]DEPURADO!R693</f>
        <v>0</v>
      </c>
      <c r="K699" s="29">
        <f>+[1]DEPURADO!P693+[1]DEPURADO!Q693</f>
        <v>0</v>
      </c>
      <c r="L699" s="28">
        <v>0</v>
      </c>
      <c r="M699" s="28">
        <v>0</v>
      </c>
      <c r="N699" s="28">
        <f t="shared" si="71"/>
        <v>0</v>
      </c>
      <c r="O699" s="28">
        <f t="shared" si="72"/>
        <v>18900</v>
      </c>
      <c r="P699" s="24">
        <f>IF([1]DEPURADO!H693&gt;1,0,[1]DEPURADO!B693)</f>
        <v>20300481</v>
      </c>
      <c r="Q699" s="30">
        <f t="shared" si="73"/>
        <v>18900</v>
      </c>
      <c r="R699" s="31">
        <f t="shared" si="74"/>
        <v>0</v>
      </c>
      <c r="S699" s="31">
        <f>+[1]DEPURADO!J693</f>
        <v>0</v>
      </c>
      <c r="T699" s="23" t="s">
        <v>45</v>
      </c>
      <c r="U699" s="31">
        <f>+[1]DEPURADO!I693</f>
        <v>18900</v>
      </c>
      <c r="V699" s="30"/>
      <c r="W699" s="23" t="s">
        <v>45</v>
      </c>
      <c r="X699" s="31">
        <f>+[1]DEPURADO!K693+[1]DEPURADO!L693</f>
        <v>0</v>
      </c>
      <c r="Y699" s="23" t="s">
        <v>45</v>
      </c>
      <c r="Z699" s="31">
        <f t="shared" si="75"/>
        <v>0</v>
      </c>
      <c r="AA699" s="31"/>
      <c r="AB699" s="31">
        <v>0</v>
      </c>
      <c r="AC699" s="31">
        <v>0</v>
      </c>
      <c r="AD699" s="30"/>
      <c r="AE699" s="30">
        <f>+[1]DEPURADO!K693</f>
        <v>0</v>
      </c>
      <c r="AF699" s="30">
        <v>0</v>
      </c>
      <c r="AG699" s="30">
        <f t="shared" si="76"/>
        <v>0</v>
      </c>
      <c r="AH699" s="30">
        <v>0</v>
      </c>
      <c r="AI699" s="30" t="str">
        <f>+[1]DEPURADO!G693</f>
        <v>EN REVISION</v>
      </c>
      <c r="AJ699" s="32"/>
      <c r="AK699" s="33"/>
    </row>
    <row r="700" spans="1:37" s="34" customFormat="1" ht="16.149999999999999" customHeight="1" x14ac:dyDescent="0.25">
      <c r="A700" s="23">
        <f t="shared" si="70"/>
        <v>692</v>
      </c>
      <c r="B700" s="24" t="s">
        <v>44</v>
      </c>
      <c r="C700" s="23">
        <f>+[1]DEPURADO!A694</f>
        <v>20300611</v>
      </c>
      <c r="D700" s="23">
        <f>+[1]DEPURADO!B694</f>
        <v>20300611</v>
      </c>
      <c r="E700" s="25">
        <f>+[1]DEPURADO!C694</f>
        <v>44953.265972222202</v>
      </c>
      <c r="F700" s="26">
        <f>+IF([1]DEPURADO!D694&gt;1,[1]DEPURADO!D694," ")</f>
        <v>44980.4686574074</v>
      </c>
      <c r="G700" s="27">
        <f>[1]DEPURADO!F694</f>
        <v>25000</v>
      </c>
      <c r="H700" s="28">
        <v>0</v>
      </c>
      <c r="I700" s="28">
        <f>+[1]DEPURADO!M694+[1]DEPURADO!N694</f>
        <v>0</v>
      </c>
      <c r="J700" s="28">
        <f>+[1]DEPURADO!R694</f>
        <v>0</v>
      </c>
      <c r="K700" s="29">
        <f>+[1]DEPURADO!P694+[1]DEPURADO!Q694</f>
        <v>0</v>
      </c>
      <c r="L700" s="28">
        <v>0</v>
      </c>
      <c r="M700" s="28">
        <v>0</v>
      </c>
      <c r="N700" s="28">
        <f t="shared" si="71"/>
        <v>0</v>
      </c>
      <c r="O700" s="28">
        <f t="shared" si="72"/>
        <v>25000</v>
      </c>
      <c r="P700" s="24">
        <f>IF([1]DEPURADO!H694&gt;1,0,[1]DEPURADO!B694)</f>
        <v>20300611</v>
      </c>
      <c r="Q700" s="30">
        <f t="shared" si="73"/>
        <v>25000</v>
      </c>
      <c r="R700" s="31">
        <f t="shared" si="74"/>
        <v>0</v>
      </c>
      <c r="S700" s="31">
        <f>+[1]DEPURADO!J694</f>
        <v>0</v>
      </c>
      <c r="T700" s="23" t="s">
        <v>45</v>
      </c>
      <c r="U700" s="31">
        <f>+[1]DEPURADO!I694</f>
        <v>25000</v>
      </c>
      <c r="V700" s="30"/>
      <c r="W700" s="23" t="s">
        <v>45</v>
      </c>
      <c r="X700" s="31">
        <f>+[1]DEPURADO!K694+[1]DEPURADO!L694</f>
        <v>0</v>
      </c>
      <c r="Y700" s="23" t="s">
        <v>45</v>
      </c>
      <c r="Z700" s="31">
        <f t="shared" si="75"/>
        <v>0</v>
      </c>
      <c r="AA700" s="31"/>
      <c r="AB700" s="31">
        <v>0</v>
      </c>
      <c r="AC700" s="31">
        <v>0</v>
      </c>
      <c r="AD700" s="30"/>
      <c r="AE700" s="30">
        <f>+[1]DEPURADO!K694</f>
        <v>0</v>
      </c>
      <c r="AF700" s="30">
        <v>0</v>
      </c>
      <c r="AG700" s="30">
        <f t="shared" si="76"/>
        <v>0</v>
      </c>
      <c r="AH700" s="30">
        <v>0</v>
      </c>
      <c r="AI700" s="30" t="str">
        <f>+[1]DEPURADO!G694</f>
        <v>EN REVISION</v>
      </c>
      <c r="AJ700" s="32"/>
      <c r="AK700" s="33"/>
    </row>
    <row r="701" spans="1:37" s="34" customFormat="1" ht="16.149999999999999" customHeight="1" x14ac:dyDescent="0.25">
      <c r="A701" s="23">
        <f t="shared" si="70"/>
        <v>693</v>
      </c>
      <c r="B701" s="24" t="s">
        <v>44</v>
      </c>
      <c r="C701" s="23">
        <f>+[1]DEPURADO!A695</f>
        <v>20300658</v>
      </c>
      <c r="D701" s="23">
        <f>+[1]DEPURADO!B695</f>
        <v>20300658</v>
      </c>
      <c r="E701" s="25">
        <f>+[1]DEPURADO!C695</f>
        <v>44953.338194444397</v>
      </c>
      <c r="F701" s="26">
        <f>+IF([1]DEPURADO!D695&gt;1,[1]DEPURADO!D695," ")</f>
        <v>45009.434629629599</v>
      </c>
      <c r="G701" s="27">
        <f>[1]DEPURADO!F695</f>
        <v>76200</v>
      </c>
      <c r="H701" s="28">
        <v>0</v>
      </c>
      <c r="I701" s="28">
        <f>+[1]DEPURADO!M695+[1]DEPURADO!N695</f>
        <v>0</v>
      </c>
      <c r="J701" s="28">
        <f>+[1]DEPURADO!R695</f>
        <v>0</v>
      </c>
      <c r="K701" s="29">
        <f>+[1]DEPURADO!P695+[1]DEPURADO!Q695</f>
        <v>0</v>
      </c>
      <c r="L701" s="28">
        <v>0</v>
      </c>
      <c r="M701" s="28">
        <v>0</v>
      </c>
      <c r="N701" s="28">
        <f t="shared" si="71"/>
        <v>0</v>
      </c>
      <c r="O701" s="28">
        <f t="shared" si="72"/>
        <v>76200</v>
      </c>
      <c r="P701" s="24">
        <f>IF([1]DEPURADO!H695&gt;1,0,[1]DEPURADO!B695)</f>
        <v>20300658</v>
      </c>
      <c r="Q701" s="30">
        <f t="shared" si="73"/>
        <v>76200</v>
      </c>
      <c r="R701" s="31">
        <f t="shared" si="74"/>
        <v>0</v>
      </c>
      <c r="S701" s="31">
        <f>+[1]DEPURADO!J695</f>
        <v>0</v>
      </c>
      <c r="T701" s="23" t="s">
        <v>45</v>
      </c>
      <c r="U701" s="31">
        <f>+[1]DEPURADO!I695</f>
        <v>76200</v>
      </c>
      <c r="V701" s="30"/>
      <c r="W701" s="23" t="s">
        <v>45</v>
      </c>
      <c r="X701" s="31">
        <f>+[1]DEPURADO!K695+[1]DEPURADO!L695</f>
        <v>0</v>
      </c>
      <c r="Y701" s="23" t="s">
        <v>45</v>
      </c>
      <c r="Z701" s="31">
        <f t="shared" si="75"/>
        <v>0</v>
      </c>
      <c r="AA701" s="31"/>
      <c r="AB701" s="31">
        <v>0</v>
      </c>
      <c r="AC701" s="31">
        <v>0</v>
      </c>
      <c r="AD701" s="30"/>
      <c r="AE701" s="30">
        <f>+[1]DEPURADO!K695</f>
        <v>0</v>
      </c>
      <c r="AF701" s="30">
        <v>0</v>
      </c>
      <c r="AG701" s="30">
        <f t="shared" si="76"/>
        <v>0</v>
      </c>
      <c r="AH701" s="30">
        <v>0</v>
      </c>
      <c r="AI701" s="30" t="str">
        <f>+[1]DEPURADO!G695</f>
        <v>EN REVISION</v>
      </c>
      <c r="AJ701" s="32"/>
      <c r="AK701" s="33"/>
    </row>
    <row r="702" spans="1:37" s="34" customFormat="1" ht="16.149999999999999" customHeight="1" x14ac:dyDescent="0.25">
      <c r="A702" s="23">
        <f t="shared" si="70"/>
        <v>694</v>
      </c>
      <c r="B702" s="24" t="s">
        <v>44</v>
      </c>
      <c r="C702" s="23">
        <f>+[1]DEPURADO!A696</f>
        <v>20300715</v>
      </c>
      <c r="D702" s="23">
        <f>+[1]DEPURADO!B696</f>
        <v>20300715</v>
      </c>
      <c r="E702" s="25">
        <f>+[1]DEPURADO!C696</f>
        <v>44953.416666666701</v>
      </c>
      <c r="F702" s="26">
        <f>+IF([1]DEPURADO!D696&gt;1,[1]DEPURADO!D696," ")</f>
        <v>45065.315335648098</v>
      </c>
      <c r="G702" s="27">
        <f>[1]DEPURADO!F696</f>
        <v>31700</v>
      </c>
      <c r="H702" s="28">
        <v>0</v>
      </c>
      <c r="I702" s="28">
        <f>+[1]DEPURADO!M696+[1]DEPURADO!N696</f>
        <v>0</v>
      </c>
      <c r="J702" s="28">
        <f>+[1]DEPURADO!R696</f>
        <v>0</v>
      </c>
      <c r="K702" s="29">
        <f>+[1]DEPURADO!P696+[1]DEPURADO!Q696</f>
        <v>0</v>
      </c>
      <c r="L702" s="28">
        <v>0</v>
      </c>
      <c r="M702" s="28">
        <v>0</v>
      </c>
      <c r="N702" s="28">
        <f t="shared" si="71"/>
        <v>0</v>
      </c>
      <c r="O702" s="28">
        <f t="shared" si="72"/>
        <v>31700</v>
      </c>
      <c r="P702" s="24">
        <f>IF([1]DEPURADO!H696&gt;1,0,[1]DEPURADO!B696)</f>
        <v>20300715</v>
      </c>
      <c r="Q702" s="30">
        <f t="shared" si="73"/>
        <v>31700</v>
      </c>
      <c r="R702" s="31">
        <f t="shared" si="74"/>
        <v>0</v>
      </c>
      <c r="S702" s="31">
        <f>+[1]DEPURADO!J696</f>
        <v>0</v>
      </c>
      <c r="T702" s="23" t="s">
        <v>45</v>
      </c>
      <c r="U702" s="31">
        <f>+[1]DEPURADO!I696</f>
        <v>31700</v>
      </c>
      <c r="V702" s="30"/>
      <c r="W702" s="23" t="s">
        <v>45</v>
      </c>
      <c r="X702" s="31">
        <f>+[1]DEPURADO!K696+[1]DEPURADO!L696</f>
        <v>0</v>
      </c>
      <c r="Y702" s="23" t="s">
        <v>45</v>
      </c>
      <c r="Z702" s="31">
        <f t="shared" si="75"/>
        <v>0</v>
      </c>
      <c r="AA702" s="31"/>
      <c r="AB702" s="31">
        <v>0</v>
      </c>
      <c r="AC702" s="31">
        <v>0</v>
      </c>
      <c r="AD702" s="30"/>
      <c r="AE702" s="30">
        <f>+[1]DEPURADO!K696</f>
        <v>0</v>
      </c>
      <c r="AF702" s="30">
        <v>0</v>
      </c>
      <c r="AG702" s="30">
        <f t="shared" si="76"/>
        <v>0</v>
      </c>
      <c r="AH702" s="30">
        <v>0</v>
      </c>
      <c r="AI702" s="30" t="str">
        <f>+[1]DEPURADO!G696</f>
        <v>EN REVISION</v>
      </c>
      <c r="AJ702" s="32"/>
      <c r="AK702" s="33"/>
    </row>
    <row r="703" spans="1:37" s="34" customFormat="1" ht="16.149999999999999" customHeight="1" x14ac:dyDescent="0.25">
      <c r="A703" s="23">
        <f t="shared" si="70"/>
        <v>695</v>
      </c>
      <c r="B703" s="24" t="s">
        <v>44</v>
      </c>
      <c r="C703" s="23">
        <f>+[1]DEPURADO!A697</f>
        <v>20301137</v>
      </c>
      <c r="D703" s="23">
        <f>+[1]DEPURADO!B697</f>
        <v>20301137</v>
      </c>
      <c r="E703" s="25">
        <f>+[1]DEPURADO!C697</f>
        <v>44955.647916666698</v>
      </c>
      <c r="F703" s="26">
        <f>+IF([1]DEPURADO!D697&gt;1,[1]DEPURADO!D697," ")</f>
        <v>45009.434629629599</v>
      </c>
      <c r="G703" s="27">
        <f>[1]DEPURADO!F697</f>
        <v>193807</v>
      </c>
      <c r="H703" s="28">
        <v>0</v>
      </c>
      <c r="I703" s="28">
        <f>+[1]DEPURADO!M697+[1]DEPURADO!N697</f>
        <v>0</v>
      </c>
      <c r="J703" s="28">
        <f>+[1]DEPURADO!R697</f>
        <v>0</v>
      </c>
      <c r="K703" s="29">
        <f>+[1]DEPURADO!P697+[1]DEPURADO!Q697</f>
        <v>0</v>
      </c>
      <c r="L703" s="28">
        <v>0</v>
      </c>
      <c r="M703" s="28">
        <v>0</v>
      </c>
      <c r="N703" s="28">
        <f t="shared" si="71"/>
        <v>0</v>
      </c>
      <c r="O703" s="28">
        <f t="shared" si="72"/>
        <v>193807</v>
      </c>
      <c r="P703" s="24">
        <f>IF([1]DEPURADO!H697&gt;1,0,[1]DEPURADO!B697)</f>
        <v>20301137</v>
      </c>
      <c r="Q703" s="30">
        <f t="shared" si="73"/>
        <v>193807</v>
      </c>
      <c r="R703" s="31">
        <f t="shared" si="74"/>
        <v>0</v>
      </c>
      <c r="S703" s="31">
        <f>+[1]DEPURADO!J697</f>
        <v>0</v>
      </c>
      <c r="T703" s="23" t="s">
        <v>45</v>
      </c>
      <c r="U703" s="31">
        <f>+[1]DEPURADO!I697</f>
        <v>193807</v>
      </c>
      <c r="V703" s="30"/>
      <c r="W703" s="23" t="s">
        <v>45</v>
      </c>
      <c r="X703" s="31">
        <f>+[1]DEPURADO!K697+[1]DEPURADO!L697</f>
        <v>0</v>
      </c>
      <c r="Y703" s="23" t="s">
        <v>45</v>
      </c>
      <c r="Z703" s="31">
        <f t="shared" si="75"/>
        <v>0</v>
      </c>
      <c r="AA703" s="31"/>
      <c r="AB703" s="31">
        <v>0</v>
      </c>
      <c r="AC703" s="31">
        <v>0</v>
      </c>
      <c r="AD703" s="30"/>
      <c r="AE703" s="30">
        <f>+[1]DEPURADO!K697</f>
        <v>0</v>
      </c>
      <c r="AF703" s="30">
        <v>0</v>
      </c>
      <c r="AG703" s="30">
        <f t="shared" si="76"/>
        <v>0</v>
      </c>
      <c r="AH703" s="30">
        <v>0</v>
      </c>
      <c r="AI703" s="30" t="str">
        <f>+[1]DEPURADO!G697</f>
        <v>EN REVISION</v>
      </c>
      <c r="AJ703" s="32"/>
      <c r="AK703" s="33"/>
    </row>
    <row r="704" spans="1:37" s="34" customFormat="1" ht="16.149999999999999" customHeight="1" x14ac:dyDescent="0.25">
      <c r="A704" s="23">
        <f t="shared" si="70"/>
        <v>696</v>
      </c>
      <c r="B704" s="24" t="s">
        <v>44</v>
      </c>
      <c r="C704" s="23">
        <f>+[1]DEPURADO!A698</f>
        <v>20301257</v>
      </c>
      <c r="D704" s="23">
        <f>+[1]DEPURADO!B698</f>
        <v>20301257</v>
      </c>
      <c r="E704" s="25">
        <f>+[1]DEPURADO!C698</f>
        <v>44956.409027777801</v>
      </c>
      <c r="F704" s="26">
        <f>+IF([1]DEPURADO!D698&gt;1,[1]DEPURADO!D698," ")</f>
        <v>44980.4686574074</v>
      </c>
      <c r="G704" s="27">
        <f>[1]DEPURADO!F698</f>
        <v>66900</v>
      </c>
      <c r="H704" s="28">
        <v>0</v>
      </c>
      <c r="I704" s="28">
        <f>+[1]DEPURADO!M698+[1]DEPURADO!N698</f>
        <v>0</v>
      </c>
      <c r="J704" s="28">
        <f>+[1]DEPURADO!R698</f>
        <v>0</v>
      </c>
      <c r="K704" s="29">
        <f>+[1]DEPURADO!P698+[1]DEPURADO!Q698</f>
        <v>0</v>
      </c>
      <c r="L704" s="28">
        <v>0</v>
      </c>
      <c r="M704" s="28">
        <v>0</v>
      </c>
      <c r="N704" s="28">
        <f t="shared" si="71"/>
        <v>0</v>
      </c>
      <c r="O704" s="28">
        <f t="shared" si="72"/>
        <v>66900</v>
      </c>
      <c r="P704" s="24">
        <f>IF([1]DEPURADO!H698&gt;1,0,[1]DEPURADO!B698)</f>
        <v>20301257</v>
      </c>
      <c r="Q704" s="30">
        <f t="shared" si="73"/>
        <v>66900</v>
      </c>
      <c r="R704" s="31">
        <f t="shared" si="74"/>
        <v>0</v>
      </c>
      <c r="S704" s="31">
        <f>+[1]DEPURADO!J698</f>
        <v>0</v>
      </c>
      <c r="T704" s="23" t="s">
        <v>45</v>
      </c>
      <c r="U704" s="31">
        <f>+[1]DEPURADO!I698</f>
        <v>66900</v>
      </c>
      <c r="V704" s="30"/>
      <c r="W704" s="23" t="s">
        <v>45</v>
      </c>
      <c r="X704" s="31">
        <f>+[1]DEPURADO!K698+[1]DEPURADO!L698</f>
        <v>0</v>
      </c>
      <c r="Y704" s="23" t="s">
        <v>45</v>
      </c>
      <c r="Z704" s="31">
        <f t="shared" si="75"/>
        <v>0</v>
      </c>
      <c r="AA704" s="31"/>
      <c r="AB704" s="31">
        <v>0</v>
      </c>
      <c r="AC704" s="31">
        <v>0</v>
      </c>
      <c r="AD704" s="30"/>
      <c r="AE704" s="30">
        <f>+[1]DEPURADO!K698</f>
        <v>0</v>
      </c>
      <c r="AF704" s="30">
        <v>0</v>
      </c>
      <c r="AG704" s="30">
        <f t="shared" si="76"/>
        <v>0</v>
      </c>
      <c r="AH704" s="30">
        <v>0</v>
      </c>
      <c r="AI704" s="30" t="str">
        <f>+[1]DEPURADO!G698</f>
        <v>EN REVISION</v>
      </c>
      <c r="AJ704" s="32"/>
      <c r="AK704" s="33"/>
    </row>
    <row r="705" spans="1:37" s="34" customFormat="1" ht="16.149999999999999" customHeight="1" x14ac:dyDescent="0.25">
      <c r="A705" s="23">
        <f t="shared" si="70"/>
        <v>697</v>
      </c>
      <c r="B705" s="24" t="s">
        <v>44</v>
      </c>
      <c r="C705" s="23">
        <f>+[1]DEPURADO!A699</f>
        <v>20301540</v>
      </c>
      <c r="D705" s="23">
        <f>+[1]DEPURADO!B699</f>
        <v>20301540</v>
      </c>
      <c r="E705" s="25">
        <f>+[1]DEPURADO!C699</f>
        <v>44957.1875</v>
      </c>
      <c r="F705" s="26">
        <f>+IF([1]DEPURADO!D699&gt;1,[1]DEPURADO!D699," ")</f>
        <v>45009.434629629599</v>
      </c>
      <c r="G705" s="27">
        <f>[1]DEPURADO!F699</f>
        <v>162479</v>
      </c>
      <c r="H705" s="28">
        <v>0</v>
      </c>
      <c r="I705" s="28">
        <f>+[1]DEPURADO!M699+[1]DEPURADO!N699</f>
        <v>0</v>
      </c>
      <c r="J705" s="28">
        <f>+[1]DEPURADO!R699</f>
        <v>0</v>
      </c>
      <c r="K705" s="29">
        <f>+[1]DEPURADO!P699+[1]DEPURADO!Q699</f>
        <v>0</v>
      </c>
      <c r="L705" s="28">
        <v>0</v>
      </c>
      <c r="M705" s="28">
        <v>0</v>
      </c>
      <c r="N705" s="28">
        <f t="shared" si="71"/>
        <v>0</v>
      </c>
      <c r="O705" s="28">
        <f t="shared" si="72"/>
        <v>162479</v>
      </c>
      <c r="P705" s="24">
        <f>IF([1]DEPURADO!H699&gt;1,0,[1]DEPURADO!B699)</f>
        <v>20301540</v>
      </c>
      <c r="Q705" s="30">
        <f t="shared" si="73"/>
        <v>162479</v>
      </c>
      <c r="R705" s="31">
        <f t="shared" si="74"/>
        <v>0</v>
      </c>
      <c r="S705" s="31">
        <f>+[1]DEPURADO!J699</f>
        <v>0</v>
      </c>
      <c r="T705" s="23" t="s">
        <v>45</v>
      </c>
      <c r="U705" s="31">
        <f>+[1]DEPURADO!I699</f>
        <v>162479</v>
      </c>
      <c r="V705" s="30"/>
      <c r="W705" s="23" t="s">
        <v>45</v>
      </c>
      <c r="X705" s="31">
        <f>+[1]DEPURADO!K699+[1]DEPURADO!L699</f>
        <v>0</v>
      </c>
      <c r="Y705" s="23" t="s">
        <v>45</v>
      </c>
      <c r="Z705" s="31">
        <f t="shared" si="75"/>
        <v>0</v>
      </c>
      <c r="AA705" s="31"/>
      <c r="AB705" s="31">
        <v>0</v>
      </c>
      <c r="AC705" s="31">
        <v>0</v>
      </c>
      <c r="AD705" s="30"/>
      <c r="AE705" s="30">
        <f>+[1]DEPURADO!K699</f>
        <v>0</v>
      </c>
      <c r="AF705" s="30">
        <v>0</v>
      </c>
      <c r="AG705" s="30">
        <f t="shared" si="76"/>
        <v>0</v>
      </c>
      <c r="AH705" s="30">
        <v>0</v>
      </c>
      <c r="AI705" s="30" t="str">
        <f>+[1]DEPURADO!G699</f>
        <v>EN REVISION</v>
      </c>
      <c r="AJ705" s="32"/>
      <c r="AK705" s="33"/>
    </row>
    <row r="706" spans="1:37" s="34" customFormat="1" ht="16.149999999999999" customHeight="1" x14ac:dyDescent="0.25">
      <c r="A706" s="23">
        <f t="shared" si="70"/>
        <v>698</v>
      </c>
      <c r="B706" s="24" t="s">
        <v>44</v>
      </c>
      <c r="C706" s="23">
        <f>+[1]DEPURADO!A700</f>
        <v>20301560</v>
      </c>
      <c r="D706" s="23">
        <f>+[1]DEPURADO!B700</f>
        <v>20301560</v>
      </c>
      <c r="E706" s="25">
        <f>+[1]DEPURADO!C700</f>
        <v>44957.291666666701</v>
      </c>
      <c r="F706" s="26">
        <f>+IF([1]DEPURADO!D700&gt;1,[1]DEPURADO!D700," ")</f>
        <v>44980.4686574074</v>
      </c>
      <c r="G706" s="27">
        <f>[1]DEPURADO!F700</f>
        <v>65300</v>
      </c>
      <c r="H706" s="28">
        <v>0</v>
      </c>
      <c r="I706" s="28">
        <f>+[1]DEPURADO!M700+[1]DEPURADO!N700</f>
        <v>0</v>
      </c>
      <c r="J706" s="28">
        <f>+[1]DEPURADO!R700</f>
        <v>0</v>
      </c>
      <c r="K706" s="29">
        <f>+[1]DEPURADO!P700+[1]DEPURADO!Q700</f>
        <v>0</v>
      </c>
      <c r="L706" s="28">
        <v>0</v>
      </c>
      <c r="M706" s="28">
        <v>0</v>
      </c>
      <c r="N706" s="28">
        <f t="shared" si="71"/>
        <v>0</v>
      </c>
      <c r="O706" s="28">
        <f t="shared" si="72"/>
        <v>65300</v>
      </c>
      <c r="P706" s="24">
        <f>IF([1]DEPURADO!H700&gt;1,0,[1]DEPURADO!B700)</f>
        <v>20301560</v>
      </c>
      <c r="Q706" s="30">
        <f t="shared" si="73"/>
        <v>65300</v>
      </c>
      <c r="R706" s="31">
        <f t="shared" si="74"/>
        <v>0</v>
      </c>
      <c r="S706" s="31">
        <f>+[1]DEPURADO!J700</f>
        <v>0</v>
      </c>
      <c r="T706" s="23" t="s">
        <v>45</v>
      </c>
      <c r="U706" s="31">
        <f>+[1]DEPURADO!I700</f>
        <v>65300</v>
      </c>
      <c r="V706" s="30"/>
      <c r="W706" s="23" t="s">
        <v>45</v>
      </c>
      <c r="X706" s="31">
        <f>+[1]DEPURADO!K700+[1]DEPURADO!L700</f>
        <v>0</v>
      </c>
      <c r="Y706" s="23" t="s">
        <v>45</v>
      </c>
      <c r="Z706" s="31">
        <f t="shared" si="75"/>
        <v>0</v>
      </c>
      <c r="AA706" s="31"/>
      <c r="AB706" s="31">
        <v>0</v>
      </c>
      <c r="AC706" s="31">
        <v>0</v>
      </c>
      <c r="AD706" s="30"/>
      <c r="AE706" s="30">
        <f>+[1]DEPURADO!K700</f>
        <v>0</v>
      </c>
      <c r="AF706" s="30">
        <v>0</v>
      </c>
      <c r="AG706" s="30">
        <f t="shared" si="76"/>
        <v>0</v>
      </c>
      <c r="AH706" s="30">
        <v>0</v>
      </c>
      <c r="AI706" s="30" t="str">
        <f>+[1]DEPURADO!G700</f>
        <v>EN REVISION</v>
      </c>
      <c r="AJ706" s="32"/>
      <c r="AK706" s="33"/>
    </row>
    <row r="707" spans="1:37" s="34" customFormat="1" ht="16.149999999999999" customHeight="1" x14ac:dyDescent="0.25">
      <c r="A707" s="23">
        <f t="shared" si="70"/>
        <v>699</v>
      </c>
      <c r="B707" s="24" t="s">
        <v>44</v>
      </c>
      <c r="C707" s="23">
        <f>+[1]DEPURADO!A701</f>
        <v>20301796</v>
      </c>
      <c r="D707" s="23">
        <f>+[1]DEPURADO!B701</f>
        <v>20301796</v>
      </c>
      <c r="E707" s="25">
        <f>+[1]DEPURADO!C701</f>
        <v>44957.851388888899</v>
      </c>
      <c r="F707" s="26">
        <f>+IF([1]DEPURADO!D701&gt;1,[1]DEPURADO!D701," ")</f>
        <v>44977.467662037001</v>
      </c>
      <c r="G707" s="27">
        <f>[1]DEPURADO!F701</f>
        <v>173104</v>
      </c>
      <c r="H707" s="28">
        <v>0</v>
      </c>
      <c r="I707" s="28">
        <f>+[1]DEPURADO!M701+[1]DEPURADO!N701</f>
        <v>0</v>
      </c>
      <c r="J707" s="28">
        <f>+[1]DEPURADO!R701</f>
        <v>0</v>
      </c>
      <c r="K707" s="29">
        <f>+[1]DEPURADO!P701+[1]DEPURADO!Q701</f>
        <v>0</v>
      </c>
      <c r="L707" s="28">
        <v>0</v>
      </c>
      <c r="M707" s="28">
        <v>0</v>
      </c>
      <c r="N707" s="28">
        <f t="shared" si="71"/>
        <v>0</v>
      </c>
      <c r="O707" s="28">
        <f t="shared" si="72"/>
        <v>173104</v>
      </c>
      <c r="P707" s="24">
        <f>IF([1]DEPURADO!H701&gt;1,0,[1]DEPURADO!B701)</f>
        <v>20301796</v>
      </c>
      <c r="Q707" s="30">
        <f t="shared" si="73"/>
        <v>173104</v>
      </c>
      <c r="R707" s="31">
        <f t="shared" si="74"/>
        <v>0</v>
      </c>
      <c r="S707" s="31">
        <f>+[1]DEPURADO!J701</f>
        <v>0</v>
      </c>
      <c r="T707" s="23" t="s">
        <v>45</v>
      </c>
      <c r="U707" s="31">
        <f>+[1]DEPURADO!I701</f>
        <v>173104</v>
      </c>
      <c r="V707" s="30"/>
      <c r="W707" s="23" t="s">
        <v>45</v>
      </c>
      <c r="X707" s="31">
        <f>+[1]DEPURADO!K701+[1]DEPURADO!L701</f>
        <v>0</v>
      </c>
      <c r="Y707" s="23" t="s">
        <v>45</v>
      </c>
      <c r="Z707" s="31">
        <f t="shared" si="75"/>
        <v>0</v>
      </c>
      <c r="AA707" s="31"/>
      <c r="AB707" s="31">
        <v>0</v>
      </c>
      <c r="AC707" s="31">
        <v>0</v>
      </c>
      <c r="AD707" s="30"/>
      <c r="AE707" s="30">
        <f>+[1]DEPURADO!K701</f>
        <v>0</v>
      </c>
      <c r="AF707" s="30">
        <v>0</v>
      </c>
      <c r="AG707" s="30">
        <f t="shared" si="76"/>
        <v>0</v>
      </c>
      <c r="AH707" s="30">
        <v>0</v>
      </c>
      <c r="AI707" s="30" t="str">
        <f>+[1]DEPURADO!G701</f>
        <v>EN REVISION</v>
      </c>
      <c r="AJ707" s="32"/>
      <c r="AK707" s="33"/>
    </row>
    <row r="708" spans="1:37" s="34" customFormat="1" ht="16.149999999999999" customHeight="1" x14ac:dyDescent="0.25">
      <c r="A708" s="23">
        <f t="shared" si="70"/>
        <v>700</v>
      </c>
      <c r="B708" s="24" t="s">
        <v>44</v>
      </c>
      <c r="C708" s="23">
        <f>+[1]DEPURADO!A702</f>
        <v>20302123</v>
      </c>
      <c r="D708" s="23">
        <f>+[1]DEPURADO!B702</f>
        <v>20302123</v>
      </c>
      <c r="E708" s="25">
        <f>+[1]DEPURADO!C702</f>
        <v>44959.465972222199</v>
      </c>
      <c r="F708" s="26">
        <f>+IF([1]DEPURADO!D702&gt;1,[1]DEPURADO!D702," ")</f>
        <v>45043.317430555602</v>
      </c>
      <c r="G708" s="27">
        <f>[1]DEPURADO!F702</f>
        <v>33600</v>
      </c>
      <c r="H708" s="28">
        <v>0</v>
      </c>
      <c r="I708" s="28">
        <f>+[1]DEPURADO!M702+[1]DEPURADO!N702</f>
        <v>0</v>
      </c>
      <c r="J708" s="28">
        <f>+[1]DEPURADO!R702</f>
        <v>0</v>
      </c>
      <c r="K708" s="29">
        <f>+[1]DEPURADO!P702+[1]DEPURADO!Q702</f>
        <v>0</v>
      </c>
      <c r="L708" s="28">
        <v>0</v>
      </c>
      <c r="M708" s="28">
        <v>0</v>
      </c>
      <c r="N708" s="28">
        <f t="shared" si="71"/>
        <v>0</v>
      </c>
      <c r="O708" s="28">
        <f t="shared" si="72"/>
        <v>33600</v>
      </c>
      <c r="P708" s="24">
        <f>IF([1]DEPURADO!H702&gt;1,0,[1]DEPURADO!B702)</f>
        <v>20302123</v>
      </c>
      <c r="Q708" s="30">
        <f t="shared" si="73"/>
        <v>33600</v>
      </c>
      <c r="R708" s="31">
        <f t="shared" si="74"/>
        <v>0</v>
      </c>
      <c r="S708" s="31">
        <f>+[1]DEPURADO!J702</f>
        <v>0</v>
      </c>
      <c r="T708" s="23" t="s">
        <v>45</v>
      </c>
      <c r="U708" s="31">
        <f>+[1]DEPURADO!I702</f>
        <v>33600</v>
      </c>
      <c r="V708" s="30"/>
      <c r="W708" s="23" t="s">
        <v>45</v>
      </c>
      <c r="X708" s="31">
        <f>+[1]DEPURADO!K702+[1]DEPURADO!L702</f>
        <v>0</v>
      </c>
      <c r="Y708" s="23" t="s">
        <v>45</v>
      </c>
      <c r="Z708" s="31">
        <f t="shared" si="75"/>
        <v>0</v>
      </c>
      <c r="AA708" s="31"/>
      <c r="AB708" s="31">
        <v>0</v>
      </c>
      <c r="AC708" s="31">
        <v>0</v>
      </c>
      <c r="AD708" s="30"/>
      <c r="AE708" s="30">
        <f>+[1]DEPURADO!K702</f>
        <v>0</v>
      </c>
      <c r="AF708" s="30">
        <v>0</v>
      </c>
      <c r="AG708" s="30">
        <f t="shared" si="76"/>
        <v>0</v>
      </c>
      <c r="AH708" s="30">
        <v>0</v>
      </c>
      <c r="AI708" s="30" t="str">
        <f>+[1]DEPURADO!G702</f>
        <v>EN REVISION</v>
      </c>
      <c r="AJ708" s="32"/>
      <c r="AK708" s="33"/>
    </row>
    <row r="709" spans="1:37" s="34" customFormat="1" ht="16.149999999999999" customHeight="1" x14ac:dyDescent="0.25">
      <c r="A709" s="23">
        <f t="shared" si="70"/>
        <v>701</v>
      </c>
      <c r="B709" s="24" t="s">
        <v>44</v>
      </c>
      <c r="C709" s="23">
        <f>+[1]DEPURADO!A703</f>
        <v>20302159</v>
      </c>
      <c r="D709" s="23">
        <f>+[1]DEPURADO!B703</f>
        <v>20302159</v>
      </c>
      <c r="E709" s="25">
        <f>+[1]DEPURADO!C703</f>
        <v>44959.522916666698</v>
      </c>
      <c r="F709" s="26">
        <f>+IF([1]DEPURADO!D703&gt;1,[1]DEPURADO!D703," ")</f>
        <v>45001.436412037001</v>
      </c>
      <c r="G709" s="27">
        <f>[1]DEPURADO!F703</f>
        <v>4436883</v>
      </c>
      <c r="H709" s="28">
        <v>0</v>
      </c>
      <c r="I709" s="28">
        <f>+[1]DEPURADO!M703+[1]DEPURADO!N703</f>
        <v>0</v>
      </c>
      <c r="J709" s="28">
        <f>+[1]DEPURADO!R703</f>
        <v>0</v>
      </c>
      <c r="K709" s="29">
        <f>+[1]DEPURADO!P703+[1]DEPURADO!Q703</f>
        <v>0</v>
      </c>
      <c r="L709" s="28">
        <v>0</v>
      </c>
      <c r="M709" s="28">
        <v>0</v>
      </c>
      <c r="N709" s="28">
        <f t="shared" si="71"/>
        <v>0</v>
      </c>
      <c r="O709" s="28">
        <f t="shared" si="72"/>
        <v>4436883</v>
      </c>
      <c r="P709" s="24">
        <f>IF([1]DEPURADO!H703&gt;1,0,[1]DEPURADO!B703)</f>
        <v>20302159</v>
      </c>
      <c r="Q709" s="30">
        <f t="shared" si="73"/>
        <v>4436883</v>
      </c>
      <c r="R709" s="31">
        <f t="shared" si="74"/>
        <v>0</v>
      </c>
      <c r="S709" s="31">
        <f>+[1]DEPURADO!J703</f>
        <v>0</v>
      </c>
      <c r="T709" s="23" t="s">
        <v>45</v>
      </c>
      <c r="U709" s="31">
        <f>+[1]DEPURADO!I703</f>
        <v>4436883</v>
      </c>
      <c r="V709" s="30"/>
      <c r="W709" s="23" t="s">
        <v>45</v>
      </c>
      <c r="X709" s="31">
        <f>+[1]DEPURADO!K703+[1]DEPURADO!L703</f>
        <v>0</v>
      </c>
      <c r="Y709" s="23" t="s">
        <v>45</v>
      </c>
      <c r="Z709" s="31">
        <f t="shared" si="75"/>
        <v>0</v>
      </c>
      <c r="AA709" s="31"/>
      <c r="AB709" s="31">
        <v>0</v>
      </c>
      <c r="AC709" s="31">
        <v>0</v>
      </c>
      <c r="AD709" s="30"/>
      <c r="AE709" s="30">
        <f>+[1]DEPURADO!K703</f>
        <v>0</v>
      </c>
      <c r="AF709" s="30">
        <v>0</v>
      </c>
      <c r="AG709" s="30">
        <f t="shared" si="76"/>
        <v>0</v>
      </c>
      <c r="AH709" s="30">
        <v>0</v>
      </c>
      <c r="AI709" s="30" t="str">
        <f>+[1]DEPURADO!G703</f>
        <v>EN REVISION</v>
      </c>
      <c r="AJ709" s="32"/>
      <c r="AK709" s="33"/>
    </row>
    <row r="710" spans="1:37" s="34" customFormat="1" ht="16.149999999999999" customHeight="1" x14ac:dyDescent="0.25">
      <c r="A710" s="23">
        <f t="shared" si="70"/>
        <v>702</v>
      </c>
      <c r="B710" s="24" t="s">
        <v>44</v>
      </c>
      <c r="C710" s="23">
        <f>+[1]DEPURADO!A704</f>
        <v>20302166</v>
      </c>
      <c r="D710" s="23">
        <f>+[1]DEPURADO!B704</f>
        <v>20302166</v>
      </c>
      <c r="E710" s="25">
        <f>+[1]DEPURADO!C704</f>
        <v>44959.558333333298</v>
      </c>
      <c r="F710" s="26">
        <f>+IF([1]DEPURADO!D704&gt;1,[1]DEPURADO!D704," ")</f>
        <v>45043.317430555602</v>
      </c>
      <c r="G710" s="27">
        <f>[1]DEPURADO!F704</f>
        <v>25000</v>
      </c>
      <c r="H710" s="28">
        <v>0</v>
      </c>
      <c r="I710" s="28">
        <f>+[1]DEPURADO!M704+[1]DEPURADO!N704</f>
        <v>0</v>
      </c>
      <c r="J710" s="28">
        <f>+[1]DEPURADO!R704</f>
        <v>0</v>
      </c>
      <c r="K710" s="29">
        <f>+[1]DEPURADO!P704+[1]DEPURADO!Q704</f>
        <v>0</v>
      </c>
      <c r="L710" s="28">
        <v>0</v>
      </c>
      <c r="M710" s="28">
        <v>0</v>
      </c>
      <c r="N710" s="28">
        <f t="shared" si="71"/>
        <v>0</v>
      </c>
      <c r="O710" s="28">
        <f t="shared" si="72"/>
        <v>25000</v>
      </c>
      <c r="P710" s="24">
        <f>IF([1]DEPURADO!H704&gt;1,0,[1]DEPURADO!B704)</f>
        <v>20302166</v>
      </c>
      <c r="Q710" s="30">
        <f t="shared" si="73"/>
        <v>25000</v>
      </c>
      <c r="R710" s="31">
        <f t="shared" si="74"/>
        <v>0</v>
      </c>
      <c r="S710" s="31">
        <f>+[1]DEPURADO!J704</f>
        <v>0</v>
      </c>
      <c r="T710" s="23" t="s">
        <v>45</v>
      </c>
      <c r="U710" s="31">
        <f>+[1]DEPURADO!I704</f>
        <v>25000</v>
      </c>
      <c r="V710" s="30"/>
      <c r="W710" s="23" t="s">
        <v>45</v>
      </c>
      <c r="X710" s="31">
        <f>+[1]DEPURADO!K704+[1]DEPURADO!L704</f>
        <v>0</v>
      </c>
      <c r="Y710" s="23" t="s">
        <v>45</v>
      </c>
      <c r="Z710" s="31">
        <f t="shared" si="75"/>
        <v>0</v>
      </c>
      <c r="AA710" s="31"/>
      <c r="AB710" s="31">
        <v>0</v>
      </c>
      <c r="AC710" s="31">
        <v>0</v>
      </c>
      <c r="AD710" s="30"/>
      <c r="AE710" s="30">
        <f>+[1]DEPURADO!K704</f>
        <v>0</v>
      </c>
      <c r="AF710" s="30">
        <v>0</v>
      </c>
      <c r="AG710" s="30">
        <f t="shared" si="76"/>
        <v>0</v>
      </c>
      <c r="AH710" s="30">
        <v>0</v>
      </c>
      <c r="AI710" s="30" t="str">
        <f>+[1]DEPURADO!G704</f>
        <v>EN REVISION</v>
      </c>
      <c r="AJ710" s="32"/>
      <c r="AK710" s="33"/>
    </row>
    <row r="711" spans="1:37" s="34" customFormat="1" ht="16.149999999999999" customHeight="1" x14ac:dyDescent="0.25">
      <c r="A711" s="23">
        <f t="shared" si="70"/>
        <v>703</v>
      </c>
      <c r="B711" s="24" t="s">
        <v>44</v>
      </c>
      <c r="C711" s="23">
        <f>+[1]DEPURADO!A705</f>
        <v>20302200</v>
      </c>
      <c r="D711" s="23">
        <f>+[1]DEPURADO!B705</f>
        <v>20302200</v>
      </c>
      <c r="E711" s="25">
        <f>+[1]DEPURADO!C705</f>
        <v>44959.637499999997</v>
      </c>
      <c r="F711" s="26">
        <f>+IF([1]DEPURADO!D705&gt;1,[1]DEPURADO!D705," ")</f>
        <v>45043.317430555602</v>
      </c>
      <c r="G711" s="27">
        <f>[1]DEPURADO!F705</f>
        <v>101700</v>
      </c>
      <c r="H711" s="28">
        <v>0</v>
      </c>
      <c r="I711" s="28">
        <f>+[1]DEPURADO!M705+[1]DEPURADO!N705</f>
        <v>0</v>
      </c>
      <c r="J711" s="28">
        <f>+[1]DEPURADO!R705</f>
        <v>0</v>
      </c>
      <c r="K711" s="29">
        <f>+[1]DEPURADO!P705+[1]DEPURADO!Q705</f>
        <v>0</v>
      </c>
      <c r="L711" s="28">
        <v>0</v>
      </c>
      <c r="M711" s="28">
        <v>0</v>
      </c>
      <c r="N711" s="28">
        <f t="shared" si="71"/>
        <v>0</v>
      </c>
      <c r="O711" s="28">
        <f t="shared" si="72"/>
        <v>101700</v>
      </c>
      <c r="P711" s="24">
        <f>IF([1]DEPURADO!H705&gt;1,0,[1]DEPURADO!B705)</f>
        <v>20302200</v>
      </c>
      <c r="Q711" s="30">
        <f t="shared" si="73"/>
        <v>101700</v>
      </c>
      <c r="R711" s="31">
        <f t="shared" si="74"/>
        <v>0</v>
      </c>
      <c r="S711" s="31">
        <f>+[1]DEPURADO!J705</f>
        <v>0</v>
      </c>
      <c r="T711" s="23" t="s">
        <v>45</v>
      </c>
      <c r="U711" s="31">
        <f>+[1]DEPURADO!I705</f>
        <v>101700</v>
      </c>
      <c r="V711" s="30"/>
      <c r="W711" s="23" t="s">
        <v>45</v>
      </c>
      <c r="X711" s="31">
        <f>+[1]DEPURADO!K705+[1]DEPURADO!L705</f>
        <v>0</v>
      </c>
      <c r="Y711" s="23" t="s">
        <v>45</v>
      </c>
      <c r="Z711" s="31">
        <f t="shared" si="75"/>
        <v>0</v>
      </c>
      <c r="AA711" s="31"/>
      <c r="AB711" s="31">
        <v>0</v>
      </c>
      <c r="AC711" s="31">
        <v>0</v>
      </c>
      <c r="AD711" s="30"/>
      <c r="AE711" s="30">
        <f>+[1]DEPURADO!K705</f>
        <v>0</v>
      </c>
      <c r="AF711" s="30">
        <v>0</v>
      </c>
      <c r="AG711" s="30">
        <f t="shared" si="76"/>
        <v>0</v>
      </c>
      <c r="AH711" s="30">
        <v>0</v>
      </c>
      <c r="AI711" s="30" t="str">
        <f>+[1]DEPURADO!G705</f>
        <v>EN REVISION</v>
      </c>
      <c r="AJ711" s="32"/>
      <c r="AK711" s="33"/>
    </row>
    <row r="712" spans="1:37" s="34" customFormat="1" ht="16.149999999999999" customHeight="1" x14ac:dyDescent="0.25">
      <c r="A712" s="23">
        <f t="shared" si="70"/>
        <v>704</v>
      </c>
      <c r="B712" s="24" t="s">
        <v>44</v>
      </c>
      <c r="C712" s="23">
        <f>+[1]DEPURADO!A706</f>
        <v>20302315</v>
      </c>
      <c r="D712" s="23">
        <f>+[1]DEPURADO!B706</f>
        <v>20302315</v>
      </c>
      <c r="E712" s="25">
        <f>+[1]DEPURADO!C706</f>
        <v>44960.335416666698</v>
      </c>
      <c r="F712" s="26">
        <f>+IF([1]DEPURADO!D706&gt;1,[1]DEPURADO!D706," ")</f>
        <v>45001.437060185199</v>
      </c>
      <c r="G712" s="27">
        <f>[1]DEPURADO!F706</f>
        <v>76200</v>
      </c>
      <c r="H712" s="28">
        <v>0</v>
      </c>
      <c r="I712" s="28">
        <f>+[1]DEPURADO!M706+[1]DEPURADO!N706</f>
        <v>0</v>
      </c>
      <c r="J712" s="28">
        <f>+[1]DEPURADO!R706</f>
        <v>0</v>
      </c>
      <c r="K712" s="29">
        <f>+[1]DEPURADO!P706+[1]DEPURADO!Q706</f>
        <v>0</v>
      </c>
      <c r="L712" s="28">
        <v>0</v>
      </c>
      <c r="M712" s="28">
        <v>0</v>
      </c>
      <c r="N712" s="28">
        <f t="shared" si="71"/>
        <v>0</v>
      </c>
      <c r="O712" s="28">
        <f t="shared" si="72"/>
        <v>76200</v>
      </c>
      <c r="P712" s="24">
        <f>IF([1]DEPURADO!H706&gt;1,0,[1]DEPURADO!B706)</f>
        <v>20302315</v>
      </c>
      <c r="Q712" s="30">
        <f t="shared" si="73"/>
        <v>76200</v>
      </c>
      <c r="R712" s="31">
        <f t="shared" si="74"/>
        <v>0</v>
      </c>
      <c r="S712" s="31">
        <f>+[1]DEPURADO!J706</f>
        <v>0</v>
      </c>
      <c r="T712" s="23" t="s">
        <v>45</v>
      </c>
      <c r="U712" s="31">
        <f>+[1]DEPURADO!I706</f>
        <v>76200</v>
      </c>
      <c r="V712" s="30"/>
      <c r="W712" s="23" t="s">
        <v>45</v>
      </c>
      <c r="X712" s="31">
        <f>+[1]DEPURADO!K706+[1]DEPURADO!L706</f>
        <v>0</v>
      </c>
      <c r="Y712" s="23" t="s">
        <v>45</v>
      </c>
      <c r="Z712" s="31">
        <f t="shared" si="75"/>
        <v>0</v>
      </c>
      <c r="AA712" s="31"/>
      <c r="AB712" s="31">
        <v>0</v>
      </c>
      <c r="AC712" s="31">
        <v>0</v>
      </c>
      <c r="AD712" s="30"/>
      <c r="AE712" s="30">
        <f>+[1]DEPURADO!K706</f>
        <v>0</v>
      </c>
      <c r="AF712" s="30">
        <v>0</v>
      </c>
      <c r="AG712" s="30">
        <f t="shared" si="76"/>
        <v>0</v>
      </c>
      <c r="AH712" s="30">
        <v>0</v>
      </c>
      <c r="AI712" s="30" t="str">
        <f>+[1]DEPURADO!G706</f>
        <v>EN REVISION</v>
      </c>
      <c r="AJ712" s="32"/>
      <c r="AK712" s="33"/>
    </row>
    <row r="713" spans="1:37" s="34" customFormat="1" ht="16.149999999999999" customHeight="1" x14ac:dyDescent="0.25">
      <c r="A713" s="23">
        <f t="shared" si="70"/>
        <v>705</v>
      </c>
      <c r="B713" s="24" t="s">
        <v>44</v>
      </c>
      <c r="C713" s="23">
        <f>+[1]DEPURADO!A707</f>
        <v>20302325</v>
      </c>
      <c r="D713" s="23">
        <f>+[1]DEPURADO!B707</f>
        <v>20302325</v>
      </c>
      <c r="E713" s="25">
        <f>+[1]DEPURADO!C707</f>
        <v>44960.344444444403</v>
      </c>
      <c r="F713" s="26">
        <f>+IF([1]DEPURADO!D707&gt;1,[1]DEPURADO!D707," ")</f>
        <v>45001.437060185199</v>
      </c>
      <c r="G713" s="27">
        <f>[1]DEPURADO!F707</f>
        <v>76200</v>
      </c>
      <c r="H713" s="28">
        <v>0</v>
      </c>
      <c r="I713" s="28">
        <f>+[1]DEPURADO!M707+[1]DEPURADO!N707</f>
        <v>0</v>
      </c>
      <c r="J713" s="28">
        <f>+[1]DEPURADO!R707</f>
        <v>0</v>
      </c>
      <c r="K713" s="29">
        <f>+[1]DEPURADO!P707+[1]DEPURADO!Q707</f>
        <v>0</v>
      </c>
      <c r="L713" s="28">
        <v>0</v>
      </c>
      <c r="M713" s="28">
        <v>0</v>
      </c>
      <c r="N713" s="28">
        <f t="shared" si="71"/>
        <v>0</v>
      </c>
      <c r="O713" s="28">
        <f t="shared" si="72"/>
        <v>76200</v>
      </c>
      <c r="P713" s="24">
        <f>IF([1]DEPURADO!H707&gt;1,0,[1]DEPURADO!B707)</f>
        <v>20302325</v>
      </c>
      <c r="Q713" s="30">
        <f t="shared" si="73"/>
        <v>76200</v>
      </c>
      <c r="R713" s="31">
        <f t="shared" si="74"/>
        <v>0</v>
      </c>
      <c r="S713" s="31">
        <f>+[1]DEPURADO!J707</f>
        <v>0</v>
      </c>
      <c r="T713" s="23" t="s">
        <v>45</v>
      </c>
      <c r="U713" s="31">
        <f>+[1]DEPURADO!I707</f>
        <v>76200</v>
      </c>
      <c r="V713" s="30"/>
      <c r="W713" s="23" t="s">
        <v>45</v>
      </c>
      <c r="X713" s="31">
        <f>+[1]DEPURADO!K707+[1]DEPURADO!L707</f>
        <v>0</v>
      </c>
      <c r="Y713" s="23" t="s">
        <v>45</v>
      </c>
      <c r="Z713" s="31">
        <f t="shared" si="75"/>
        <v>0</v>
      </c>
      <c r="AA713" s="31"/>
      <c r="AB713" s="31">
        <v>0</v>
      </c>
      <c r="AC713" s="31">
        <v>0</v>
      </c>
      <c r="AD713" s="30"/>
      <c r="AE713" s="30">
        <f>+[1]DEPURADO!K707</f>
        <v>0</v>
      </c>
      <c r="AF713" s="30">
        <v>0</v>
      </c>
      <c r="AG713" s="30">
        <f t="shared" si="76"/>
        <v>0</v>
      </c>
      <c r="AH713" s="30">
        <v>0</v>
      </c>
      <c r="AI713" s="30" t="str">
        <f>+[1]DEPURADO!G707</f>
        <v>EN REVISION</v>
      </c>
      <c r="AJ713" s="32"/>
      <c r="AK713" s="33"/>
    </row>
    <row r="714" spans="1:37" s="34" customFormat="1" ht="16.149999999999999" customHeight="1" x14ac:dyDescent="0.25">
      <c r="A714" s="23">
        <f t="shared" si="70"/>
        <v>706</v>
      </c>
      <c r="B714" s="24" t="s">
        <v>44</v>
      </c>
      <c r="C714" s="23">
        <f>+[1]DEPURADO!A708</f>
        <v>20302911</v>
      </c>
      <c r="D714" s="23">
        <f>+[1]DEPURADO!B708</f>
        <v>20302911</v>
      </c>
      <c r="E714" s="25">
        <f>+[1]DEPURADO!C708</f>
        <v>44964.273611111101</v>
      </c>
      <c r="F714" s="26">
        <f>+IF([1]DEPURADO!D708&gt;1,[1]DEPURADO!D708," ")</f>
        <v>45043.317430555602</v>
      </c>
      <c r="G714" s="27">
        <f>[1]DEPURADO!F708</f>
        <v>66900</v>
      </c>
      <c r="H714" s="28">
        <v>0</v>
      </c>
      <c r="I714" s="28">
        <f>+[1]DEPURADO!M708+[1]DEPURADO!N708</f>
        <v>0</v>
      </c>
      <c r="J714" s="28">
        <f>+[1]DEPURADO!R708</f>
        <v>0</v>
      </c>
      <c r="K714" s="29">
        <f>+[1]DEPURADO!P708+[1]DEPURADO!Q708</f>
        <v>0</v>
      </c>
      <c r="L714" s="28">
        <v>0</v>
      </c>
      <c r="M714" s="28">
        <v>0</v>
      </c>
      <c r="N714" s="28">
        <f t="shared" si="71"/>
        <v>0</v>
      </c>
      <c r="O714" s="28">
        <f t="shared" si="72"/>
        <v>66900</v>
      </c>
      <c r="P714" s="24">
        <f>IF([1]DEPURADO!H708&gt;1,0,[1]DEPURADO!B708)</f>
        <v>20302911</v>
      </c>
      <c r="Q714" s="30">
        <f t="shared" si="73"/>
        <v>66900</v>
      </c>
      <c r="R714" s="31">
        <f t="shared" si="74"/>
        <v>0</v>
      </c>
      <c r="S714" s="31">
        <f>+[1]DEPURADO!J708</f>
        <v>0</v>
      </c>
      <c r="T714" s="23" t="s">
        <v>45</v>
      </c>
      <c r="U714" s="31">
        <f>+[1]DEPURADO!I708</f>
        <v>66900</v>
      </c>
      <c r="V714" s="30"/>
      <c r="W714" s="23" t="s">
        <v>45</v>
      </c>
      <c r="X714" s="31">
        <f>+[1]DEPURADO!K708+[1]DEPURADO!L708</f>
        <v>0</v>
      </c>
      <c r="Y714" s="23" t="s">
        <v>45</v>
      </c>
      <c r="Z714" s="31">
        <f t="shared" si="75"/>
        <v>0</v>
      </c>
      <c r="AA714" s="31"/>
      <c r="AB714" s="31">
        <v>0</v>
      </c>
      <c r="AC714" s="31">
        <v>0</v>
      </c>
      <c r="AD714" s="30"/>
      <c r="AE714" s="30">
        <f>+[1]DEPURADO!K708</f>
        <v>0</v>
      </c>
      <c r="AF714" s="30">
        <v>0</v>
      </c>
      <c r="AG714" s="30">
        <f t="shared" si="76"/>
        <v>0</v>
      </c>
      <c r="AH714" s="30">
        <v>0</v>
      </c>
      <c r="AI714" s="30" t="str">
        <f>+[1]DEPURADO!G708</f>
        <v>EN REVISION</v>
      </c>
      <c r="AJ714" s="32"/>
      <c r="AK714" s="33"/>
    </row>
    <row r="715" spans="1:37" s="34" customFormat="1" ht="16.149999999999999" customHeight="1" x14ac:dyDescent="0.25">
      <c r="A715" s="23">
        <f t="shared" ref="A715:A778" si="77">+A714+1</f>
        <v>707</v>
      </c>
      <c r="B715" s="24" t="s">
        <v>44</v>
      </c>
      <c r="C715" s="23">
        <f>+[1]DEPURADO!A709</f>
        <v>20302925</v>
      </c>
      <c r="D715" s="23">
        <f>+[1]DEPURADO!B709</f>
        <v>20302925</v>
      </c>
      <c r="E715" s="25">
        <f>+[1]DEPURADO!C709</f>
        <v>44964.2993055556</v>
      </c>
      <c r="F715" s="26">
        <f>+IF([1]DEPURADO!D709&gt;1,[1]DEPURADO!D709," ")</f>
        <v>45043.317430555602</v>
      </c>
      <c r="G715" s="27">
        <f>[1]DEPURADO!F709</f>
        <v>139600</v>
      </c>
      <c r="H715" s="28">
        <v>0</v>
      </c>
      <c r="I715" s="28">
        <f>+[1]DEPURADO!M709+[1]DEPURADO!N709</f>
        <v>0</v>
      </c>
      <c r="J715" s="28">
        <f>+[1]DEPURADO!R709</f>
        <v>0</v>
      </c>
      <c r="K715" s="29">
        <f>+[1]DEPURADO!P709+[1]DEPURADO!Q709</f>
        <v>0</v>
      </c>
      <c r="L715" s="28">
        <v>0</v>
      </c>
      <c r="M715" s="28">
        <v>0</v>
      </c>
      <c r="N715" s="28">
        <f t="shared" si="71"/>
        <v>0</v>
      </c>
      <c r="O715" s="28">
        <f t="shared" si="72"/>
        <v>139600</v>
      </c>
      <c r="P715" s="24">
        <f>IF([1]DEPURADO!H709&gt;1,0,[1]DEPURADO!B709)</f>
        <v>20302925</v>
      </c>
      <c r="Q715" s="30">
        <f t="shared" si="73"/>
        <v>139600</v>
      </c>
      <c r="R715" s="31">
        <f t="shared" si="74"/>
        <v>0</v>
      </c>
      <c r="S715" s="31">
        <f>+[1]DEPURADO!J709</f>
        <v>0</v>
      </c>
      <c r="T715" s="23" t="s">
        <v>45</v>
      </c>
      <c r="U715" s="31">
        <f>+[1]DEPURADO!I709</f>
        <v>139600</v>
      </c>
      <c r="V715" s="30"/>
      <c r="W715" s="23" t="s">
        <v>45</v>
      </c>
      <c r="X715" s="31">
        <f>+[1]DEPURADO!K709+[1]DEPURADO!L709</f>
        <v>0</v>
      </c>
      <c r="Y715" s="23" t="s">
        <v>45</v>
      </c>
      <c r="Z715" s="31">
        <f t="shared" si="75"/>
        <v>0</v>
      </c>
      <c r="AA715" s="31"/>
      <c r="AB715" s="31">
        <v>0</v>
      </c>
      <c r="AC715" s="31">
        <v>0</v>
      </c>
      <c r="AD715" s="30"/>
      <c r="AE715" s="30">
        <f>+[1]DEPURADO!K709</f>
        <v>0</v>
      </c>
      <c r="AF715" s="30">
        <v>0</v>
      </c>
      <c r="AG715" s="30">
        <f t="shared" si="76"/>
        <v>0</v>
      </c>
      <c r="AH715" s="30">
        <v>0</v>
      </c>
      <c r="AI715" s="30" t="str">
        <f>+[1]DEPURADO!G709</f>
        <v>EN REVISION</v>
      </c>
      <c r="AJ715" s="32"/>
      <c r="AK715" s="33"/>
    </row>
    <row r="716" spans="1:37" s="34" customFormat="1" ht="16.149999999999999" customHeight="1" x14ac:dyDescent="0.25">
      <c r="A716" s="23">
        <f t="shared" si="77"/>
        <v>708</v>
      </c>
      <c r="B716" s="24" t="s">
        <v>44</v>
      </c>
      <c r="C716" s="23">
        <f>+[1]DEPURADO!A710</f>
        <v>20303033</v>
      </c>
      <c r="D716" s="23">
        <f>+[1]DEPURADO!B710</f>
        <v>20303033</v>
      </c>
      <c r="E716" s="25">
        <f>+[1]DEPURADO!C710</f>
        <v>44964.677777777797</v>
      </c>
      <c r="F716" s="26">
        <f>+IF([1]DEPURADO!D710&gt;1,[1]DEPURADO!D710," ")</f>
        <v>45001.437071759297</v>
      </c>
      <c r="G716" s="27">
        <f>[1]DEPURADO!F710</f>
        <v>78273</v>
      </c>
      <c r="H716" s="28">
        <v>0</v>
      </c>
      <c r="I716" s="28">
        <f>+[1]DEPURADO!M710+[1]DEPURADO!N710</f>
        <v>0</v>
      </c>
      <c r="J716" s="28">
        <f>+[1]DEPURADO!R710</f>
        <v>0</v>
      </c>
      <c r="K716" s="29">
        <f>+[1]DEPURADO!P710+[1]DEPURADO!Q710</f>
        <v>0</v>
      </c>
      <c r="L716" s="28">
        <v>0</v>
      </c>
      <c r="M716" s="28">
        <v>0</v>
      </c>
      <c r="N716" s="28">
        <f t="shared" si="71"/>
        <v>0</v>
      </c>
      <c r="O716" s="28">
        <f t="shared" si="72"/>
        <v>78273</v>
      </c>
      <c r="P716" s="24">
        <f>IF([1]DEPURADO!H710&gt;1,0,[1]DEPURADO!B710)</f>
        <v>20303033</v>
      </c>
      <c r="Q716" s="30">
        <f t="shared" si="73"/>
        <v>78273</v>
      </c>
      <c r="R716" s="31">
        <f t="shared" si="74"/>
        <v>0</v>
      </c>
      <c r="S716" s="31">
        <f>+[1]DEPURADO!J710</f>
        <v>0</v>
      </c>
      <c r="T716" s="23" t="s">
        <v>45</v>
      </c>
      <c r="U716" s="31">
        <f>+[1]DEPURADO!I710</f>
        <v>78273</v>
      </c>
      <c r="V716" s="30"/>
      <c r="W716" s="23" t="s">
        <v>45</v>
      </c>
      <c r="X716" s="31">
        <f>+[1]DEPURADO!K710+[1]DEPURADO!L710</f>
        <v>0</v>
      </c>
      <c r="Y716" s="23" t="s">
        <v>45</v>
      </c>
      <c r="Z716" s="31">
        <f t="shared" si="75"/>
        <v>0</v>
      </c>
      <c r="AA716" s="31"/>
      <c r="AB716" s="31">
        <v>0</v>
      </c>
      <c r="AC716" s="31">
        <v>0</v>
      </c>
      <c r="AD716" s="30"/>
      <c r="AE716" s="30">
        <f>+[1]DEPURADO!K710</f>
        <v>0</v>
      </c>
      <c r="AF716" s="30">
        <v>0</v>
      </c>
      <c r="AG716" s="30">
        <f t="shared" si="76"/>
        <v>0</v>
      </c>
      <c r="AH716" s="30">
        <v>0</v>
      </c>
      <c r="AI716" s="30" t="str">
        <f>+[1]DEPURADO!G710</f>
        <v>EN REVISION</v>
      </c>
      <c r="AJ716" s="32"/>
      <c r="AK716" s="33"/>
    </row>
    <row r="717" spans="1:37" s="34" customFormat="1" ht="16.149999999999999" customHeight="1" x14ac:dyDescent="0.25">
      <c r="A717" s="23">
        <f t="shared" si="77"/>
        <v>709</v>
      </c>
      <c r="B717" s="24" t="s">
        <v>44</v>
      </c>
      <c r="C717" s="23">
        <f>+[1]DEPURADO!A711</f>
        <v>20303115</v>
      </c>
      <c r="D717" s="23">
        <f>+[1]DEPURADO!B711</f>
        <v>20303115</v>
      </c>
      <c r="E717" s="25">
        <f>+[1]DEPURADO!C711</f>
        <v>44965.284722222197</v>
      </c>
      <c r="F717" s="26">
        <f>+IF([1]DEPURADO!D711&gt;1,[1]DEPURADO!D711," ")</f>
        <v>45043.317430555602</v>
      </c>
      <c r="G717" s="27">
        <f>[1]DEPURADO!F711</f>
        <v>749700</v>
      </c>
      <c r="H717" s="28">
        <v>0</v>
      </c>
      <c r="I717" s="28">
        <f>+[1]DEPURADO!M711+[1]DEPURADO!N711</f>
        <v>0</v>
      </c>
      <c r="J717" s="28">
        <f>+[1]DEPURADO!R711</f>
        <v>0</v>
      </c>
      <c r="K717" s="29">
        <f>+[1]DEPURADO!P711+[1]DEPURADO!Q711</f>
        <v>0</v>
      </c>
      <c r="L717" s="28">
        <v>0</v>
      </c>
      <c r="M717" s="28">
        <v>0</v>
      </c>
      <c r="N717" s="28">
        <f t="shared" ref="N717:N780" si="78">+SUM(J717:M717)</f>
        <v>0</v>
      </c>
      <c r="O717" s="28">
        <f t="shared" ref="O717:O780" si="79">+G717-I717-N717</f>
        <v>749700</v>
      </c>
      <c r="P717" s="24">
        <f>IF([1]DEPURADO!H711&gt;1,0,[1]DEPURADO!B711)</f>
        <v>20303115</v>
      </c>
      <c r="Q717" s="30">
        <f t="shared" ref="Q717:Q780" si="80">+IF(P717&gt;0,G717,0)</f>
        <v>749700</v>
      </c>
      <c r="R717" s="31">
        <f t="shared" ref="R717:R780" si="81">IF(P717=0,G717,0)</f>
        <v>0</v>
      </c>
      <c r="S717" s="31">
        <f>+[1]DEPURADO!J711</f>
        <v>0</v>
      </c>
      <c r="T717" s="23" t="s">
        <v>45</v>
      </c>
      <c r="U717" s="31">
        <f>+[1]DEPURADO!I711</f>
        <v>749700</v>
      </c>
      <c r="V717" s="30"/>
      <c r="W717" s="23" t="s">
        <v>45</v>
      </c>
      <c r="X717" s="31">
        <f>+[1]DEPURADO!K711+[1]DEPURADO!L711</f>
        <v>0</v>
      </c>
      <c r="Y717" s="23" t="s">
        <v>45</v>
      </c>
      <c r="Z717" s="31">
        <f t="shared" ref="Z717:Z780" si="82">+X717-AE717+IF(X717-AE717&lt;-1,-X717+AE717,0)</f>
        <v>0</v>
      </c>
      <c r="AA717" s="31"/>
      <c r="AB717" s="31">
        <v>0</v>
      </c>
      <c r="AC717" s="31">
        <v>0</v>
      </c>
      <c r="AD717" s="30"/>
      <c r="AE717" s="30">
        <f>+[1]DEPURADO!K711</f>
        <v>0</v>
      </c>
      <c r="AF717" s="30">
        <v>0</v>
      </c>
      <c r="AG717" s="30">
        <f t="shared" ref="AG717:AG780" si="83">+G717-I717-N717-R717-Z717-AC717-AE717-S717-U717</f>
        <v>0</v>
      </c>
      <c r="AH717" s="30">
        <v>0</v>
      </c>
      <c r="AI717" s="30" t="str">
        <f>+[1]DEPURADO!G711</f>
        <v>EN REVISION</v>
      </c>
      <c r="AJ717" s="32"/>
      <c r="AK717" s="33"/>
    </row>
    <row r="718" spans="1:37" s="34" customFormat="1" ht="16.149999999999999" customHeight="1" x14ac:dyDescent="0.25">
      <c r="A718" s="23">
        <f t="shared" si="77"/>
        <v>710</v>
      </c>
      <c r="B718" s="24" t="s">
        <v>44</v>
      </c>
      <c r="C718" s="23">
        <f>+[1]DEPURADO!A712</f>
        <v>20303378</v>
      </c>
      <c r="D718" s="23">
        <f>+[1]DEPURADO!B712</f>
        <v>20303378</v>
      </c>
      <c r="E718" s="25">
        <f>+[1]DEPURADO!C712</f>
        <v>44966.376388888901</v>
      </c>
      <c r="F718" s="26">
        <f>+IF([1]DEPURADO!D712&gt;1,[1]DEPURADO!D712," ")</f>
        <v>45043.317430555602</v>
      </c>
      <c r="G718" s="27">
        <f>[1]DEPURADO!F712</f>
        <v>25000</v>
      </c>
      <c r="H718" s="28">
        <v>0</v>
      </c>
      <c r="I718" s="28">
        <f>+[1]DEPURADO!M712+[1]DEPURADO!N712</f>
        <v>0</v>
      </c>
      <c r="J718" s="28">
        <f>+[1]DEPURADO!R712</f>
        <v>0</v>
      </c>
      <c r="K718" s="29">
        <f>+[1]DEPURADO!P712+[1]DEPURADO!Q712</f>
        <v>0</v>
      </c>
      <c r="L718" s="28">
        <v>0</v>
      </c>
      <c r="M718" s="28">
        <v>0</v>
      </c>
      <c r="N718" s="28">
        <f t="shared" si="78"/>
        <v>0</v>
      </c>
      <c r="O718" s="28">
        <f t="shared" si="79"/>
        <v>25000</v>
      </c>
      <c r="P718" s="24">
        <f>IF([1]DEPURADO!H712&gt;1,0,[1]DEPURADO!B712)</f>
        <v>20303378</v>
      </c>
      <c r="Q718" s="30">
        <f t="shared" si="80"/>
        <v>25000</v>
      </c>
      <c r="R718" s="31">
        <f t="shared" si="81"/>
        <v>0</v>
      </c>
      <c r="S718" s="31">
        <f>+[1]DEPURADO!J712</f>
        <v>0</v>
      </c>
      <c r="T718" s="23" t="s">
        <v>45</v>
      </c>
      <c r="U718" s="31">
        <f>+[1]DEPURADO!I712</f>
        <v>25000</v>
      </c>
      <c r="V718" s="30"/>
      <c r="W718" s="23" t="s">
        <v>45</v>
      </c>
      <c r="X718" s="31">
        <f>+[1]DEPURADO!K712+[1]DEPURADO!L712</f>
        <v>0</v>
      </c>
      <c r="Y718" s="23" t="s">
        <v>45</v>
      </c>
      <c r="Z718" s="31">
        <f t="shared" si="82"/>
        <v>0</v>
      </c>
      <c r="AA718" s="31"/>
      <c r="AB718" s="31">
        <v>0</v>
      </c>
      <c r="AC718" s="31">
        <v>0</v>
      </c>
      <c r="AD718" s="30"/>
      <c r="AE718" s="30">
        <f>+[1]DEPURADO!K712</f>
        <v>0</v>
      </c>
      <c r="AF718" s="30">
        <v>0</v>
      </c>
      <c r="AG718" s="30">
        <f t="shared" si="83"/>
        <v>0</v>
      </c>
      <c r="AH718" s="30">
        <v>0</v>
      </c>
      <c r="AI718" s="30" t="str">
        <f>+[1]DEPURADO!G712</f>
        <v>EN REVISION</v>
      </c>
      <c r="AJ718" s="32"/>
      <c r="AK718" s="33"/>
    </row>
    <row r="719" spans="1:37" s="34" customFormat="1" ht="16.149999999999999" customHeight="1" x14ac:dyDescent="0.25">
      <c r="A719" s="23">
        <f t="shared" si="77"/>
        <v>711</v>
      </c>
      <c r="B719" s="24" t="s">
        <v>44</v>
      </c>
      <c r="C719" s="23">
        <f>+[1]DEPURADO!A713</f>
        <v>20303905</v>
      </c>
      <c r="D719" s="23">
        <f>+[1]DEPURADO!B713</f>
        <v>20303905</v>
      </c>
      <c r="E719" s="25">
        <f>+[1]DEPURADO!C713</f>
        <v>44969.119444444397</v>
      </c>
      <c r="F719" s="26">
        <f>+IF([1]DEPURADO!D713&gt;1,[1]DEPURADO!D713," ")</f>
        <v>45043.317986111098</v>
      </c>
      <c r="G719" s="27">
        <f>[1]DEPURADO!F713</f>
        <v>439650</v>
      </c>
      <c r="H719" s="28">
        <v>0</v>
      </c>
      <c r="I719" s="28">
        <f>+[1]DEPURADO!M713+[1]DEPURADO!N713</f>
        <v>0</v>
      </c>
      <c r="J719" s="28">
        <f>+[1]DEPURADO!R713</f>
        <v>0</v>
      </c>
      <c r="K719" s="29">
        <f>+[1]DEPURADO!P713+[1]DEPURADO!Q713</f>
        <v>0</v>
      </c>
      <c r="L719" s="28">
        <v>0</v>
      </c>
      <c r="M719" s="28">
        <v>0</v>
      </c>
      <c r="N719" s="28">
        <f t="shared" si="78"/>
        <v>0</v>
      </c>
      <c r="O719" s="28">
        <f t="shared" si="79"/>
        <v>439650</v>
      </c>
      <c r="P719" s="24">
        <f>IF([1]DEPURADO!H713&gt;1,0,[1]DEPURADO!B713)</f>
        <v>20303905</v>
      </c>
      <c r="Q719" s="30">
        <f t="shared" si="80"/>
        <v>439650</v>
      </c>
      <c r="R719" s="31">
        <f t="shared" si="81"/>
        <v>0</v>
      </c>
      <c r="S719" s="31">
        <f>+[1]DEPURADO!J713</f>
        <v>0</v>
      </c>
      <c r="T719" s="23" t="s">
        <v>45</v>
      </c>
      <c r="U719" s="31">
        <f>+[1]DEPURADO!I713</f>
        <v>439650</v>
      </c>
      <c r="V719" s="30"/>
      <c r="W719" s="23" t="s">
        <v>45</v>
      </c>
      <c r="X719" s="31">
        <f>+[1]DEPURADO!K713+[1]DEPURADO!L713</f>
        <v>0</v>
      </c>
      <c r="Y719" s="23" t="s">
        <v>45</v>
      </c>
      <c r="Z719" s="31">
        <f t="shared" si="82"/>
        <v>0</v>
      </c>
      <c r="AA719" s="31"/>
      <c r="AB719" s="31">
        <v>0</v>
      </c>
      <c r="AC719" s="31">
        <v>0</v>
      </c>
      <c r="AD719" s="30"/>
      <c r="AE719" s="30">
        <f>+[1]DEPURADO!K713</f>
        <v>0</v>
      </c>
      <c r="AF719" s="30">
        <v>0</v>
      </c>
      <c r="AG719" s="30">
        <f t="shared" si="83"/>
        <v>0</v>
      </c>
      <c r="AH719" s="30">
        <v>0</v>
      </c>
      <c r="AI719" s="30" t="str">
        <f>+[1]DEPURADO!G713</f>
        <v>EN REVISION</v>
      </c>
      <c r="AJ719" s="32"/>
      <c r="AK719" s="33"/>
    </row>
    <row r="720" spans="1:37" s="34" customFormat="1" ht="16.149999999999999" customHeight="1" x14ac:dyDescent="0.25">
      <c r="A720" s="23">
        <f t="shared" si="77"/>
        <v>712</v>
      </c>
      <c r="B720" s="24" t="s">
        <v>44</v>
      </c>
      <c r="C720" s="23">
        <f>+[1]DEPURADO!A714</f>
        <v>20303986</v>
      </c>
      <c r="D720" s="23">
        <f>+[1]DEPURADO!B714</f>
        <v>20303986</v>
      </c>
      <c r="E720" s="25">
        <f>+[1]DEPURADO!C714</f>
        <v>44970.255555555603</v>
      </c>
      <c r="F720" s="26">
        <f>+IF([1]DEPURADO!D714&gt;1,[1]DEPURADO!D714," ")</f>
        <v>45043.317430555602</v>
      </c>
      <c r="G720" s="27">
        <f>[1]DEPURADO!F714</f>
        <v>211100</v>
      </c>
      <c r="H720" s="28">
        <v>0</v>
      </c>
      <c r="I720" s="28">
        <f>+[1]DEPURADO!M714+[1]DEPURADO!N714</f>
        <v>0</v>
      </c>
      <c r="J720" s="28">
        <f>+[1]DEPURADO!R714</f>
        <v>0</v>
      </c>
      <c r="K720" s="29">
        <f>+[1]DEPURADO!P714+[1]DEPURADO!Q714</f>
        <v>0</v>
      </c>
      <c r="L720" s="28">
        <v>0</v>
      </c>
      <c r="M720" s="28">
        <v>0</v>
      </c>
      <c r="N720" s="28">
        <f t="shared" si="78"/>
        <v>0</v>
      </c>
      <c r="O720" s="28">
        <f t="shared" si="79"/>
        <v>211100</v>
      </c>
      <c r="P720" s="24">
        <f>IF([1]DEPURADO!H714&gt;1,0,[1]DEPURADO!B714)</f>
        <v>20303986</v>
      </c>
      <c r="Q720" s="30">
        <f t="shared" si="80"/>
        <v>211100</v>
      </c>
      <c r="R720" s="31">
        <f t="shared" si="81"/>
        <v>0</v>
      </c>
      <c r="S720" s="31">
        <f>+[1]DEPURADO!J714</f>
        <v>0</v>
      </c>
      <c r="T720" s="23" t="s">
        <v>45</v>
      </c>
      <c r="U720" s="31">
        <f>+[1]DEPURADO!I714</f>
        <v>211100</v>
      </c>
      <c r="V720" s="30"/>
      <c r="W720" s="23" t="s">
        <v>45</v>
      </c>
      <c r="X720" s="31">
        <f>+[1]DEPURADO!K714+[1]DEPURADO!L714</f>
        <v>0</v>
      </c>
      <c r="Y720" s="23" t="s">
        <v>45</v>
      </c>
      <c r="Z720" s="31">
        <f t="shared" si="82"/>
        <v>0</v>
      </c>
      <c r="AA720" s="31"/>
      <c r="AB720" s="31">
        <v>0</v>
      </c>
      <c r="AC720" s="31">
        <v>0</v>
      </c>
      <c r="AD720" s="30"/>
      <c r="AE720" s="30">
        <f>+[1]DEPURADO!K714</f>
        <v>0</v>
      </c>
      <c r="AF720" s="30">
        <v>0</v>
      </c>
      <c r="AG720" s="30">
        <f t="shared" si="83"/>
        <v>0</v>
      </c>
      <c r="AH720" s="30">
        <v>0</v>
      </c>
      <c r="AI720" s="30" t="str">
        <f>+[1]DEPURADO!G714</f>
        <v>EN REVISION</v>
      </c>
      <c r="AJ720" s="32"/>
      <c r="AK720" s="33"/>
    </row>
    <row r="721" spans="1:37" s="34" customFormat="1" ht="16.149999999999999" customHeight="1" x14ac:dyDescent="0.25">
      <c r="A721" s="23">
        <f t="shared" si="77"/>
        <v>713</v>
      </c>
      <c r="B721" s="24" t="s">
        <v>44</v>
      </c>
      <c r="C721" s="23">
        <f>+[1]DEPURADO!A715</f>
        <v>20304020</v>
      </c>
      <c r="D721" s="23">
        <f>+[1]DEPURADO!B715</f>
        <v>20304020</v>
      </c>
      <c r="E721" s="25">
        <f>+[1]DEPURADO!C715</f>
        <v>44970.368750000001</v>
      </c>
      <c r="F721" s="26">
        <f>+IF([1]DEPURADO!D715&gt;1,[1]DEPURADO!D715," ")</f>
        <v>45043.317430555602</v>
      </c>
      <c r="G721" s="27">
        <f>[1]DEPURADO!F715</f>
        <v>66900</v>
      </c>
      <c r="H721" s="28">
        <v>0</v>
      </c>
      <c r="I721" s="28">
        <f>+[1]DEPURADO!M715+[1]DEPURADO!N715</f>
        <v>0</v>
      </c>
      <c r="J721" s="28">
        <f>+[1]DEPURADO!R715</f>
        <v>0</v>
      </c>
      <c r="K721" s="29">
        <f>+[1]DEPURADO!P715+[1]DEPURADO!Q715</f>
        <v>0</v>
      </c>
      <c r="L721" s="28">
        <v>0</v>
      </c>
      <c r="M721" s="28">
        <v>0</v>
      </c>
      <c r="N721" s="28">
        <f t="shared" si="78"/>
        <v>0</v>
      </c>
      <c r="O721" s="28">
        <f t="shared" si="79"/>
        <v>66900</v>
      </c>
      <c r="P721" s="24">
        <f>IF([1]DEPURADO!H715&gt;1,0,[1]DEPURADO!B715)</f>
        <v>20304020</v>
      </c>
      <c r="Q721" s="30">
        <f t="shared" si="80"/>
        <v>66900</v>
      </c>
      <c r="R721" s="31">
        <f t="shared" si="81"/>
        <v>0</v>
      </c>
      <c r="S721" s="31">
        <f>+[1]DEPURADO!J715</f>
        <v>0</v>
      </c>
      <c r="T721" s="23" t="s">
        <v>45</v>
      </c>
      <c r="U721" s="31">
        <f>+[1]DEPURADO!I715</f>
        <v>66900</v>
      </c>
      <c r="V721" s="30"/>
      <c r="W721" s="23" t="s">
        <v>45</v>
      </c>
      <c r="X721" s="31">
        <f>+[1]DEPURADO!K715+[1]DEPURADO!L715</f>
        <v>0</v>
      </c>
      <c r="Y721" s="23" t="s">
        <v>45</v>
      </c>
      <c r="Z721" s="31">
        <f t="shared" si="82"/>
        <v>0</v>
      </c>
      <c r="AA721" s="31"/>
      <c r="AB721" s="31">
        <v>0</v>
      </c>
      <c r="AC721" s="31">
        <v>0</v>
      </c>
      <c r="AD721" s="30"/>
      <c r="AE721" s="30">
        <f>+[1]DEPURADO!K715</f>
        <v>0</v>
      </c>
      <c r="AF721" s="30">
        <v>0</v>
      </c>
      <c r="AG721" s="30">
        <f t="shared" si="83"/>
        <v>0</v>
      </c>
      <c r="AH721" s="30">
        <v>0</v>
      </c>
      <c r="AI721" s="30" t="str">
        <f>+[1]DEPURADO!G715</f>
        <v>EN REVISION</v>
      </c>
      <c r="AJ721" s="32"/>
      <c r="AK721" s="33"/>
    </row>
    <row r="722" spans="1:37" s="34" customFormat="1" ht="16.149999999999999" customHeight="1" x14ac:dyDescent="0.25">
      <c r="A722" s="23">
        <f t="shared" si="77"/>
        <v>714</v>
      </c>
      <c r="B722" s="24" t="s">
        <v>44</v>
      </c>
      <c r="C722" s="23">
        <f>+[1]DEPURADO!A716</f>
        <v>20304080</v>
      </c>
      <c r="D722" s="23">
        <f>+[1]DEPURADO!B716</f>
        <v>20304080</v>
      </c>
      <c r="E722" s="25">
        <f>+[1]DEPURADO!C716</f>
        <v>44970.564583333296</v>
      </c>
      <c r="F722" s="26">
        <f>+IF([1]DEPURADO!D716&gt;1,[1]DEPURADO!D716," ")</f>
        <v>45043.317430555602</v>
      </c>
      <c r="G722" s="27">
        <f>[1]DEPURADO!F716</f>
        <v>33600</v>
      </c>
      <c r="H722" s="28">
        <v>0</v>
      </c>
      <c r="I722" s="28">
        <f>+[1]DEPURADO!M716+[1]DEPURADO!N716</f>
        <v>0</v>
      </c>
      <c r="J722" s="28">
        <f>+[1]DEPURADO!R716</f>
        <v>0</v>
      </c>
      <c r="K722" s="29">
        <f>+[1]DEPURADO!P716+[1]DEPURADO!Q716</f>
        <v>0</v>
      </c>
      <c r="L722" s="28">
        <v>0</v>
      </c>
      <c r="M722" s="28">
        <v>0</v>
      </c>
      <c r="N722" s="28">
        <f t="shared" si="78"/>
        <v>0</v>
      </c>
      <c r="O722" s="28">
        <f t="shared" si="79"/>
        <v>33600</v>
      </c>
      <c r="P722" s="24">
        <f>IF([1]DEPURADO!H716&gt;1,0,[1]DEPURADO!B716)</f>
        <v>20304080</v>
      </c>
      <c r="Q722" s="30">
        <f t="shared" si="80"/>
        <v>33600</v>
      </c>
      <c r="R722" s="31">
        <f t="shared" si="81"/>
        <v>0</v>
      </c>
      <c r="S722" s="31">
        <f>+[1]DEPURADO!J716</f>
        <v>0</v>
      </c>
      <c r="T722" s="23" t="s">
        <v>45</v>
      </c>
      <c r="U722" s="31">
        <f>+[1]DEPURADO!I716</f>
        <v>33600</v>
      </c>
      <c r="V722" s="30"/>
      <c r="W722" s="23" t="s">
        <v>45</v>
      </c>
      <c r="X722" s="31">
        <f>+[1]DEPURADO!K716+[1]DEPURADO!L716</f>
        <v>0</v>
      </c>
      <c r="Y722" s="23" t="s">
        <v>45</v>
      </c>
      <c r="Z722" s="31">
        <f t="shared" si="82"/>
        <v>0</v>
      </c>
      <c r="AA722" s="31"/>
      <c r="AB722" s="31">
        <v>0</v>
      </c>
      <c r="AC722" s="31">
        <v>0</v>
      </c>
      <c r="AD722" s="30"/>
      <c r="AE722" s="30">
        <f>+[1]DEPURADO!K716</f>
        <v>0</v>
      </c>
      <c r="AF722" s="30">
        <v>0</v>
      </c>
      <c r="AG722" s="30">
        <f t="shared" si="83"/>
        <v>0</v>
      </c>
      <c r="AH722" s="30">
        <v>0</v>
      </c>
      <c r="AI722" s="30" t="str">
        <f>+[1]DEPURADO!G716</f>
        <v>EN REVISION</v>
      </c>
      <c r="AJ722" s="32"/>
      <c r="AK722" s="33"/>
    </row>
    <row r="723" spans="1:37" s="34" customFormat="1" ht="16.149999999999999" customHeight="1" x14ac:dyDescent="0.25">
      <c r="A723" s="23">
        <f t="shared" si="77"/>
        <v>715</v>
      </c>
      <c r="B723" s="24" t="s">
        <v>44</v>
      </c>
      <c r="C723" s="23">
        <f>+[1]DEPURADO!A717</f>
        <v>20304238</v>
      </c>
      <c r="D723" s="23">
        <f>+[1]DEPURADO!B717</f>
        <v>20304238</v>
      </c>
      <c r="E723" s="25">
        <f>+[1]DEPURADO!C717</f>
        <v>44971.327083333301</v>
      </c>
      <c r="F723" s="26">
        <f>+IF([1]DEPURADO!D717&gt;1,[1]DEPURADO!D717," ")</f>
        <v>45043.317430555602</v>
      </c>
      <c r="G723" s="27">
        <f>[1]DEPURADO!F717</f>
        <v>66900</v>
      </c>
      <c r="H723" s="28">
        <v>0</v>
      </c>
      <c r="I723" s="28">
        <f>+[1]DEPURADO!M717+[1]DEPURADO!N717</f>
        <v>0</v>
      </c>
      <c r="J723" s="28">
        <f>+[1]DEPURADO!R717</f>
        <v>0</v>
      </c>
      <c r="K723" s="29">
        <f>+[1]DEPURADO!P717+[1]DEPURADO!Q717</f>
        <v>0</v>
      </c>
      <c r="L723" s="28">
        <v>0</v>
      </c>
      <c r="M723" s="28">
        <v>0</v>
      </c>
      <c r="N723" s="28">
        <f t="shared" si="78"/>
        <v>0</v>
      </c>
      <c r="O723" s="28">
        <f t="shared" si="79"/>
        <v>66900</v>
      </c>
      <c r="P723" s="24">
        <f>IF([1]DEPURADO!H717&gt;1,0,[1]DEPURADO!B717)</f>
        <v>20304238</v>
      </c>
      <c r="Q723" s="30">
        <f t="shared" si="80"/>
        <v>66900</v>
      </c>
      <c r="R723" s="31">
        <f t="shared" si="81"/>
        <v>0</v>
      </c>
      <c r="S723" s="31">
        <f>+[1]DEPURADO!J717</f>
        <v>0</v>
      </c>
      <c r="T723" s="23" t="s">
        <v>45</v>
      </c>
      <c r="U723" s="31">
        <f>+[1]DEPURADO!I717</f>
        <v>66900</v>
      </c>
      <c r="V723" s="30"/>
      <c r="W723" s="23" t="s">
        <v>45</v>
      </c>
      <c r="X723" s="31">
        <f>+[1]DEPURADO!K717+[1]DEPURADO!L717</f>
        <v>0</v>
      </c>
      <c r="Y723" s="23" t="s">
        <v>45</v>
      </c>
      <c r="Z723" s="31">
        <f t="shared" si="82"/>
        <v>0</v>
      </c>
      <c r="AA723" s="31"/>
      <c r="AB723" s="31">
        <v>0</v>
      </c>
      <c r="AC723" s="31">
        <v>0</v>
      </c>
      <c r="AD723" s="30"/>
      <c r="AE723" s="30">
        <f>+[1]DEPURADO!K717</f>
        <v>0</v>
      </c>
      <c r="AF723" s="30">
        <v>0</v>
      </c>
      <c r="AG723" s="30">
        <f t="shared" si="83"/>
        <v>0</v>
      </c>
      <c r="AH723" s="30">
        <v>0</v>
      </c>
      <c r="AI723" s="30" t="str">
        <f>+[1]DEPURADO!G717</f>
        <v>EN REVISION</v>
      </c>
      <c r="AJ723" s="32"/>
      <c r="AK723" s="33"/>
    </row>
    <row r="724" spans="1:37" s="34" customFormat="1" ht="16.149999999999999" customHeight="1" x14ac:dyDescent="0.25">
      <c r="A724" s="23">
        <f t="shared" si="77"/>
        <v>716</v>
      </c>
      <c r="B724" s="24" t="s">
        <v>44</v>
      </c>
      <c r="C724" s="23">
        <f>+[1]DEPURADO!A718</f>
        <v>20304600</v>
      </c>
      <c r="D724" s="23">
        <f>+[1]DEPURADO!B718</f>
        <v>20304600</v>
      </c>
      <c r="E724" s="25">
        <f>+[1]DEPURADO!C718</f>
        <v>44972.469444444403</v>
      </c>
      <c r="F724" s="26">
        <f>+IF([1]DEPURADO!D718&gt;1,[1]DEPURADO!D718," ")</f>
        <v>45043.317430555602</v>
      </c>
      <c r="G724" s="27">
        <f>[1]DEPURADO!F718</f>
        <v>46400</v>
      </c>
      <c r="H724" s="28">
        <v>0</v>
      </c>
      <c r="I724" s="28">
        <f>+[1]DEPURADO!M718+[1]DEPURADO!N718</f>
        <v>0</v>
      </c>
      <c r="J724" s="28">
        <f>+[1]DEPURADO!R718</f>
        <v>0</v>
      </c>
      <c r="K724" s="29">
        <f>+[1]DEPURADO!P718+[1]DEPURADO!Q718</f>
        <v>0</v>
      </c>
      <c r="L724" s="28">
        <v>0</v>
      </c>
      <c r="M724" s="28">
        <v>0</v>
      </c>
      <c r="N724" s="28">
        <f t="shared" si="78"/>
        <v>0</v>
      </c>
      <c r="O724" s="28">
        <f t="shared" si="79"/>
        <v>46400</v>
      </c>
      <c r="P724" s="24">
        <f>IF([1]DEPURADO!H718&gt;1,0,[1]DEPURADO!B718)</f>
        <v>20304600</v>
      </c>
      <c r="Q724" s="30">
        <f t="shared" si="80"/>
        <v>46400</v>
      </c>
      <c r="R724" s="31">
        <f t="shared" si="81"/>
        <v>0</v>
      </c>
      <c r="S724" s="31">
        <f>+[1]DEPURADO!J718</f>
        <v>0</v>
      </c>
      <c r="T724" s="23" t="s">
        <v>45</v>
      </c>
      <c r="U724" s="31">
        <f>+[1]DEPURADO!I718</f>
        <v>46400</v>
      </c>
      <c r="V724" s="30"/>
      <c r="W724" s="23" t="s">
        <v>45</v>
      </c>
      <c r="X724" s="31">
        <f>+[1]DEPURADO!K718+[1]DEPURADO!L718</f>
        <v>0</v>
      </c>
      <c r="Y724" s="23" t="s">
        <v>45</v>
      </c>
      <c r="Z724" s="31">
        <f t="shared" si="82"/>
        <v>0</v>
      </c>
      <c r="AA724" s="31"/>
      <c r="AB724" s="31">
        <v>0</v>
      </c>
      <c r="AC724" s="31">
        <v>0</v>
      </c>
      <c r="AD724" s="30"/>
      <c r="AE724" s="30">
        <f>+[1]DEPURADO!K718</f>
        <v>0</v>
      </c>
      <c r="AF724" s="30">
        <v>0</v>
      </c>
      <c r="AG724" s="30">
        <f t="shared" si="83"/>
        <v>0</v>
      </c>
      <c r="AH724" s="30">
        <v>0</v>
      </c>
      <c r="AI724" s="30" t="str">
        <f>+[1]DEPURADO!G718</f>
        <v>EN REVISION</v>
      </c>
      <c r="AJ724" s="32"/>
      <c r="AK724" s="33"/>
    </row>
    <row r="725" spans="1:37" s="34" customFormat="1" ht="16.149999999999999" customHeight="1" x14ac:dyDescent="0.25">
      <c r="A725" s="23">
        <f t="shared" si="77"/>
        <v>717</v>
      </c>
      <c r="B725" s="24" t="s">
        <v>44</v>
      </c>
      <c r="C725" s="23">
        <f>+[1]DEPURADO!A719</f>
        <v>20304633</v>
      </c>
      <c r="D725" s="23">
        <f>+[1]DEPURADO!B719</f>
        <v>20304633</v>
      </c>
      <c r="E725" s="25">
        <f>+[1]DEPURADO!C719</f>
        <v>44972.600694444402</v>
      </c>
      <c r="F725" s="26">
        <f>+IF([1]DEPURADO!D719&gt;1,[1]DEPURADO!D719," ")</f>
        <v>45043.318553240701</v>
      </c>
      <c r="G725" s="27">
        <f>[1]DEPURADO!F719</f>
        <v>46400</v>
      </c>
      <c r="H725" s="28">
        <v>0</v>
      </c>
      <c r="I725" s="28">
        <f>+[1]DEPURADO!M719+[1]DEPURADO!N719</f>
        <v>0</v>
      </c>
      <c r="J725" s="28">
        <f>+[1]DEPURADO!R719</f>
        <v>0</v>
      </c>
      <c r="K725" s="29">
        <f>+[1]DEPURADO!P719+[1]DEPURADO!Q719</f>
        <v>0</v>
      </c>
      <c r="L725" s="28">
        <v>0</v>
      </c>
      <c r="M725" s="28">
        <v>0</v>
      </c>
      <c r="N725" s="28">
        <f t="shared" si="78"/>
        <v>0</v>
      </c>
      <c r="O725" s="28">
        <f t="shared" si="79"/>
        <v>46400</v>
      </c>
      <c r="P725" s="24">
        <f>IF([1]DEPURADO!H719&gt;1,0,[1]DEPURADO!B719)</f>
        <v>20304633</v>
      </c>
      <c r="Q725" s="30">
        <f t="shared" si="80"/>
        <v>46400</v>
      </c>
      <c r="R725" s="31">
        <f t="shared" si="81"/>
        <v>0</v>
      </c>
      <c r="S725" s="31">
        <f>+[1]DEPURADO!J719</f>
        <v>0</v>
      </c>
      <c r="T725" s="23" t="s">
        <v>45</v>
      </c>
      <c r="U725" s="31">
        <f>+[1]DEPURADO!I719</f>
        <v>46400</v>
      </c>
      <c r="V725" s="30"/>
      <c r="W725" s="23" t="s">
        <v>45</v>
      </c>
      <c r="X725" s="31">
        <f>+[1]DEPURADO!K719+[1]DEPURADO!L719</f>
        <v>0</v>
      </c>
      <c r="Y725" s="23" t="s">
        <v>45</v>
      </c>
      <c r="Z725" s="31">
        <f t="shared" si="82"/>
        <v>0</v>
      </c>
      <c r="AA725" s="31"/>
      <c r="AB725" s="31">
        <v>0</v>
      </c>
      <c r="AC725" s="31">
        <v>0</v>
      </c>
      <c r="AD725" s="30"/>
      <c r="AE725" s="30">
        <f>+[1]DEPURADO!K719</f>
        <v>0</v>
      </c>
      <c r="AF725" s="30">
        <v>0</v>
      </c>
      <c r="AG725" s="30">
        <f t="shared" si="83"/>
        <v>0</v>
      </c>
      <c r="AH725" s="30">
        <v>0</v>
      </c>
      <c r="AI725" s="30" t="str">
        <f>+[1]DEPURADO!G719</f>
        <v>EN REVISION</v>
      </c>
      <c r="AJ725" s="32"/>
      <c r="AK725" s="33"/>
    </row>
    <row r="726" spans="1:37" s="34" customFormat="1" ht="16.149999999999999" customHeight="1" x14ac:dyDescent="0.25">
      <c r="A726" s="23">
        <f t="shared" si="77"/>
        <v>718</v>
      </c>
      <c r="B726" s="24" t="s">
        <v>44</v>
      </c>
      <c r="C726" s="23">
        <f>+[1]DEPURADO!A720</f>
        <v>20304686</v>
      </c>
      <c r="D726" s="23">
        <f>+[1]DEPURADO!B720</f>
        <v>20304686</v>
      </c>
      <c r="E726" s="25">
        <f>+[1]DEPURADO!C720</f>
        <v>44972.65625</v>
      </c>
      <c r="F726" s="26">
        <f>+IF([1]DEPURADO!D720&gt;1,[1]DEPURADO!D720," ")</f>
        <v>45001.437071759297</v>
      </c>
      <c r="G726" s="27">
        <f>[1]DEPURADO!F720</f>
        <v>76200</v>
      </c>
      <c r="H726" s="28">
        <v>0</v>
      </c>
      <c r="I726" s="28">
        <f>+[1]DEPURADO!M720+[1]DEPURADO!N720</f>
        <v>0</v>
      </c>
      <c r="J726" s="28">
        <f>+[1]DEPURADO!R720</f>
        <v>0</v>
      </c>
      <c r="K726" s="29">
        <f>+[1]DEPURADO!P720+[1]DEPURADO!Q720</f>
        <v>0</v>
      </c>
      <c r="L726" s="28">
        <v>0</v>
      </c>
      <c r="M726" s="28">
        <v>0</v>
      </c>
      <c r="N726" s="28">
        <f t="shared" si="78"/>
        <v>0</v>
      </c>
      <c r="O726" s="28">
        <f t="shared" si="79"/>
        <v>76200</v>
      </c>
      <c r="P726" s="24">
        <f>IF([1]DEPURADO!H720&gt;1,0,[1]DEPURADO!B720)</f>
        <v>20304686</v>
      </c>
      <c r="Q726" s="30">
        <f t="shared" si="80"/>
        <v>76200</v>
      </c>
      <c r="R726" s="31">
        <f t="shared" si="81"/>
        <v>0</v>
      </c>
      <c r="S726" s="31">
        <f>+[1]DEPURADO!J720</f>
        <v>0</v>
      </c>
      <c r="T726" s="23" t="s">
        <v>45</v>
      </c>
      <c r="U726" s="31">
        <f>+[1]DEPURADO!I720</f>
        <v>76200</v>
      </c>
      <c r="V726" s="30"/>
      <c r="W726" s="23" t="s">
        <v>45</v>
      </c>
      <c r="X726" s="31">
        <f>+[1]DEPURADO!K720+[1]DEPURADO!L720</f>
        <v>0</v>
      </c>
      <c r="Y726" s="23" t="s">
        <v>45</v>
      </c>
      <c r="Z726" s="31">
        <f t="shared" si="82"/>
        <v>0</v>
      </c>
      <c r="AA726" s="31"/>
      <c r="AB726" s="31">
        <v>0</v>
      </c>
      <c r="AC726" s="31">
        <v>0</v>
      </c>
      <c r="AD726" s="30"/>
      <c r="AE726" s="30">
        <f>+[1]DEPURADO!K720</f>
        <v>0</v>
      </c>
      <c r="AF726" s="30">
        <v>0</v>
      </c>
      <c r="AG726" s="30">
        <f t="shared" si="83"/>
        <v>0</v>
      </c>
      <c r="AH726" s="30">
        <v>0</v>
      </c>
      <c r="AI726" s="30" t="str">
        <f>+[1]DEPURADO!G720</f>
        <v>EN REVISION</v>
      </c>
      <c r="AJ726" s="32"/>
      <c r="AK726" s="33"/>
    </row>
    <row r="727" spans="1:37" s="34" customFormat="1" ht="16.149999999999999" customHeight="1" x14ac:dyDescent="0.25">
      <c r="A727" s="23">
        <f t="shared" si="77"/>
        <v>719</v>
      </c>
      <c r="B727" s="24" t="s">
        <v>44</v>
      </c>
      <c r="C727" s="23">
        <f>+[1]DEPURADO!A721</f>
        <v>20305092</v>
      </c>
      <c r="D727" s="23">
        <f>+[1]DEPURADO!B721</f>
        <v>20305092</v>
      </c>
      <c r="E727" s="25">
        <f>+[1]DEPURADO!C721</f>
        <v>44974.290972222203</v>
      </c>
      <c r="F727" s="26">
        <f>+IF([1]DEPURADO!D721&gt;1,[1]DEPURADO!D721," ")</f>
        <v>45043.317430555602</v>
      </c>
      <c r="G727" s="27">
        <f>[1]DEPURADO!F721</f>
        <v>49100</v>
      </c>
      <c r="H727" s="28">
        <v>0</v>
      </c>
      <c r="I727" s="28">
        <f>+[1]DEPURADO!M721+[1]DEPURADO!N721</f>
        <v>0</v>
      </c>
      <c r="J727" s="28">
        <f>+[1]DEPURADO!R721</f>
        <v>0</v>
      </c>
      <c r="K727" s="29">
        <f>+[1]DEPURADO!P721+[1]DEPURADO!Q721</f>
        <v>0</v>
      </c>
      <c r="L727" s="28">
        <v>0</v>
      </c>
      <c r="M727" s="28">
        <v>0</v>
      </c>
      <c r="N727" s="28">
        <f t="shared" si="78"/>
        <v>0</v>
      </c>
      <c r="O727" s="28">
        <f t="shared" si="79"/>
        <v>49100</v>
      </c>
      <c r="P727" s="24">
        <f>IF([1]DEPURADO!H721&gt;1,0,[1]DEPURADO!B721)</f>
        <v>20305092</v>
      </c>
      <c r="Q727" s="30">
        <f t="shared" si="80"/>
        <v>49100</v>
      </c>
      <c r="R727" s="31">
        <f t="shared" si="81"/>
        <v>0</v>
      </c>
      <c r="S727" s="31">
        <f>+[1]DEPURADO!J721</f>
        <v>0</v>
      </c>
      <c r="T727" s="23" t="s">
        <v>45</v>
      </c>
      <c r="U727" s="31">
        <f>+[1]DEPURADO!I721</f>
        <v>49100</v>
      </c>
      <c r="V727" s="30"/>
      <c r="W727" s="23" t="s">
        <v>45</v>
      </c>
      <c r="X727" s="31">
        <f>+[1]DEPURADO!K721+[1]DEPURADO!L721</f>
        <v>0</v>
      </c>
      <c r="Y727" s="23" t="s">
        <v>45</v>
      </c>
      <c r="Z727" s="31">
        <f t="shared" si="82"/>
        <v>0</v>
      </c>
      <c r="AA727" s="31"/>
      <c r="AB727" s="31">
        <v>0</v>
      </c>
      <c r="AC727" s="31">
        <v>0</v>
      </c>
      <c r="AD727" s="30"/>
      <c r="AE727" s="30">
        <f>+[1]DEPURADO!K721</f>
        <v>0</v>
      </c>
      <c r="AF727" s="30">
        <v>0</v>
      </c>
      <c r="AG727" s="30">
        <f t="shared" si="83"/>
        <v>0</v>
      </c>
      <c r="AH727" s="30">
        <v>0</v>
      </c>
      <c r="AI727" s="30" t="str">
        <f>+[1]DEPURADO!G721</f>
        <v>EN REVISION</v>
      </c>
      <c r="AJ727" s="32"/>
      <c r="AK727" s="33"/>
    </row>
    <row r="728" spans="1:37" s="34" customFormat="1" ht="16.149999999999999" customHeight="1" x14ac:dyDescent="0.25">
      <c r="A728" s="23">
        <f t="shared" si="77"/>
        <v>720</v>
      </c>
      <c r="B728" s="24" t="s">
        <v>44</v>
      </c>
      <c r="C728" s="23">
        <f>+[1]DEPURADO!A722</f>
        <v>20305107</v>
      </c>
      <c r="D728" s="23">
        <f>+[1]DEPURADO!B722</f>
        <v>20305107</v>
      </c>
      <c r="E728" s="25">
        <f>+[1]DEPURADO!C722</f>
        <v>44974.323611111096</v>
      </c>
      <c r="F728" s="26">
        <f>+IF([1]DEPURADO!D722&gt;1,[1]DEPURADO!D722," ")</f>
        <v>45043.318553240701</v>
      </c>
      <c r="G728" s="27">
        <f>[1]DEPURADO!F722</f>
        <v>363000</v>
      </c>
      <c r="H728" s="28">
        <v>0</v>
      </c>
      <c r="I728" s="28">
        <f>+[1]DEPURADO!M722+[1]DEPURADO!N722</f>
        <v>0</v>
      </c>
      <c r="J728" s="28">
        <f>+[1]DEPURADO!R722</f>
        <v>0</v>
      </c>
      <c r="K728" s="29">
        <f>+[1]DEPURADO!P722+[1]DEPURADO!Q722</f>
        <v>0</v>
      </c>
      <c r="L728" s="28">
        <v>0</v>
      </c>
      <c r="M728" s="28">
        <v>0</v>
      </c>
      <c r="N728" s="28">
        <f t="shared" si="78"/>
        <v>0</v>
      </c>
      <c r="O728" s="28">
        <f t="shared" si="79"/>
        <v>363000</v>
      </c>
      <c r="P728" s="24">
        <f>IF([1]DEPURADO!H722&gt;1,0,[1]DEPURADO!B722)</f>
        <v>20305107</v>
      </c>
      <c r="Q728" s="30">
        <f t="shared" si="80"/>
        <v>363000</v>
      </c>
      <c r="R728" s="31">
        <f t="shared" si="81"/>
        <v>0</v>
      </c>
      <c r="S728" s="31">
        <f>+[1]DEPURADO!J722</f>
        <v>0</v>
      </c>
      <c r="T728" s="23" t="s">
        <v>45</v>
      </c>
      <c r="U728" s="31">
        <f>+[1]DEPURADO!I722</f>
        <v>363000</v>
      </c>
      <c r="V728" s="30"/>
      <c r="W728" s="23" t="s">
        <v>45</v>
      </c>
      <c r="X728" s="31">
        <f>+[1]DEPURADO!K722+[1]DEPURADO!L722</f>
        <v>0</v>
      </c>
      <c r="Y728" s="23" t="s">
        <v>45</v>
      </c>
      <c r="Z728" s="31">
        <f t="shared" si="82"/>
        <v>0</v>
      </c>
      <c r="AA728" s="31"/>
      <c r="AB728" s="31">
        <v>0</v>
      </c>
      <c r="AC728" s="31">
        <v>0</v>
      </c>
      <c r="AD728" s="30"/>
      <c r="AE728" s="30">
        <f>+[1]DEPURADO!K722</f>
        <v>0</v>
      </c>
      <c r="AF728" s="30">
        <v>0</v>
      </c>
      <c r="AG728" s="30">
        <f t="shared" si="83"/>
        <v>0</v>
      </c>
      <c r="AH728" s="30">
        <v>0</v>
      </c>
      <c r="AI728" s="30" t="str">
        <f>+[1]DEPURADO!G722</f>
        <v>EN REVISION</v>
      </c>
      <c r="AJ728" s="32"/>
      <c r="AK728" s="33"/>
    </row>
    <row r="729" spans="1:37" s="34" customFormat="1" ht="16.149999999999999" customHeight="1" x14ac:dyDescent="0.25">
      <c r="A729" s="23">
        <f t="shared" si="77"/>
        <v>721</v>
      </c>
      <c r="B729" s="24" t="s">
        <v>44</v>
      </c>
      <c r="C729" s="23">
        <f>+[1]DEPURADO!A723</f>
        <v>20305355</v>
      </c>
      <c r="D729" s="23">
        <f>+[1]DEPURADO!B723</f>
        <v>20305355</v>
      </c>
      <c r="E729" s="25">
        <f>+[1]DEPURADO!C723</f>
        <v>44975.097916666702</v>
      </c>
      <c r="F729" s="26">
        <f>+IF([1]DEPURADO!D723&gt;1,[1]DEPURADO!D723," ")</f>
        <v>45043.317997685197</v>
      </c>
      <c r="G729" s="27">
        <f>[1]DEPURADO!F723</f>
        <v>404588</v>
      </c>
      <c r="H729" s="28">
        <v>0</v>
      </c>
      <c r="I729" s="28">
        <f>+[1]DEPURADO!M723+[1]DEPURADO!N723</f>
        <v>0</v>
      </c>
      <c r="J729" s="28">
        <f>+[1]DEPURADO!R723</f>
        <v>0</v>
      </c>
      <c r="K729" s="29">
        <f>+[1]DEPURADO!P723+[1]DEPURADO!Q723</f>
        <v>0</v>
      </c>
      <c r="L729" s="28">
        <v>0</v>
      </c>
      <c r="M729" s="28">
        <v>0</v>
      </c>
      <c r="N729" s="28">
        <f t="shared" si="78"/>
        <v>0</v>
      </c>
      <c r="O729" s="28">
        <f t="shared" si="79"/>
        <v>404588</v>
      </c>
      <c r="P729" s="24">
        <f>IF([1]DEPURADO!H723&gt;1,0,[1]DEPURADO!B723)</f>
        <v>20305355</v>
      </c>
      <c r="Q729" s="30">
        <f t="shared" si="80"/>
        <v>404588</v>
      </c>
      <c r="R729" s="31">
        <f t="shared" si="81"/>
        <v>0</v>
      </c>
      <c r="S729" s="31">
        <f>+[1]DEPURADO!J723</f>
        <v>0</v>
      </c>
      <c r="T729" s="23" t="s">
        <v>45</v>
      </c>
      <c r="U729" s="31">
        <f>+[1]DEPURADO!I723</f>
        <v>404588</v>
      </c>
      <c r="V729" s="30"/>
      <c r="W729" s="23" t="s">
        <v>45</v>
      </c>
      <c r="X729" s="31">
        <f>+[1]DEPURADO!K723+[1]DEPURADO!L723</f>
        <v>0</v>
      </c>
      <c r="Y729" s="23" t="s">
        <v>45</v>
      </c>
      <c r="Z729" s="31">
        <f t="shared" si="82"/>
        <v>0</v>
      </c>
      <c r="AA729" s="31"/>
      <c r="AB729" s="31">
        <v>0</v>
      </c>
      <c r="AC729" s="31">
        <v>0</v>
      </c>
      <c r="AD729" s="30"/>
      <c r="AE729" s="30">
        <f>+[1]DEPURADO!K723</f>
        <v>0</v>
      </c>
      <c r="AF729" s="30">
        <v>0</v>
      </c>
      <c r="AG729" s="30">
        <f t="shared" si="83"/>
        <v>0</v>
      </c>
      <c r="AH729" s="30">
        <v>0</v>
      </c>
      <c r="AI729" s="30" t="str">
        <f>+[1]DEPURADO!G723</f>
        <v>EN REVISION</v>
      </c>
      <c r="AJ729" s="32"/>
      <c r="AK729" s="33"/>
    </row>
    <row r="730" spans="1:37" s="34" customFormat="1" ht="16.149999999999999" customHeight="1" x14ac:dyDescent="0.25">
      <c r="A730" s="23">
        <f t="shared" si="77"/>
        <v>722</v>
      </c>
      <c r="B730" s="24" t="s">
        <v>44</v>
      </c>
      <c r="C730" s="23">
        <f>+[1]DEPURADO!A724</f>
        <v>20306050</v>
      </c>
      <c r="D730" s="23">
        <f>+[1]DEPURADO!B724</f>
        <v>20306050</v>
      </c>
      <c r="E730" s="25">
        <f>+[1]DEPURADO!C724</f>
        <v>44978.293749999997</v>
      </c>
      <c r="F730" s="26">
        <f>+IF([1]DEPURADO!D724&gt;1,[1]DEPURADO!D724," ")</f>
        <v>45043.317997685197</v>
      </c>
      <c r="G730" s="27">
        <f>[1]DEPURADO!F724</f>
        <v>143296</v>
      </c>
      <c r="H730" s="28">
        <v>0</v>
      </c>
      <c r="I730" s="28">
        <f>+[1]DEPURADO!M724+[1]DEPURADO!N724</f>
        <v>0</v>
      </c>
      <c r="J730" s="28">
        <f>+[1]DEPURADO!R724</f>
        <v>0</v>
      </c>
      <c r="K730" s="29">
        <f>+[1]DEPURADO!P724+[1]DEPURADO!Q724</f>
        <v>0</v>
      </c>
      <c r="L730" s="28">
        <v>0</v>
      </c>
      <c r="M730" s="28">
        <v>0</v>
      </c>
      <c r="N730" s="28">
        <f t="shared" si="78"/>
        <v>0</v>
      </c>
      <c r="O730" s="28">
        <f t="shared" si="79"/>
        <v>143296</v>
      </c>
      <c r="P730" s="24">
        <f>IF([1]DEPURADO!H724&gt;1,0,[1]DEPURADO!B724)</f>
        <v>20306050</v>
      </c>
      <c r="Q730" s="30">
        <f t="shared" si="80"/>
        <v>143296</v>
      </c>
      <c r="R730" s="31">
        <f t="shared" si="81"/>
        <v>0</v>
      </c>
      <c r="S730" s="31">
        <f>+[1]DEPURADO!J724</f>
        <v>0</v>
      </c>
      <c r="T730" s="23" t="s">
        <v>45</v>
      </c>
      <c r="U730" s="31">
        <f>+[1]DEPURADO!I724</f>
        <v>143296</v>
      </c>
      <c r="V730" s="30"/>
      <c r="W730" s="23" t="s">
        <v>45</v>
      </c>
      <c r="X730" s="31">
        <f>+[1]DEPURADO!K724+[1]DEPURADO!L724</f>
        <v>0</v>
      </c>
      <c r="Y730" s="23" t="s">
        <v>45</v>
      </c>
      <c r="Z730" s="31">
        <f t="shared" si="82"/>
        <v>0</v>
      </c>
      <c r="AA730" s="31"/>
      <c r="AB730" s="31">
        <v>0</v>
      </c>
      <c r="AC730" s="31">
        <v>0</v>
      </c>
      <c r="AD730" s="30"/>
      <c r="AE730" s="30">
        <f>+[1]DEPURADO!K724</f>
        <v>0</v>
      </c>
      <c r="AF730" s="30">
        <v>0</v>
      </c>
      <c r="AG730" s="30">
        <f t="shared" si="83"/>
        <v>0</v>
      </c>
      <c r="AH730" s="30">
        <v>0</v>
      </c>
      <c r="AI730" s="30" t="str">
        <f>+[1]DEPURADO!G724</f>
        <v>EN REVISION</v>
      </c>
      <c r="AJ730" s="32"/>
      <c r="AK730" s="33"/>
    </row>
    <row r="731" spans="1:37" s="34" customFormat="1" ht="16.149999999999999" customHeight="1" x14ac:dyDescent="0.25">
      <c r="A731" s="23">
        <f t="shared" si="77"/>
        <v>723</v>
      </c>
      <c r="B731" s="24" t="s">
        <v>44</v>
      </c>
      <c r="C731" s="23">
        <f>+[1]DEPURADO!A725</f>
        <v>20306058</v>
      </c>
      <c r="D731" s="23">
        <f>+[1]DEPURADO!B725</f>
        <v>20306058</v>
      </c>
      <c r="E731" s="25">
        <f>+[1]DEPURADO!C725</f>
        <v>44978.309027777803</v>
      </c>
      <c r="F731" s="26">
        <f>+IF([1]DEPURADO!D725&gt;1,[1]DEPURADO!D725," ")</f>
        <v>45043.318564814799</v>
      </c>
      <c r="G731" s="27">
        <f>[1]DEPURADO!F725</f>
        <v>66900</v>
      </c>
      <c r="H731" s="28">
        <v>0</v>
      </c>
      <c r="I731" s="28">
        <f>+[1]DEPURADO!M725+[1]DEPURADO!N725</f>
        <v>0</v>
      </c>
      <c r="J731" s="28">
        <f>+[1]DEPURADO!R725</f>
        <v>0</v>
      </c>
      <c r="K731" s="29">
        <f>+[1]DEPURADO!P725+[1]DEPURADO!Q725</f>
        <v>0</v>
      </c>
      <c r="L731" s="28">
        <v>0</v>
      </c>
      <c r="M731" s="28">
        <v>0</v>
      </c>
      <c r="N731" s="28">
        <f t="shared" si="78"/>
        <v>0</v>
      </c>
      <c r="O731" s="28">
        <f t="shared" si="79"/>
        <v>66900</v>
      </c>
      <c r="P731" s="24">
        <f>IF([1]DEPURADO!H725&gt;1,0,[1]DEPURADO!B725)</f>
        <v>20306058</v>
      </c>
      <c r="Q731" s="30">
        <f t="shared" si="80"/>
        <v>66900</v>
      </c>
      <c r="R731" s="31">
        <f t="shared" si="81"/>
        <v>0</v>
      </c>
      <c r="S731" s="31">
        <f>+[1]DEPURADO!J725</f>
        <v>0</v>
      </c>
      <c r="T731" s="23" t="s">
        <v>45</v>
      </c>
      <c r="U731" s="31">
        <f>+[1]DEPURADO!I725</f>
        <v>66900</v>
      </c>
      <c r="V731" s="30"/>
      <c r="W731" s="23" t="s">
        <v>45</v>
      </c>
      <c r="X731" s="31">
        <f>+[1]DEPURADO!K725+[1]DEPURADO!L725</f>
        <v>0</v>
      </c>
      <c r="Y731" s="23" t="s">
        <v>45</v>
      </c>
      <c r="Z731" s="31">
        <f t="shared" si="82"/>
        <v>0</v>
      </c>
      <c r="AA731" s="31"/>
      <c r="AB731" s="31">
        <v>0</v>
      </c>
      <c r="AC731" s="31">
        <v>0</v>
      </c>
      <c r="AD731" s="30"/>
      <c r="AE731" s="30">
        <f>+[1]DEPURADO!K725</f>
        <v>0</v>
      </c>
      <c r="AF731" s="30">
        <v>0</v>
      </c>
      <c r="AG731" s="30">
        <f t="shared" si="83"/>
        <v>0</v>
      </c>
      <c r="AH731" s="30">
        <v>0</v>
      </c>
      <c r="AI731" s="30" t="str">
        <f>+[1]DEPURADO!G725</f>
        <v>EN REVISION</v>
      </c>
      <c r="AJ731" s="32"/>
      <c r="AK731" s="33"/>
    </row>
    <row r="732" spans="1:37" s="34" customFormat="1" ht="16.149999999999999" customHeight="1" x14ac:dyDescent="0.25">
      <c r="A732" s="23">
        <f t="shared" si="77"/>
        <v>724</v>
      </c>
      <c r="B732" s="24" t="s">
        <v>44</v>
      </c>
      <c r="C732" s="23">
        <f>+[1]DEPURADO!A726</f>
        <v>20306066</v>
      </c>
      <c r="D732" s="23">
        <f>+[1]DEPURADO!B726</f>
        <v>20306066</v>
      </c>
      <c r="E732" s="25">
        <f>+[1]DEPURADO!C726</f>
        <v>44978.322222222203</v>
      </c>
      <c r="F732" s="26">
        <f>+IF([1]DEPURADO!D726&gt;1,[1]DEPURADO!D726," ")</f>
        <v>45043.317442129599</v>
      </c>
      <c r="G732" s="27">
        <f>[1]DEPURADO!F726</f>
        <v>211100</v>
      </c>
      <c r="H732" s="28">
        <v>0</v>
      </c>
      <c r="I732" s="28">
        <f>+[1]DEPURADO!M726+[1]DEPURADO!N726</f>
        <v>0</v>
      </c>
      <c r="J732" s="28">
        <f>+[1]DEPURADO!R726</f>
        <v>0</v>
      </c>
      <c r="K732" s="29">
        <f>+[1]DEPURADO!P726+[1]DEPURADO!Q726</f>
        <v>0</v>
      </c>
      <c r="L732" s="28">
        <v>0</v>
      </c>
      <c r="M732" s="28">
        <v>0</v>
      </c>
      <c r="N732" s="28">
        <f t="shared" si="78"/>
        <v>0</v>
      </c>
      <c r="O732" s="28">
        <f t="shared" si="79"/>
        <v>211100</v>
      </c>
      <c r="P732" s="24">
        <f>IF([1]DEPURADO!H726&gt;1,0,[1]DEPURADO!B726)</f>
        <v>20306066</v>
      </c>
      <c r="Q732" s="30">
        <f t="shared" si="80"/>
        <v>211100</v>
      </c>
      <c r="R732" s="31">
        <f t="shared" si="81"/>
        <v>0</v>
      </c>
      <c r="S732" s="31">
        <f>+[1]DEPURADO!J726</f>
        <v>0</v>
      </c>
      <c r="T732" s="23" t="s">
        <v>45</v>
      </c>
      <c r="U732" s="31">
        <f>+[1]DEPURADO!I726</f>
        <v>211100</v>
      </c>
      <c r="V732" s="30"/>
      <c r="W732" s="23" t="s">
        <v>45</v>
      </c>
      <c r="X732" s="31">
        <f>+[1]DEPURADO!K726+[1]DEPURADO!L726</f>
        <v>0</v>
      </c>
      <c r="Y732" s="23" t="s">
        <v>45</v>
      </c>
      <c r="Z732" s="31">
        <f t="shared" si="82"/>
        <v>0</v>
      </c>
      <c r="AA732" s="31"/>
      <c r="AB732" s="31">
        <v>0</v>
      </c>
      <c r="AC732" s="31">
        <v>0</v>
      </c>
      <c r="AD732" s="30"/>
      <c r="AE732" s="30">
        <f>+[1]DEPURADO!K726</f>
        <v>0</v>
      </c>
      <c r="AF732" s="30">
        <v>0</v>
      </c>
      <c r="AG732" s="30">
        <f t="shared" si="83"/>
        <v>0</v>
      </c>
      <c r="AH732" s="30">
        <v>0</v>
      </c>
      <c r="AI732" s="30" t="str">
        <f>+[1]DEPURADO!G726</f>
        <v>EN REVISION</v>
      </c>
      <c r="AJ732" s="32"/>
      <c r="AK732" s="33"/>
    </row>
    <row r="733" spans="1:37" s="34" customFormat="1" ht="16.149999999999999" customHeight="1" x14ac:dyDescent="0.25">
      <c r="A733" s="23">
        <f t="shared" si="77"/>
        <v>725</v>
      </c>
      <c r="B733" s="24" t="s">
        <v>44</v>
      </c>
      <c r="C733" s="23">
        <f>+[1]DEPURADO!A727</f>
        <v>20306249</v>
      </c>
      <c r="D733" s="23">
        <f>+[1]DEPURADO!B727</f>
        <v>20306249</v>
      </c>
      <c r="E733" s="25">
        <f>+[1]DEPURADO!C727</f>
        <v>44978.650694444397</v>
      </c>
      <c r="F733" s="26">
        <f>+IF([1]DEPURADO!D727&gt;1,[1]DEPURADO!D727," ")</f>
        <v>45043.317442129599</v>
      </c>
      <c r="G733" s="27">
        <f>[1]DEPURADO!F727</f>
        <v>66900</v>
      </c>
      <c r="H733" s="28">
        <v>0</v>
      </c>
      <c r="I733" s="28">
        <f>+[1]DEPURADO!M727+[1]DEPURADO!N727</f>
        <v>0</v>
      </c>
      <c r="J733" s="28">
        <f>+[1]DEPURADO!R727</f>
        <v>0</v>
      </c>
      <c r="K733" s="29">
        <f>+[1]DEPURADO!P727+[1]DEPURADO!Q727</f>
        <v>0</v>
      </c>
      <c r="L733" s="28">
        <v>0</v>
      </c>
      <c r="M733" s="28">
        <v>0</v>
      </c>
      <c r="N733" s="28">
        <f t="shared" si="78"/>
        <v>0</v>
      </c>
      <c r="O733" s="28">
        <f t="shared" si="79"/>
        <v>66900</v>
      </c>
      <c r="P733" s="24">
        <f>IF([1]DEPURADO!H727&gt;1,0,[1]DEPURADO!B727)</f>
        <v>20306249</v>
      </c>
      <c r="Q733" s="30">
        <f t="shared" si="80"/>
        <v>66900</v>
      </c>
      <c r="R733" s="31">
        <f t="shared" si="81"/>
        <v>0</v>
      </c>
      <c r="S733" s="31">
        <f>+[1]DEPURADO!J727</f>
        <v>0</v>
      </c>
      <c r="T733" s="23" t="s">
        <v>45</v>
      </c>
      <c r="U733" s="31">
        <f>+[1]DEPURADO!I727</f>
        <v>66900</v>
      </c>
      <c r="V733" s="30"/>
      <c r="W733" s="23" t="s">
        <v>45</v>
      </c>
      <c r="X733" s="31">
        <f>+[1]DEPURADO!K727+[1]DEPURADO!L727</f>
        <v>0</v>
      </c>
      <c r="Y733" s="23" t="s">
        <v>45</v>
      </c>
      <c r="Z733" s="31">
        <f t="shared" si="82"/>
        <v>0</v>
      </c>
      <c r="AA733" s="31"/>
      <c r="AB733" s="31">
        <v>0</v>
      </c>
      <c r="AC733" s="31">
        <v>0</v>
      </c>
      <c r="AD733" s="30"/>
      <c r="AE733" s="30">
        <f>+[1]DEPURADO!K727</f>
        <v>0</v>
      </c>
      <c r="AF733" s="30">
        <v>0</v>
      </c>
      <c r="AG733" s="30">
        <f t="shared" si="83"/>
        <v>0</v>
      </c>
      <c r="AH733" s="30">
        <v>0</v>
      </c>
      <c r="AI733" s="30" t="str">
        <f>+[1]DEPURADO!G727</f>
        <v>EN REVISION</v>
      </c>
      <c r="AJ733" s="32"/>
      <c r="AK733" s="33"/>
    </row>
    <row r="734" spans="1:37" s="34" customFormat="1" ht="16.149999999999999" customHeight="1" x14ac:dyDescent="0.25">
      <c r="A734" s="23">
        <f t="shared" si="77"/>
        <v>726</v>
      </c>
      <c r="B734" s="24" t="s">
        <v>44</v>
      </c>
      <c r="C734" s="23">
        <f>+[1]DEPURADO!A728</f>
        <v>20306515</v>
      </c>
      <c r="D734" s="23">
        <f>+[1]DEPURADO!B728</f>
        <v>20306515</v>
      </c>
      <c r="E734" s="25">
        <f>+[1]DEPURADO!C728</f>
        <v>44979.6472222222</v>
      </c>
      <c r="F734" s="26">
        <f>+IF([1]DEPURADO!D728&gt;1,[1]DEPURADO!D728," ")</f>
        <v>45001.437071759297</v>
      </c>
      <c r="G734" s="27">
        <f>[1]DEPURADO!F728</f>
        <v>76200</v>
      </c>
      <c r="H734" s="28">
        <v>0</v>
      </c>
      <c r="I734" s="28">
        <f>+[1]DEPURADO!M728+[1]DEPURADO!N728</f>
        <v>0</v>
      </c>
      <c r="J734" s="28">
        <f>+[1]DEPURADO!R728</f>
        <v>0</v>
      </c>
      <c r="K734" s="29">
        <f>+[1]DEPURADO!P728+[1]DEPURADO!Q728</f>
        <v>0</v>
      </c>
      <c r="L734" s="28">
        <v>0</v>
      </c>
      <c r="M734" s="28">
        <v>0</v>
      </c>
      <c r="N734" s="28">
        <f t="shared" si="78"/>
        <v>0</v>
      </c>
      <c r="O734" s="28">
        <f t="shared" si="79"/>
        <v>76200</v>
      </c>
      <c r="P734" s="24">
        <f>IF([1]DEPURADO!H728&gt;1,0,[1]DEPURADO!B728)</f>
        <v>20306515</v>
      </c>
      <c r="Q734" s="30">
        <f t="shared" si="80"/>
        <v>76200</v>
      </c>
      <c r="R734" s="31">
        <f t="shared" si="81"/>
        <v>0</v>
      </c>
      <c r="S734" s="31">
        <f>+[1]DEPURADO!J728</f>
        <v>0</v>
      </c>
      <c r="T734" s="23" t="s">
        <v>45</v>
      </c>
      <c r="U734" s="31">
        <f>+[1]DEPURADO!I728</f>
        <v>76200</v>
      </c>
      <c r="V734" s="30"/>
      <c r="W734" s="23" t="s">
        <v>45</v>
      </c>
      <c r="X734" s="31">
        <f>+[1]DEPURADO!K728+[1]DEPURADO!L728</f>
        <v>0</v>
      </c>
      <c r="Y734" s="23" t="s">
        <v>45</v>
      </c>
      <c r="Z734" s="31">
        <f t="shared" si="82"/>
        <v>0</v>
      </c>
      <c r="AA734" s="31"/>
      <c r="AB734" s="31">
        <v>0</v>
      </c>
      <c r="AC734" s="31">
        <v>0</v>
      </c>
      <c r="AD734" s="30"/>
      <c r="AE734" s="30">
        <f>+[1]DEPURADO!K728</f>
        <v>0</v>
      </c>
      <c r="AF734" s="30">
        <v>0</v>
      </c>
      <c r="AG734" s="30">
        <f t="shared" si="83"/>
        <v>0</v>
      </c>
      <c r="AH734" s="30">
        <v>0</v>
      </c>
      <c r="AI734" s="30" t="str">
        <f>+[1]DEPURADO!G728</f>
        <v>EN REVISION</v>
      </c>
      <c r="AJ734" s="32"/>
      <c r="AK734" s="33"/>
    </row>
    <row r="735" spans="1:37" s="34" customFormat="1" ht="16.149999999999999" customHeight="1" x14ac:dyDescent="0.25">
      <c r="A735" s="23">
        <f t="shared" si="77"/>
        <v>727</v>
      </c>
      <c r="B735" s="24" t="s">
        <v>44</v>
      </c>
      <c r="C735" s="23">
        <f>+[1]DEPURADO!A729</f>
        <v>20306520</v>
      </c>
      <c r="D735" s="23">
        <f>+[1]DEPURADO!B729</f>
        <v>20306520</v>
      </c>
      <c r="E735" s="25">
        <f>+[1]DEPURADO!C729</f>
        <v>44979.649305555598</v>
      </c>
      <c r="F735" s="26">
        <f>+IF([1]DEPURADO!D729&gt;1,[1]DEPURADO!D729," ")</f>
        <v>45001.437071759297</v>
      </c>
      <c r="G735" s="27">
        <f>[1]DEPURADO!F729</f>
        <v>76200</v>
      </c>
      <c r="H735" s="28">
        <v>0</v>
      </c>
      <c r="I735" s="28">
        <f>+[1]DEPURADO!M729+[1]DEPURADO!N729</f>
        <v>0</v>
      </c>
      <c r="J735" s="28">
        <f>+[1]DEPURADO!R729</f>
        <v>0</v>
      </c>
      <c r="K735" s="29">
        <f>+[1]DEPURADO!P729+[1]DEPURADO!Q729</f>
        <v>0</v>
      </c>
      <c r="L735" s="28">
        <v>0</v>
      </c>
      <c r="M735" s="28">
        <v>0</v>
      </c>
      <c r="N735" s="28">
        <f t="shared" si="78"/>
        <v>0</v>
      </c>
      <c r="O735" s="28">
        <f t="shared" si="79"/>
        <v>76200</v>
      </c>
      <c r="P735" s="24">
        <f>IF([1]DEPURADO!H729&gt;1,0,[1]DEPURADO!B729)</f>
        <v>20306520</v>
      </c>
      <c r="Q735" s="30">
        <f t="shared" si="80"/>
        <v>76200</v>
      </c>
      <c r="R735" s="31">
        <f t="shared" si="81"/>
        <v>0</v>
      </c>
      <c r="S735" s="31">
        <f>+[1]DEPURADO!J729</f>
        <v>0</v>
      </c>
      <c r="T735" s="23" t="s">
        <v>45</v>
      </c>
      <c r="U735" s="31">
        <f>+[1]DEPURADO!I729</f>
        <v>76200</v>
      </c>
      <c r="V735" s="30"/>
      <c r="W735" s="23" t="s">
        <v>45</v>
      </c>
      <c r="X735" s="31">
        <f>+[1]DEPURADO!K729+[1]DEPURADO!L729</f>
        <v>0</v>
      </c>
      <c r="Y735" s="23" t="s">
        <v>45</v>
      </c>
      <c r="Z735" s="31">
        <f t="shared" si="82"/>
        <v>0</v>
      </c>
      <c r="AA735" s="31"/>
      <c r="AB735" s="31">
        <v>0</v>
      </c>
      <c r="AC735" s="31">
        <v>0</v>
      </c>
      <c r="AD735" s="30"/>
      <c r="AE735" s="30">
        <f>+[1]DEPURADO!K729</f>
        <v>0</v>
      </c>
      <c r="AF735" s="30">
        <v>0</v>
      </c>
      <c r="AG735" s="30">
        <f t="shared" si="83"/>
        <v>0</v>
      </c>
      <c r="AH735" s="30">
        <v>0</v>
      </c>
      <c r="AI735" s="30" t="str">
        <f>+[1]DEPURADO!G729</f>
        <v>EN REVISION</v>
      </c>
      <c r="AJ735" s="32"/>
      <c r="AK735" s="33"/>
    </row>
    <row r="736" spans="1:37" s="34" customFormat="1" ht="16.149999999999999" customHeight="1" x14ac:dyDescent="0.25">
      <c r="A736" s="23">
        <f t="shared" si="77"/>
        <v>728</v>
      </c>
      <c r="B736" s="24" t="s">
        <v>44</v>
      </c>
      <c r="C736" s="23">
        <f>+[1]DEPURADO!A730</f>
        <v>20306675</v>
      </c>
      <c r="D736" s="23">
        <f>+[1]DEPURADO!B730</f>
        <v>20306675</v>
      </c>
      <c r="E736" s="25">
        <f>+[1]DEPURADO!C730</f>
        <v>44980.277083333298</v>
      </c>
      <c r="F736" s="26">
        <f>+IF([1]DEPURADO!D730&gt;1,[1]DEPURADO!D730," ")</f>
        <v>45043.318564814799</v>
      </c>
      <c r="G736" s="27">
        <f>[1]DEPURADO!F730</f>
        <v>797300</v>
      </c>
      <c r="H736" s="28">
        <v>0</v>
      </c>
      <c r="I736" s="28">
        <f>+[1]DEPURADO!M730+[1]DEPURADO!N730</f>
        <v>0</v>
      </c>
      <c r="J736" s="28">
        <f>+[1]DEPURADO!R730</f>
        <v>0</v>
      </c>
      <c r="K736" s="29">
        <f>+[1]DEPURADO!P730+[1]DEPURADO!Q730</f>
        <v>0</v>
      </c>
      <c r="L736" s="28">
        <v>0</v>
      </c>
      <c r="M736" s="28">
        <v>0</v>
      </c>
      <c r="N736" s="28">
        <f t="shared" si="78"/>
        <v>0</v>
      </c>
      <c r="O736" s="28">
        <f t="shared" si="79"/>
        <v>797300</v>
      </c>
      <c r="P736" s="24">
        <f>IF([1]DEPURADO!H730&gt;1,0,[1]DEPURADO!B730)</f>
        <v>20306675</v>
      </c>
      <c r="Q736" s="30">
        <f t="shared" si="80"/>
        <v>797300</v>
      </c>
      <c r="R736" s="31">
        <f t="shared" si="81"/>
        <v>0</v>
      </c>
      <c r="S736" s="31">
        <f>+[1]DEPURADO!J730</f>
        <v>0</v>
      </c>
      <c r="T736" s="23" t="s">
        <v>45</v>
      </c>
      <c r="U736" s="31">
        <f>+[1]DEPURADO!I730</f>
        <v>797300</v>
      </c>
      <c r="V736" s="30"/>
      <c r="W736" s="23" t="s">
        <v>45</v>
      </c>
      <c r="X736" s="31">
        <f>+[1]DEPURADO!K730+[1]DEPURADO!L730</f>
        <v>0</v>
      </c>
      <c r="Y736" s="23" t="s">
        <v>45</v>
      </c>
      <c r="Z736" s="31">
        <f t="shared" si="82"/>
        <v>0</v>
      </c>
      <c r="AA736" s="31"/>
      <c r="AB736" s="31">
        <v>0</v>
      </c>
      <c r="AC736" s="31">
        <v>0</v>
      </c>
      <c r="AD736" s="30"/>
      <c r="AE736" s="30">
        <f>+[1]DEPURADO!K730</f>
        <v>0</v>
      </c>
      <c r="AF736" s="30">
        <v>0</v>
      </c>
      <c r="AG736" s="30">
        <f t="shared" si="83"/>
        <v>0</v>
      </c>
      <c r="AH736" s="30">
        <v>0</v>
      </c>
      <c r="AI736" s="30" t="str">
        <f>+[1]DEPURADO!G730</f>
        <v>EN REVISION</v>
      </c>
      <c r="AJ736" s="32"/>
      <c r="AK736" s="33"/>
    </row>
    <row r="737" spans="1:37" s="34" customFormat="1" ht="16.149999999999999" customHeight="1" x14ac:dyDescent="0.25">
      <c r="A737" s="23">
        <f t="shared" si="77"/>
        <v>729</v>
      </c>
      <c r="B737" s="24" t="s">
        <v>44</v>
      </c>
      <c r="C737" s="23">
        <f>+[1]DEPURADO!A731</f>
        <v>20306685</v>
      </c>
      <c r="D737" s="23">
        <f>+[1]DEPURADO!B731</f>
        <v>20306685</v>
      </c>
      <c r="E737" s="25">
        <f>+[1]DEPURADO!C731</f>
        <v>44980.304861111101</v>
      </c>
      <c r="F737" s="26">
        <f>+IF([1]DEPURADO!D731&gt;1,[1]DEPURADO!D731," ")</f>
        <v>45043.318564814799</v>
      </c>
      <c r="G737" s="27">
        <f>[1]DEPURADO!F731</f>
        <v>46400</v>
      </c>
      <c r="H737" s="28">
        <v>0</v>
      </c>
      <c r="I737" s="28">
        <f>+[1]DEPURADO!M731+[1]DEPURADO!N731</f>
        <v>0</v>
      </c>
      <c r="J737" s="28">
        <f>+[1]DEPURADO!R731</f>
        <v>0</v>
      </c>
      <c r="K737" s="29">
        <f>+[1]DEPURADO!P731+[1]DEPURADO!Q731</f>
        <v>0</v>
      </c>
      <c r="L737" s="28">
        <v>0</v>
      </c>
      <c r="M737" s="28">
        <v>0</v>
      </c>
      <c r="N737" s="28">
        <f t="shared" si="78"/>
        <v>0</v>
      </c>
      <c r="O737" s="28">
        <f t="shared" si="79"/>
        <v>46400</v>
      </c>
      <c r="P737" s="24">
        <f>IF([1]DEPURADO!H731&gt;1,0,[1]DEPURADO!B731)</f>
        <v>20306685</v>
      </c>
      <c r="Q737" s="30">
        <f t="shared" si="80"/>
        <v>46400</v>
      </c>
      <c r="R737" s="31">
        <f t="shared" si="81"/>
        <v>0</v>
      </c>
      <c r="S737" s="31">
        <f>+[1]DEPURADO!J731</f>
        <v>0</v>
      </c>
      <c r="T737" s="23" t="s">
        <v>45</v>
      </c>
      <c r="U737" s="31">
        <f>+[1]DEPURADO!I731</f>
        <v>46400</v>
      </c>
      <c r="V737" s="30"/>
      <c r="W737" s="23" t="s">
        <v>45</v>
      </c>
      <c r="X737" s="31">
        <f>+[1]DEPURADO!K731+[1]DEPURADO!L731</f>
        <v>0</v>
      </c>
      <c r="Y737" s="23" t="s">
        <v>45</v>
      </c>
      <c r="Z737" s="31">
        <f t="shared" si="82"/>
        <v>0</v>
      </c>
      <c r="AA737" s="31"/>
      <c r="AB737" s="31">
        <v>0</v>
      </c>
      <c r="AC737" s="31">
        <v>0</v>
      </c>
      <c r="AD737" s="30"/>
      <c r="AE737" s="30">
        <f>+[1]DEPURADO!K731</f>
        <v>0</v>
      </c>
      <c r="AF737" s="30">
        <v>0</v>
      </c>
      <c r="AG737" s="30">
        <f t="shared" si="83"/>
        <v>0</v>
      </c>
      <c r="AH737" s="30">
        <v>0</v>
      </c>
      <c r="AI737" s="30" t="str">
        <f>+[1]DEPURADO!G731</f>
        <v>EN REVISION</v>
      </c>
      <c r="AJ737" s="32"/>
      <c r="AK737" s="33"/>
    </row>
    <row r="738" spans="1:37" s="34" customFormat="1" ht="16.149999999999999" customHeight="1" x14ac:dyDescent="0.25">
      <c r="A738" s="23">
        <f t="shared" si="77"/>
        <v>730</v>
      </c>
      <c r="B738" s="24" t="s">
        <v>44</v>
      </c>
      <c r="C738" s="23">
        <f>+[1]DEPURADO!A732</f>
        <v>20306924</v>
      </c>
      <c r="D738" s="23">
        <f>+[1]DEPURADO!B732</f>
        <v>20306924</v>
      </c>
      <c r="E738" s="25">
        <f>+[1]DEPURADO!C732</f>
        <v>44981.268750000003</v>
      </c>
      <c r="F738" s="26">
        <f>+IF([1]DEPURADO!D732&gt;1,[1]DEPURADO!D732," ")</f>
        <v>45043.317442129599</v>
      </c>
      <c r="G738" s="27">
        <f>[1]DEPURADO!F732</f>
        <v>585700</v>
      </c>
      <c r="H738" s="28">
        <v>0</v>
      </c>
      <c r="I738" s="28">
        <f>+[1]DEPURADO!M732+[1]DEPURADO!N732</f>
        <v>0</v>
      </c>
      <c r="J738" s="28">
        <f>+[1]DEPURADO!R732</f>
        <v>0</v>
      </c>
      <c r="K738" s="29">
        <f>+[1]DEPURADO!P732+[1]DEPURADO!Q732</f>
        <v>0</v>
      </c>
      <c r="L738" s="28">
        <v>0</v>
      </c>
      <c r="M738" s="28">
        <v>0</v>
      </c>
      <c r="N738" s="28">
        <f t="shared" si="78"/>
        <v>0</v>
      </c>
      <c r="O738" s="28">
        <f t="shared" si="79"/>
        <v>585700</v>
      </c>
      <c r="P738" s="24">
        <f>IF([1]DEPURADO!H732&gt;1,0,[1]DEPURADO!B732)</f>
        <v>20306924</v>
      </c>
      <c r="Q738" s="30">
        <f t="shared" si="80"/>
        <v>585700</v>
      </c>
      <c r="R738" s="31">
        <f t="shared" si="81"/>
        <v>0</v>
      </c>
      <c r="S738" s="31">
        <f>+[1]DEPURADO!J732</f>
        <v>0</v>
      </c>
      <c r="T738" s="23" t="s">
        <v>45</v>
      </c>
      <c r="U738" s="31">
        <f>+[1]DEPURADO!I732</f>
        <v>585700</v>
      </c>
      <c r="V738" s="30"/>
      <c r="W738" s="23" t="s">
        <v>45</v>
      </c>
      <c r="X738" s="31">
        <f>+[1]DEPURADO!K732+[1]DEPURADO!L732</f>
        <v>0</v>
      </c>
      <c r="Y738" s="23" t="s">
        <v>45</v>
      </c>
      <c r="Z738" s="31">
        <f t="shared" si="82"/>
        <v>0</v>
      </c>
      <c r="AA738" s="31"/>
      <c r="AB738" s="31">
        <v>0</v>
      </c>
      <c r="AC738" s="31">
        <v>0</v>
      </c>
      <c r="AD738" s="30"/>
      <c r="AE738" s="30">
        <f>+[1]DEPURADO!K732</f>
        <v>0</v>
      </c>
      <c r="AF738" s="30">
        <v>0</v>
      </c>
      <c r="AG738" s="30">
        <f t="shared" si="83"/>
        <v>0</v>
      </c>
      <c r="AH738" s="30">
        <v>0</v>
      </c>
      <c r="AI738" s="30" t="str">
        <f>+[1]DEPURADO!G732</f>
        <v>EN REVISION</v>
      </c>
      <c r="AJ738" s="32"/>
      <c r="AK738" s="33"/>
    </row>
    <row r="739" spans="1:37" s="34" customFormat="1" ht="16.149999999999999" customHeight="1" x14ac:dyDescent="0.25">
      <c r="A739" s="23">
        <f t="shared" si="77"/>
        <v>731</v>
      </c>
      <c r="B739" s="24" t="s">
        <v>44</v>
      </c>
      <c r="C739" s="23">
        <f>+[1]DEPURADO!A733</f>
        <v>20307316</v>
      </c>
      <c r="D739" s="23">
        <f>+[1]DEPURADO!B733</f>
        <v>20307316</v>
      </c>
      <c r="E739" s="25">
        <f>+[1]DEPURADO!C733</f>
        <v>44982.743055555598</v>
      </c>
      <c r="F739" s="26">
        <f>+IF([1]DEPURADO!D733&gt;1,[1]DEPURADO!D733," ")</f>
        <v>45043.318564814799</v>
      </c>
      <c r="G739" s="27">
        <f>[1]DEPURADO!F733</f>
        <v>42300</v>
      </c>
      <c r="H739" s="28">
        <v>0</v>
      </c>
      <c r="I739" s="28">
        <f>+[1]DEPURADO!M733+[1]DEPURADO!N733</f>
        <v>0</v>
      </c>
      <c r="J739" s="28">
        <f>+[1]DEPURADO!R733</f>
        <v>0</v>
      </c>
      <c r="K739" s="29">
        <f>+[1]DEPURADO!P733+[1]DEPURADO!Q733</f>
        <v>0</v>
      </c>
      <c r="L739" s="28">
        <v>0</v>
      </c>
      <c r="M739" s="28">
        <v>0</v>
      </c>
      <c r="N739" s="28">
        <f t="shared" si="78"/>
        <v>0</v>
      </c>
      <c r="O739" s="28">
        <f t="shared" si="79"/>
        <v>42300</v>
      </c>
      <c r="P739" s="24">
        <f>IF([1]DEPURADO!H733&gt;1,0,[1]DEPURADO!B733)</f>
        <v>20307316</v>
      </c>
      <c r="Q739" s="30">
        <f t="shared" si="80"/>
        <v>42300</v>
      </c>
      <c r="R739" s="31">
        <f t="shared" si="81"/>
        <v>0</v>
      </c>
      <c r="S739" s="31">
        <f>+[1]DEPURADO!J733</f>
        <v>0</v>
      </c>
      <c r="T739" s="23" t="s">
        <v>45</v>
      </c>
      <c r="U739" s="31">
        <f>+[1]DEPURADO!I733</f>
        <v>42300</v>
      </c>
      <c r="V739" s="30"/>
      <c r="W739" s="23" t="s">
        <v>45</v>
      </c>
      <c r="X739" s="31">
        <f>+[1]DEPURADO!K733+[1]DEPURADO!L733</f>
        <v>0</v>
      </c>
      <c r="Y739" s="23" t="s">
        <v>45</v>
      </c>
      <c r="Z739" s="31">
        <f t="shared" si="82"/>
        <v>0</v>
      </c>
      <c r="AA739" s="31"/>
      <c r="AB739" s="31">
        <v>0</v>
      </c>
      <c r="AC739" s="31">
        <v>0</v>
      </c>
      <c r="AD739" s="30"/>
      <c r="AE739" s="30">
        <f>+[1]DEPURADO!K733</f>
        <v>0</v>
      </c>
      <c r="AF739" s="30">
        <v>0</v>
      </c>
      <c r="AG739" s="30">
        <f t="shared" si="83"/>
        <v>0</v>
      </c>
      <c r="AH739" s="30">
        <v>0</v>
      </c>
      <c r="AI739" s="30" t="str">
        <f>+[1]DEPURADO!G733</f>
        <v>EN REVISION</v>
      </c>
      <c r="AJ739" s="32"/>
      <c r="AK739" s="33"/>
    </row>
    <row r="740" spans="1:37" s="34" customFormat="1" ht="16.149999999999999" customHeight="1" x14ac:dyDescent="0.25">
      <c r="A740" s="23">
        <f t="shared" si="77"/>
        <v>732</v>
      </c>
      <c r="B740" s="24" t="s">
        <v>44</v>
      </c>
      <c r="C740" s="23">
        <f>+[1]DEPURADO!A734</f>
        <v>20307342</v>
      </c>
      <c r="D740" s="23">
        <f>+[1]DEPURADO!B734</f>
        <v>20307342</v>
      </c>
      <c r="E740" s="25">
        <f>+[1]DEPURADO!C734</f>
        <v>44982.975694444402</v>
      </c>
      <c r="F740" s="26">
        <f>+IF([1]DEPURADO!D734&gt;1,[1]DEPURADO!D734," ")</f>
        <v>45043.317997685197</v>
      </c>
      <c r="G740" s="27">
        <f>[1]DEPURADO!F734</f>
        <v>609555</v>
      </c>
      <c r="H740" s="28">
        <v>0</v>
      </c>
      <c r="I740" s="28">
        <f>+[1]DEPURADO!M734+[1]DEPURADO!N734</f>
        <v>0</v>
      </c>
      <c r="J740" s="28">
        <f>+[1]DEPURADO!R734</f>
        <v>0</v>
      </c>
      <c r="K740" s="29">
        <f>+[1]DEPURADO!P734+[1]DEPURADO!Q734</f>
        <v>0</v>
      </c>
      <c r="L740" s="28">
        <v>0</v>
      </c>
      <c r="M740" s="28">
        <v>0</v>
      </c>
      <c r="N740" s="28">
        <f t="shared" si="78"/>
        <v>0</v>
      </c>
      <c r="O740" s="28">
        <f t="shared" si="79"/>
        <v>609555</v>
      </c>
      <c r="P740" s="24">
        <f>IF([1]DEPURADO!H734&gt;1,0,[1]DEPURADO!B734)</f>
        <v>20307342</v>
      </c>
      <c r="Q740" s="30">
        <f t="shared" si="80"/>
        <v>609555</v>
      </c>
      <c r="R740" s="31">
        <f t="shared" si="81"/>
        <v>0</v>
      </c>
      <c r="S740" s="31">
        <f>+[1]DEPURADO!J734</f>
        <v>0</v>
      </c>
      <c r="T740" s="23" t="s">
        <v>45</v>
      </c>
      <c r="U740" s="31">
        <f>+[1]DEPURADO!I734</f>
        <v>609555</v>
      </c>
      <c r="V740" s="30"/>
      <c r="W740" s="23" t="s">
        <v>45</v>
      </c>
      <c r="X740" s="31">
        <f>+[1]DEPURADO!K734+[1]DEPURADO!L734</f>
        <v>0</v>
      </c>
      <c r="Y740" s="23" t="s">
        <v>45</v>
      </c>
      <c r="Z740" s="31">
        <f t="shared" si="82"/>
        <v>0</v>
      </c>
      <c r="AA740" s="31"/>
      <c r="AB740" s="31">
        <v>0</v>
      </c>
      <c r="AC740" s="31">
        <v>0</v>
      </c>
      <c r="AD740" s="30"/>
      <c r="AE740" s="30">
        <f>+[1]DEPURADO!K734</f>
        <v>0</v>
      </c>
      <c r="AF740" s="30">
        <v>0</v>
      </c>
      <c r="AG740" s="30">
        <f t="shared" si="83"/>
        <v>0</v>
      </c>
      <c r="AH740" s="30">
        <v>0</v>
      </c>
      <c r="AI740" s="30" t="str">
        <f>+[1]DEPURADO!G734</f>
        <v>EN REVISION</v>
      </c>
      <c r="AJ740" s="32"/>
      <c r="AK740" s="33"/>
    </row>
    <row r="741" spans="1:37" s="34" customFormat="1" ht="16.149999999999999" customHeight="1" x14ac:dyDescent="0.25">
      <c r="A741" s="23">
        <f t="shared" si="77"/>
        <v>733</v>
      </c>
      <c r="B741" s="24" t="s">
        <v>44</v>
      </c>
      <c r="C741" s="23">
        <f>+[1]DEPURADO!A735</f>
        <v>20307445</v>
      </c>
      <c r="D741" s="23">
        <f>+[1]DEPURADO!B735</f>
        <v>20307445</v>
      </c>
      <c r="E741" s="25">
        <f>+[1]DEPURADO!C735</f>
        <v>44984.302083333299</v>
      </c>
      <c r="F741" s="26">
        <f>+IF([1]DEPURADO!D735&gt;1,[1]DEPURADO!D735," ")</f>
        <v>45043.317442129599</v>
      </c>
      <c r="G741" s="27">
        <f>[1]DEPURADO!F735</f>
        <v>25000</v>
      </c>
      <c r="H741" s="28">
        <v>0</v>
      </c>
      <c r="I741" s="28">
        <f>+[1]DEPURADO!M735+[1]DEPURADO!N735</f>
        <v>0</v>
      </c>
      <c r="J741" s="28">
        <f>+[1]DEPURADO!R735</f>
        <v>0</v>
      </c>
      <c r="K741" s="29">
        <f>+[1]DEPURADO!P735+[1]DEPURADO!Q735</f>
        <v>0</v>
      </c>
      <c r="L741" s="28">
        <v>0</v>
      </c>
      <c r="M741" s="28">
        <v>0</v>
      </c>
      <c r="N741" s="28">
        <f t="shared" si="78"/>
        <v>0</v>
      </c>
      <c r="O741" s="28">
        <f t="shared" si="79"/>
        <v>25000</v>
      </c>
      <c r="P741" s="24">
        <f>IF([1]DEPURADO!H735&gt;1,0,[1]DEPURADO!B735)</f>
        <v>20307445</v>
      </c>
      <c r="Q741" s="30">
        <f t="shared" si="80"/>
        <v>25000</v>
      </c>
      <c r="R741" s="31">
        <f t="shared" si="81"/>
        <v>0</v>
      </c>
      <c r="S741" s="31">
        <f>+[1]DEPURADO!J735</f>
        <v>0</v>
      </c>
      <c r="T741" s="23" t="s">
        <v>45</v>
      </c>
      <c r="U741" s="31">
        <f>+[1]DEPURADO!I735</f>
        <v>25000</v>
      </c>
      <c r="V741" s="30"/>
      <c r="W741" s="23" t="s">
        <v>45</v>
      </c>
      <c r="X741" s="31">
        <f>+[1]DEPURADO!K735+[1]DEPURADO!L735</f>
        <v>0</v>
      </c>
      <c r="Y741" s="23" t="s">
        <v>45</v>
      </c>
      <c r="Z741" s="31">
        <f t="shared" si="82"/>
        <v>0</v>
      </c>
      <c r="AA741" s="31"/>
      <c r="AB741" s="31">
        <v>0</v>
      </c>
      <c r="AC741" s="31">
        <v>0</v>
      </c>
      <c r="AD741" s="30"/>
      <c r="AE741" s="30">
        <f>+[1]DEPURADO!K735</f>
        <v>0</v>
      </c>
      <c r="AF741" s="30">
        <v>0</v>
      </c>
      <c r="AG741" s="30">
        <f t="shared" si="83"/>
        <v>0</v>
      </c>
      <c r="AH741" s="30">
        <v>0</v>
      </c>
      <c r="AI741" s="30" t="str">
        <f>+[1]DEPURADO!G735</f>
        <v>EN REVISION</v>
      </c>
      <c r="AJ741" s="32"/>
      <c r="AK741" s="33"/>
    </row>
    <row r="742" spans="1:37" s="34" customFormat="1" ht="16.149999999999999" customHeight="1" x14ac:dyDescent="0.25">
      <c r="A742" s="23">
        <f t="shared" si="77"/>
        <v>734</v>
      </c>
      <c r="B742" s="24" t="s">
        <v>44</v>
      </c>
      <c r="C742" s="23">
        <f>+[1]DEPURADO!A736</f>
        <v>20307952</v>
      </c>
      <c r="D742" s="23">
        <f>+[1]DEPURADO!B736</f>
        <v>20307952</v>
      </c>
      <c r="E742" s="25">
        <f>+[1]DEPURADO!C736</f>
        <v>44986.256249999999</v>
      </c>
      <c r="F742" s="26" t="str">
        <f>+IF([1]DEPURADO!D736&gt;1,[1]DEPURADO!D736," ")</f>
        <v xml:space="preserve"> </v>
      </c>
      <c r="G742" s="27">
        <f>[1]DEPURADO!F736</f>
        <v>28000</v>
      </c>
      <c r="H742" s="28">
        <v>0</v>
      </c>
      <c r="I742" s="28">
        <f>+[1]DEPURADO!M736+[1]DEPURADO!N736</f>
        <v>0</v>
      </c>
      <c r="J742" s="28">
        <f>+[1]DEPURADO!R736</f>
        <v>0</v>
      </c>
      <c r="K742" s="29">
        <f>+[1]DEPURADO!P736+[1]DEPURADO!Q736</f>
        <v>0</v>
      </c>
      <c r="L742" s="28">
        <v>0</v>
      </c>
      <c r="M742" s="28">
        <v>0</v>
      </c>
      <c r="N742" s="28">
        <f t="shared" si="78"/>
        <v>0</v>
      </c>
      <c r="O742" s="28">
        <f t="shared" si="79"/>
        <v>28000</v>
      </c>
      <c r="P742" s="24">
        <f>IF([1]DEPURADO!H736&gt;1,0,[1]DEPURADO!B736)</f>
        <v>0</v>
      </c>
      <c r="Q742" s="30">
        <f t="shared" si="80"/>
        <v>0</v>
      </c>
      <c r="R742" s="31">
        <f t="shared" si="81"/>
        <v>28000</v>
      </c>
      <c r="S742" s="31">
        <f>+[1]DEPURADO!J736</f>
        <v>0</v>
      </c>
      <c r="T742" s="23" t="s">
        <v>45</v>
      </c>
      <c r="U742" s="31">
        <f>+[1]DEPURADO!I736</f>
        <v>0</v>
      </c>
      <c r="V742" s="30"/>
      <c r="W742" s="23" t="s">
        <v>45</v>
      </c>
      <c r="X742" s="31">
        <f>+[1]DEPURADO!K736+[1]DEPURADO!L736</f>
        <v>0</v>
      </c>
      <c r="Y742" s="23" t="s">
        <v>45</v>
      </c>
      <c r="Z742" s="31">
        <f t="shared" si="82"/>
        <v>0</v>
      </c>
      <c r="AA742" s="31"/>
      <c r="AB742" s="31">
        <v>0</v>
      </c>
      <c r="AC742" s="31">
        <v>0</v>
      </c>
      <c r="AD742" s="30"/>
      <c r="AE742" s="30">
        <f>+[1]DEPURADO!K736</f>
        <v>0</v>
      </c>
      <c r="AF742" s="30">
        <v>0</v>
      </c>
      <c r="AG742" s="30">
        <f t="shared" si="83"/>
        <v>0</v>
      </c>
      <c r="AH742" s="30">
        <v>0</v>
      </c>
      <c r="AI742" s="30" t="str">
        <f>+[1]DEPURADO!G736</f>
        <v>NO RADICADA</v>
      </c>
      <c r="AJ742" s="32"/>
      <c r="AK742" s="33"/>
    </row>
    <row r="743" spans="1:37" s="34" customFormat="1" ht="16.149999999999999" customHeight="1" x14ac:dyDescent="0.25">
      <c r="A743" s="23">
        <f t="shared" si="77"/>
        <v>735</v>
      </c>
      <c r="B743" s="24" t="s">
        <v>44</v>
      </c>
      <c r="C743" s="23">
        <f>+[1]DEPURADO!A737</f>
        <v>20307977</v>
      </c>
      <c r="D743" s="23">
        <f>+[1]DEPURADO!B737</f>
        <v>20307977</v>
      </c>
      <c r="E743" s="25">
        <f>+[1]DEPURADO!C737</f>
        <v>44986.327777777798</v>
      </c>
      <c r="F743" s="26">
        <f>+IF([1]DEPURADO!D737&gt;1,[1]DEPURADO!D737," ")</f>
        <v>45044.319293981498</v>
      </c>
      <c r="G743" s="27">
        <f>[1]DEPURADO!F737</f>
        <v>66900</v>
      </c>
      <c r="H743" s="28">
        <v>0</v>
      </c>
      <c r="I743" s="28">
        <f>+[1]DEPURADO!M737+[1]DEPURADO!N737</f>
        <v>0</v>
      </c>
      <c r="J743" s="28">
        <f>+[1]DEPURADO!R737</f>
        <v>0</v>
      </c>
      <c r="K743" s="29">
        <f>+[1]DEPURADO!P737+[1]DEPURADO!Q737</f>
        <v>0</v>
      </c>
      <c r="L743" s="28">
        <v>0</v>
      </c>
      <c r="M743" s="28">
        <v>0</v>
      </c>
      <c r="N743" s="28">
        <f t="shared" si="78"/>
        <v>0</v>
      </c>
      <c r="O743" s="28">
        <f t="shared" si="79"/>
        <v>66900</v>
      </c>
      <c r="P743" s="24">
        <f>IF([1]DEPURADO!H737&gt;1,0,[1]DEPURADO!B737)</f>
        <v>20307977</v>
      </c>
      <c r="Q743" s="30">
        <f t="shared" si="80"/>
        <v>66900</v>
      </c>
      <c r="R743" s="31">
        <f t="shared" si="81"/>
        <v>0</v>
      </c>
      <c r="S743" s="31">
        <f>+[1]DEPURADO!J737</f>
        <v>0</v>
      </c>
      <c r="T743" s="23" t="s">
        <v>45</v>
      </c>
      <c r="U743" s="31">
        <f>+[1]DEPURADO!I737</f>
        <v>66900</v>
      </c>
      <c r="V743" s="30"/>
      <c r="W743" s="23" t="s">
        <v>45</v>
      </c>
      <c r="X743" s="31">
        <f>+[1]DEPURADO!K737+[1]DEPURADO!L737</f>
        <v>0</v>
      </c>
      <c r="Y743" s="23" t="s">
        <v>45</v>
      </c>
      <c r="Z743" s="31">
        <f t="shared" si="82"/>
        <v>0</v>
      </c>
      <c r="AA743" s="31"/>
      <c r="AB743" s="31">
        <v>0</v>
      </c>
      <c r="AC743" s="31">
        <v>0</v>
      </c>
      <c r="AD743" s="30"/>
      <c r="AE743" s="30">
        <f>+[1]DEPURADO!K737</f>
        <v>0</v>
      </c>
      <c r="AF743" s="30">
        <v>0</v>
      </c>
      <c r="AG743" s="30">
        <f t="shared" si="83"/>
        <v>0</v>
      </c>
      <c r="AH743" s="30">
        <v>0</v>
      </c>
      <c r="AI743" s="30" t="str">
        <f>+[1]DEPURADO!G737</f>
        <v>EN REVISION</v>
      </c>
      <c r="AJ743" s="32"/>
      <c r="AK743" s="33"/>
    </row>
    <row r="744" spans="1:37" s="34" customFormat="1" ht="16.149999999999999" customHeight="1" x14ac:dyDescent="0.25">
      <c r="A744" s="23">
        <f t="shared" si="77"/>
        <v>736</v>
      </c>
      <c r="B744" s="24" t="s">
        <v>44</v>
      </c>
      <c r="C744" s="23">
        <f>+[1]DEPURADO!A738</f>
        <v>20308038</v>
      </c>
      <c r="D744" s="23">
        <f>+[1]DEPURADO!B738</f>
        <v>20308038</v>
      </c>
      <c r="E744" s="25">
        <f>+[1]DEPURADO!C738</f>
        <v>44986.4284722222</v>
      </c>
      <c r="F744" s="26">
        <f>+IF([1]DEPURADO!D738&gt;1,[1]DEPURADO!D738," ")</f>
        <v>45044.314016203702</v>
      </c>
      <c r="G744" s="27">
        <f>[1]DEPURADO!F738</f>
        <v>76200</v>
      </c>
      <c r="H744" s="28">
        <v>0</v>
      </c>
      <c r="I744" s="28">
        <f>+[1]DEPURADO!M738+[1]DEPURADO!N738</f>
        <v>0</v>
      </c>
      <c r="J744" s="28">
        <f>+[1]DEPURADO!R738</f>
        <v>0</v>
      </c>
      <c r="K744" s="29">
        <f>+[1]DEPURADO!P738+[1]DEPURADO!Q738</f>
        <v>0</v>
      </c>
      <c r="L744" s="28">
        <v>0</v>
      </c>
      <c r="M744" s="28">
        <v>0</v>
      </c>
      <c r="N744" s="28">
        <f t="shared" si="78"/>
        <v>0</v>
      </c>
      <c r="O744" s="28">
        <f t="shared" si="79"/>
        <v>76200</v>
      </c>
      <c r="P744" s="24">
        <f>IF([1]DEPURADO!H738&gt;1,0,[1]DEPURADO!B738)</f>
        <v>20308038</v>
      </c>
      <c r="Q744" s="30">
        <f t="shared" si="80"/>
        <v>76200</v>
      </c>
      <c r="R744" s="31">
        <f t="shared" si="81"/>
        <v>0</v>
      </c>
      <c r="S744" s="31">
        <f>+[1]DEPURADO!J738</f>
        <v>0</v>
      </c>
      <c r="T744" s="23" t="s">
        <v>45</v>
      </c>
      <c r="U744" s="31">
        <f>+[1]DEPURADO!I738</f>
        <v>76200</v>
      </c>
      <c r="V744" s="30"/>
      <c r="W744" s="23" t="s">
        <v>45</v>
      </c>
      <c r="X744" s="31">
        <f>+[1]DEPURADO!K738+[1]DEPURADO!L738</f>
        <v>0</v>
      </c>
      <c r="Y744" s="23" t="s">
        <v>45</v>
      </c>
      <c r="Z744" s="31">
        <f t="shared" si="82"/>
        <v>0</v>
      </c>
      <c r="AA744" s="31"/>
      <c r="AB744" s="31">
        <v>0</v>
      </c>
      <c r="AC744" s="31">
        <v>0</v>
      </c>
      <c r="AD744" s="30"/>
      <c r="AE744" s="30">
        <f>+[1]DEPURADO!K738</f>
        <v>0</v>
      </c>
      <c r="AF744" s="30">
        <v>0</v>
      </c>
      <c r="AG744" s="30">
        <f t="shared" si="83"/>
        <v>0</v>
      </c>
      <c r="AH744" s="30">
        <v>0</v>
      </c>
      <c r="AI744" s="30" t="str">
        <f>+[1]DEPURADO!G738</f>
        <v>EN REVISION</v>
      </c>
      <c r="AJ744" s="32"/>
      <c r="AK744" s="33"/>
    </row>
    <row r="745" spans="1:37" s="34" customFormat="1" ht="16.149999999999999" customHeight="1" x14ac:dyDescent="0.25">
      <c r="A745" s="23">
        <f t="shared" si="77"/>
        <v>737</v>
      </c>
      <c r="B745" s="24" t="s">
        <v>44</v>
      </c>
      <c r="C745" s="23">
        <f>+[1]DEPURADO!A739</f>
        <v>20308040</v>
      </c>
      <c r="D745" s="23">
        <f>+[1]DEPURADO!B739</f>
        <v>20308040</v>
      </c>
      <c r="E745" s="25">
        <f>+[1]DEPURADO!C739</f>
        <v>44986.429166666698</v>
      </c>
      <c r="F745" s="26">
        <f>+IF([1]DEPURADO!D739&gt;1,[1]DEPURADO!D739," ")</f>
        <v>45044.314016203702</v>
      </c>
      <c r="G745" s="27">
        <f>[1]DEPURADO!F739</f>
        <v>76200</v>
      </c>
      <c r="H745" s="28">
        <v>0</v>
      </c>
      <c r="I745" s="28">
        <f>+[1]DEPURADO!M739+[1]DEPURADO!N739</f>
        <v>0</v>
      </c>
      <c r="J745" s="28">
        <f>+[1]DEPURADO!R739</f>
        <v>0</v>
      </c>
      <c r="K745" s="29">
        <f>+[1]DEPURADO!P739+[1]DEPURADO!Q739</f>
        <v>0</v>
      </c>
      <c r="L745" s="28">
        <v>0</v>
      </c>
      <c r="M745" s="28">
        <v>0</v>
      </c>
      <c r="N745" s="28">
        <f t="shared" si="78"/>
        <v>0</v>
      </c>
      <c r="O745" s="28">
        <f t="shared" si="79"/>
        <v>76200</v>
      </c>
      <c r="P745" s="24">
        <f>IF([1]DEPURADO!H739&gt;1,0,[1]DEPURADO!B739)</f>
        <v>20308040</v>
      </c>
      <c r="Q745" s="30">
        <f t="shared" si="80"/>
        <v>76200</v>
      </c>
      <c r="R745" s="31">
        <f t="shared" si="81"/>
        <v>0</v>
      </c>
      <c r="S745" s="31">
        <f>+[1]DEPURADO!J739</f>
        <v>0</v>
      </c>
      <c r="T745" s="23" t="s">
        <v>45</v>
      </c>
      <c r="U745" s="31">
        <f>+[1]DEPURADO!I739</f>
        <v>76200</v>
      </c>
      <c r="V745" s="30"/>
      <c r="W745" s="23" t="s">
        <v>45</v>
      </c>
      <c r="X745" s="31">
        <f>+[1]DEPURADO!K739+[1]DEPURADO!L739</f>
        <v>0</v>
      </c>
      <c r="Y745" s="23" t="s">
        <v>45</v>
      </c>
      <c r="Z745" s="31">
        <f t="shared" si="82"/>
        <v>0</v>
      </c>
      <c r="AA745" s="31"/>
      <c r="AB745" s="31">
        <v>0</v>
      </c>
      <c r="AC745" s="31">
        <v>0</v>
      </c>
      <c r="AD745" s="30"/>
      <c r="AE745" s="30">
        <f>+[1]DEPURADO!K739</f>
        <v>0</v>
      </c>
      <c r="AF745" s="30">
        <v>0</v>
      </c>
      <c r="AG745" s="30">
        <f t="shared" si="83"/>
        <v>0</v>
      </c>
      <c r="AH745" s="30">
        <v>0</v>
      </c>
      <c r="AI745" s="30" t="str">
        <f>+[1]DEPURADO!G739</f>
        <v>EN REVISION</v>
      </c>
      <c r="AJ745" s="32"/>
      <c r="AK745" s="33"/>
    </row>
    <row r="746" spans="1:37" s="34" customFormat="1" ht="16.149999999999999" customHeight="1" x14ac:dyDescent="0.25">
      <c r="A746" s="23">
        <f t="shared" si="77"/>
        <v>738</v>
      </c>
      <c r="B746" s="24" t="s">
        <v>44</v>
      </c>
      <c r="C746" s="23">
        <f>+[1]DEPURADO!A740</f>
        <v>20308041</v>
      </c>
      <c r="D746" s="23">
        <f>+[1]DEPURADO!B740</f>
        <v>20308041</v>
      </c>
      <c r="E746" s="25">
        <f>+[1]DEPURADO!C740</f>
        <v>44986.430555555598</v>
      </c>
      <c r="F746" s="26">
        <f>+IF([1]DEPURADO!D740&gt;1,[1]DEPURADO!D740," ")</f>
        <v>45044.314016203702</v>
      </c>
      <c r="G746" s="27">
        <f>[1]DEPURADO!F740</f>
        <v>76200</v>
      </c>
      <c r="H746" s="28">
        <v>0</v>
      </c>
      <c r="I746" s="28">
        <f>+[1]DEPURADO!M740+[1]DEPURADO!N740</f>
        <v>0</v>
      </c>
      <c r="J746" s="28">
        <f>+[1]DEPURADO!R740</f>
        <v>0</v>
      </c>
      <c r="K746" s="29">
        <f>+[1]DEPURADO!P740+[1]DEPURADO!Q740</f>
        <v>0</v>
      </c>
      <c r="L746" s="28">
        <v>0</v>
      </c>
      <c r="M746" s="28">
        <v>0</v>
      </c>
      <c r="N746" s="28">
        <f t="shared" si="78"/>
        <v>0</v>
      </c>
      <c r="O746" s="28">
        <f t="shared" si="79"/>
        <v>76200</v>
      </c>
      <c r="P746" s="24">
        <f>IF([1]DEPURADO!H740&gt;1,0,[1]DEPURADO!B740)</f>
        <v>20308041</v>
      </c>
      <c r="Q746" s="30">
        <f t="shared" si="80"/>
        <v>76200</v>
      </c>
      <c r="R746" s="31">
        <f t="shared" si="81"/>
        <v>0</v>
      </c>
      <c r="S746" s="31">
        <f>+[1]DEPURADO!J740</f>
        <v>0</v>
      </c>
      <c r="T746" s="23" t="s">
        <v>45</v>
      </c>
      <c r="U746" s="31">
        <f>+[1]DEPURADO!I740</f>
        <v>76200</v>
      </c>
      <c r="V746" s="30"/>
      <c r="W746" s="23" t="s">
        <v>45</v>
      </c>
      <c r="X746" s="31">
        <f>+[1]DEPURADO!K740+[1]DEPURADO!L740</f>
        <v>0</v>
      </c>
      <c r="Y746" s="23" t="s">
        <v>45</v>
      </c>
      <c r="Z746" s="31">
        <f t="shared" si="82"/>
        <v>0</v>
      </c>
      <c r="AA746" s="31"/>
      <c r="AB746" s="31">
        <v>0</v>
      </c>
      <c r="AC746" s="31">
        <v>0</v>
      </c>
      <c r="AD746" s="30"/>
      <c r="AE746" s="30">
        <f>+[1]DEPURADO!K740</f>
        <v>0</v>
      </c>
      <c r="AF746" s="30">
        <v>0</v>
      </c>
      <c r="AG746" s="30">
        <f t="shared" si="83"/>
        <v>0</v>
      </c>
      <c r="AH746" s="30">
        <v>0</v>
      </c>
      <c r="AI746" s="30" t="str">
        <f>+[1]DEPURADO!G740</f>
        <v>EN REVISION</v>
      </c>
      <c r="AJ746" s="32"/>
      <c r="AK746" s="33"/>
    </row>
    <row r="747" spans="1:37" s="34" customFormat="1" ht="16.149999999999999" customHeight="1" x14ac:dyDescent="0.25">
      <c r="A747" s="23">
        <f t="shared" si="77"/>
        <v>739</v>
      </c>
      <c r="B747" s="24" t="s">
        <v>44</v>
      </c>
      <c r="C747" s="23">
        <f>+[1]DEPURADO!A741</f>
        <v>20308136</v>
      </c>
      <c r="D747" s="23">
        <f>+[1]DEPURADO!B741</f>
        <v>20308136</v>
      </c>
      <c r="E747" s="25">
        <f>+[1]DEPURADO!C741</f>
        <v>44986.587500000001</v>
      </c>
      <c r="F747" s="26">
        <f>+IF([1]DEPURADO!D741&gt;1,[1]DEPURADO!D741," ")</f>
        <v>45044.314016203702</v>
      </c>
      <c r="G747" s="27">
        <f>[1]DEPURADO!F741</f>
        <v>76200</v>
      </c>
      <c r="H747" s="28">
        <v>0</v>
      </c>
      <c r="I747" s="28">
        <f>+[1]DEPURADO!M741+[1]DEPURADO!N741</f>
        <v>0</v>
      </c>
      <c r="J747" s="28">
        <f>+[1]DEPURADO!R741</f>
        <v>0</v>
      </c>
      <c r="K747" s="29">
        <f>+[1]DEPURADO!P741+[1]DEPURADO!Q741</f>
        <v>0</v>
      </c>
      <c r="L747" s="28">
        <v>0</v>
      </c>
      <c r="M747" s="28">
        <v>0</v>
      </c>
      <c r="N747" s="28">
        <f t="shared" si="78"/>
        <v>0</v>
      </c>
      <c r="O747" s="28">
        <f t="shared" si="79"/>
        <v>76200</v>
      </c>
      <c r="P747" s="24">
        <f>IF([1]DEPURADO!H741&gt;1,0,[1]DEPURADO!B741)</f>
        <v>20308136</v>
      </c>
      <c r="Q747" s="30">
        <f t="shared" si="80"/>
        <v>76200</v>
      </c>
      <c r="R747" s="31">
        <f t="shared" si="81"/>
        <v>0</v>
      </c>
      <c r="S747" s="31">
        <f>+[1]DEPURADO!J741</f>
        <v>0</v>
      </c>
      <c r="T747" s="23" t="s">
        <v>45</v>
      </c>
      <c r="U747" s="31">
        <f>+[1]DEPURADO!I741</f>
        <v>76200</v>
      </c>
      <c r="V747" s="30"/>
      <c r="W747" s="23" t="s">
        <v>45</v>
      </c>
      <c r="X747" s="31">
        <f>+[1]DEPURADO!K741+[1]DEPURADO!L741</f>
        <v>0</v>
      </c>
      <c r="Y747" s="23" t="s">
        <v>45</v>
      </c>
      <c r="Z747" s="31">
        <f t="shared" si="82"/>
        <v>0</v>
      </c>
      <c r="AA747" s="31"/>
      <c r="AB747" s="31">
        <v>0</v>
      </c>
      <c r="AC747" s="31">
        <v>0</v>
      </c>
      <c r="AD747" s="30"/>
      <c r="AE747" s="30">
        <f>+[1]DEPURADO!K741</f>
        <v>0</v>
      </c>
      <c r="AF747" s="30">
        <v>0</v>
      </c>
      <c r="AG747" s="30">
        <f t="shared" si="83"/>
        <v>0</v>
      </c>
      <c r="AH747" s="30">
        <v>0</v>
      </c>
      <c r="AI747" s="30" t="str">
        <f>+[1]DEPURADO!G741</f>
        <v>EN REVISION</v>
      </c>
      <c r="AJ747" s="32"/>
      <c r="AK747" s="33"/>
    </row>
    <row r="748" spans="1:37" s="34" customFormat="1" ht="16.149999999999999" customHeight="1" x14ac:dyDescent="0.25">
      <c r="A748" s="23">
        <f t="shared" si="77"/>
        <v>740</v>
      </c>
      <c r="B748" s="24" t="s">
        <v>44</v>
      </c>
      <c r="C748" s="23">
        <f>+[1]DEPURADO!A742</f>
        <v>20308525</v>
      </c>
      <c r="D748" s="23">
        <f>+[1]DEPURADO!B742</f>
        <v>20308525</v>
      </c>
      <c r="E748" s="25">
        <f>+[1]DEPURADO!C742</f>
        <v>44987.659027777801</v>
      </c>
      <c r="F748" s="26">
        <f>+IF([1]DEPURADO!D742&gt;1,[1]DEPURADO!D742," ")</f>
        <v>45044.319293981498</v>
      </c>
      <c r="G748" s="27">
        <f>[1]DEPURADO!F742</f>
        <v>101700</v>
      </c>
      <c r="H748" s="28">
        <v>0</v>
      </c>
      <c r="I748" s="28">
        <f>+[1]DEPURADO!M742+[1]DEPURADO!N742</f>
        <v>0</v>
      </c>
      <c r="J748" s="28">
        <f>+[1]DEPURADO!R742</f>
        <v>0</v>
      </c>
      <c r="K748" s="29">
        <f>+[1]DEPURADO!P742+[1]DEPURADO!Q742</f>
        <v>0</v>
      </c>
      <c r="L748" s="28">
        <v>0</v>
      </c>
      <c r="M748" s="28">
        <v>0</v>
      </c>
      <c r="N748" s="28">
        <f t="shared" si="78"/>
        <v>0</v>
      </c>
      <c r="O748" s="28">
        <f t="shared" si="79"/>
        <v>101700</v>
      </c>
      <c r="P748" s="24">
        <f>IF([1]DEPURADO!H742&gt;1,0,[1]DEPURADO!B742)</f>
        <v>20308525</v>
      </c>
      <c r="Q748" s="30">
        <f t="shared" si="80"/>
        <v>101700</v>
      </c>
      <c r="R748" s="31">
        <f t="shared" si="81"/>
        <v>0</v>
      </c>
      <c r="S748" s="31">
        <f>+[1]DEPURADO!J742</f>
        <v>0</v>
      </c>
      <c r="T748" s="23" t="s">
        <v>45</v>
      </c>
      <c r="U748" s="31">
        <f>+[1]DEPURADO!I742</f>
        <v>101700</v>
      </c>
      <c r="V748" s="30"/>
      <c r="W748" s="23" t="s">
        <v>45</v>
      </c>
      <c r="X748" s="31">
        <f>+[1]DEPURADO!K742+[1]DEPURADO!L742</f>
        <v>0</v>
      </c>
      <c r="Y748" s="23" t="s">
        <v>45</v>
      </c>
      <c r="Z748" s="31">
        <f t="shared" si="82"/>
        <v>0</v>
      </c>
      <c r="AA748" s="31"/>
      <c r="AB748" s="31">
        <v>0</v>
      </c>
      <c r="AC748" s="31">
        <v>0</v>
      </c>
      <c r="AD748" s="30"/>
      <c r="AE748" s="30">
        <f>+[1]DEPURADO!K742</f>
        <v>0</v>
      </c>
      <c r="AF748" s="30">
        <v>0</v>
      </c>
      <c r="AG748" s="30">
        <f t="shared" si="83"/>
        <v>0</v>
      </c>
      <c r="AH748" s="30">
        <v>0</v>
      </c>
      <c r="AI748" s="30" t="str">
        <f>+[1]DEPURADO!G742</f>
        <v>EN REVISION</v>
      </c>
      <c r="AJ748" s="32"/>
      <c r="AK748" s="33"/>
    </row>
    <row r="749" spans="1:37" s="34" customFormat="1" ht="16.149999999999999" customHeight="1" x14ac:dyDescent="0.25">
      <c r="A749" s="23">
        <f t="shared" si="77"/>
        <v>741</v>
      </c>
      <c r="B749" s="24" t="s">
        <v>44</v>
      </c>
      <c r="C749" s="23">
        <f>+[1]DEPURADO!A743</f>
        <v>20308808</v>
      </c>
      <c r="D749" s="23">
        <f>+[1]DEPURADO!B743</f>
        <v>20308808</v>
      </c>
      <c r="E749" s="25">
        <f>+[1]DEPURADO!C743</f>
        <v>44988.660416666702</v>
      </c>
      <c r="F749" s="26">
        <f>+IF([1]DEPURADO!D743&gt;1,[1]DEPURADO!D743," ")</f>
        <v>45044.314016203702</v>
      </c>
      <c r="G749" s="27">
        <f>[1]DEPURADO!F743</f>
        <v>865815</v>
      </c>
      <c r="H749" s="28">
        <v>0</v>
      </c>
      <c r="I749" s="28">
        <f>+[1]DEPURADO!M743+[1]DEPURADO!N743</f>
        <v>0</v>
      </c>
      <c r="J749" s="28">
        <f>+[1]DEPURADO!R743</f>
        <v>0</v>
      </c>
      <c r="K749" s="29">
        <f>+[1]DEPURADO!P743+[1]DEPURADO!Q743</f>
        <v>0</v>
      </c>
      <c r="L749" s="28">
        <v>0</v>
      </c>
      <c r="M749" s="28">
        <v>0</v>
      </c>
      <c r="N749" s="28">
        <f t="shared" si="78"/>
        <v>0</v>
      </c>
      <c r="O749" s="28">
        <f t="shared" si="79"/>
        <v>865815</v>
      </c>
      <c r="P749" s="24">
        <f>IF([1]DEPURADO!H743&gt;1,0,[1]DEPURADO!B743)</f>
        <v>20308808</v>
      </c>
      <c r="Q749" s="30">
        <f t="shared" si="80"/>
        <v>865815</v>
      </c>
      <c r="R749" s="31">
        <f t="shared" si="81"/>
        <v>0</v>
      </c>
      <c r="S749" s="31">
        <f>+[1]DEPURADO!J743</f>
        <v>0</v>
      </c>
      <c r="T749" s="23" t="s">
        <v>45</v>
      </c>
      <c r="U749" s="31">
        <f>+[1]DEPURADO!I743</f>
        <v>865815</v>
      </c>
      <c r="V749" s="30"/>
      <c r="W749" s="23" t="s">
        <v>45</v>
      </c>
      <c r="X749" s="31">
        <f>+[1]DEPURADO!K743+[1]DEPURADO!L743</f>
        <v>0</v>
      </c>
      <c r="Y749" s="23" t="s">
        <v>45</v>
      </c>
      <c r="Z749" s="31">
        <f t="shared" si="82"/>
        <v>0</v>
      </c>
      <c r="AA749" s="31"/>
      <c r="AB749" s="31">
        <v>0</v>
      </c>
      <c r="AC749" s="31">
        <v>0</v>
      </c>
      <c r="AD749" s="30"/>
      <c r="AE749" s="30">
        <f>+[1]DEPURADO!K743</f>
        <v>0</v>
      </c>
      <c r="AF749" s="30">
        <v>0</v>
      </c>
      <c r="AG749" s="30">
        <f t="shared" si="83"/>
        <v>0</v>
      </c>
      <c r="AH749" s="30">
        <v>0</v>
      </c>
      <c r="AI749" s="30" t="str">
        <f>+[1]DEPURADO!G743</f>
        <v>EN REVISION</v>
      </c>
      <c r="AJ749" s="32"/>
      <c r="AK749" s="33"/>
    </row>
    <row r="750" spans="1:37" s="34" customFormat="1" ht="16.149999999999999" customHeight="1" x14ac:dyDescent="0.25">
      <c r="A750" s="23">
        <f t="shared" si="77"/>
        <v>742</v>
      </c>
      <c r="B750" s="24" t="s">
        <v>44</v>
      </c>
      <c r="C750" s="23">
        <f>+[1]DEPURADO!A744</f>
        <v>20309031</v>
      </c>
      <c r="D750" s="23">
        <f>+[1]DEPURADO!B744</f>
        <v>20309031</v>
      </c>
      <c r="E750" s="25">
        <f>+[1]DEPURADO!C744</f>
        <v>44989.543055555601</v>
      </c>
      <c r="F750" s="26">
        <f>+IF([1]DEPURADO!D744&gt;1,[1]DEPURADO!D744," ")</f>
        <v>45043.518599536997</v>
      </c>
      <c r="G750" s="27">
        <f>[1]DEPURADO!F744</f>
        <v>1061555</v>
      </c>
      <c r="H750" s="28">
        <v>0</v>
      </c>
      <c r="I750" s="28">
        <f>+[1]DEPURADO!M744+[1]DEPURADO!N744</f>
        <v>0</v>
      </c>
      <c r="J750" s="28">
        <f>+[1]DEPURADO!R744</f>
        <v>0</v>
      </c>
      <c r="K750" s="29">
        <f>+[1]DEPURADO!P744+[1]DEPURADO!Q744</f>
        <v>0</v>
      </c>
      <c r="L750" s="28">
        <v>0</v>
      </c>
      <c r="M750" s="28">
        <v>0</v>
      </c>
      <c r="N750" s="28">
        <f t="shared" si="78"/>
        <v>0</v>
      </c>
      <c r="O750" s="28">
        <f t="shared" si="79"/>
        <v>1061555</v>
      </c>
      <c r="P750" s="24">
        <f>IF([1]DEPURADO!H744&gt;1,0,[1]DEPURADO!B744)</f>
        <v>20309031</v>
      </c>
      <c r="Q750" s="30">
        <f t="shared" si="80"/>
        <v>1061555</v>
      </c>
      <c r="R750" s="31">
        <f t="shared" si="81"/>
        <v>0</v>
      </c>
      <c r="S750" s="31">
        <f>+[1]DEPURADO!J744</f>
        <v>0</v>
      </c>
      <c r="T750" s="23" t="s">
        <v>45</v>
      </c>
      <c r="U750" s="31">
        <f>+[1]DEPURADO!I744</f>
        <v>1061555</v>
      </c>
      <c r="V750" s="30"/>
      <c r="W750" s="23" t="s">
        <v>45</v>
      </c>
      <c r="X750" s="31">
        <f>+[1]DEPURADO!K744+[1]DEPURADO!L744</f>
        <v>0</v>
      </c>
      <c r="Y750" s="23" t="s">
        <v>45</v>
      </c>
      <c r="Z750" s="31">
        <f t="shared" si="82"/>
        <v>0</v>
      </c>
      <c r="AA750" s="31"/>
      <c r="AB750" s="31">
        <v>0</v>
      </c>
      <c r="AC750" s="31">
        <v>0</v>
      </c>
      <c r="AD750" s="30"/>
      <c r="AE750" s="30">
        <f>+[1]DEPURADO!K744</f>
        <v>0</v>
      </c>
      <c r="AF750" s="30">
        <v>0</v>
      </c>
      <c r="AG750" s="30">
        <f t="shared" si="83"/>
        <v>0</v>
      </c>
      <c r="AH750" s="30">
        <v>0</v>
      </c>
      <c r="AI750" s="30" t="str">
        <f>+[1]DEPURADO!G744</f>
        <v>EN REVISION</v>
      </c>
      <c r="AJ750" s="32"/>
      <c r="AK750" s="33"/>
    </row>
    <row r="751" spans="1:37" s="34" customFormat="1" ht="16.149999999999999" customHeight="1" x14ac:dyDescent="0.25">
      <c r="A751" s="23">
        <f t="shared" si="77"/>
        <v>743</v>
      </c>
      <c r="B751" s="24" t="s">
        <v>44</v>
      </c>
      <c r="C751" s="23">
        <f>+[1]DEPURADO!A745</f>
        <v>20309485</v>
      </c>
      <c r="D751" s="23">
        <f>+[1]DEPURADO!B745</f>
        <v>20309485</v>
      </c>
      <c r="E751" s="25">
        <f>+[1]DEPURADO!C745</f>
        <v>44992.621527777803</v>
      </c>
      <c r="F751" s="26" t="str">
        <f>+IF([1]DEPURADO!D745&gt;1,[1]DEPURADO!D745," ")</f>
        <v xml:space="preserve"> </v>
      </c>
      <c r="G751" s="27">
        <f>[1]DEPURADO!F745</f>
        <v>95022</v>
      </c>
      <c r="H751" s="28">
        <v>0</v>
      </c>
      <c r="I751" s="28">
        <f>+[1]DEPURADO!M745+[1]DEPURADO!N745</f>
        <v>0</v>
      </c>
      <c r="J751" s="28">
        <f>+[1]DEPURADO!R745</f>
        <v>0</v>
      </c>
      <c r="K751" s="29">
        <f>+[1]DEPURADO!P745+[1]DEPURADO!Q745</f>
        <v>0</v>
      </c>
      <c r="L751" s="28">
        <v>0</v>
      </c>
      <c r="M751" s="28">
        <v>0</v>
      </c>
      <c r="N751" s="28">
        <f t="shared" si="78"/>
        <v>0</v>
      </c>
      <c r="O751" s="28">
        <f t="shared" si="79"/>
        <v>95022</v>
      </c>
      <c r="P751" s="24">
        <f>IF([1]DEPURADO!H745&gt;1,0,[1]DEPURADO!B745)</f>
        <v>0</v>
      </c>
      <c r="Q751" s="30">
        <f t="shared" si="80"/>
        <v>0</v>
      </c>
      <c r="R751" s="31">
        <f t="shared" si="81"/>
        <v>95022</v>
      </c>
      <c r="S751" s="31">
        <f>+[1]DEPURADO!J745</f>
        <v>0</v>
      </c>
      <c r="T751" s="23" t="s">
        <v>45</v>
      </c>
      <c r="U751" s="31">
        <f>+[1]DEPURADO!I745</f>
        <v>0</v>
      </c>
      <c r="V751" s="30"/>
      <c r="W751" s="23" t="s">
        <v>45</v>
      </c>
      <c r="X751" s="31">
        <f>+[1]DEPURADO!K745+[1]DEPURADO!L745</f>
        <v>0</v>
      </c>
      <c r="Y751" s="23" t="s">
        <v>45</v>
      </c>
      <c r="Z751" s="31">
        <f t="shared" si="82"/>
        <v>0</v>
      </c>
      <c r="AA751" s="31"/>
      <c r="AB751" s="31">
        <v>0</v>
      </c>
      <c r="AC751" s="31">
        <v>0</v>
      </c>
      <c r="AD751" s="30"/>
      <c r="AE751" s="30">
        <f>+[1]DEPURADO!K745</f>
        <v>0</v>
      </c>
      <c r="AF751" s="30">
        <v>0</v>
      </c>
      <c r="AG751" s="30">
        <f t="shared" si="83"/>
        <v>0</v>
      </c>
      <c r="AH751" s="30">
        <v>0</v>
      </c>
      <c r="AI751" s="30" t="str">
        <f>+[1]DEPURADO!G745</f>
        <v>NO RADICADA</v>
      </c>
      <c r="AJ751" s="32"/>
      <c r="AK751" s="33"/>
    </row>
    <row r="752" spans="1:37" s="34" customFormat="1" ht="16.149999999999999" customHeight="1" x14ac:dyDescent="0.25">
      <c r="A752" s="23">
        <f t="shared" si="77"/>
        <v>744</v>
      </c>
      <c r="B752" s="24" t="s">
        <v>44</v>
      </c>
      <c r="C752" s="23">
        <f>+[1]DEPURADO!A746</f>
        <v>20309492</v>
      </c>
      <c r="D752" s="23">
        <f>+[1]DEPURADO!B746</f>
        <v>20309492</v>
      </c>
      <c r="E752" s="25">
        <f>+[1]DEPURADO!C746</f>
        <v>44992.6430555556</v>
      </c>
      <c r="F752" s="26">
        <f>+IF([1]DEPURADO!D746&gt;1,[1]DEPURADO!D746," ")</f>
        <v>45044.319293981498</v>
      </c>
      <c r="G752" s="27">
        <f>[1]DEPURADO!F746</f>
        <v>649500</v>
      </c>
      <c r="H752" s="28">
        <v>0</v>
      </c>
      <c r="I752" s="28">
        <f>+[1]DEPURADO!M746+[1]DEPURADO!N746</f>
        <v>0</v>
      </c>
      <c r="J752" s="28">
        <f>+[1]DEPURADO!R746</f>
        <v>0</v>
      </c>
      <c r="K752" s="29">
        <f>+[1]DEPURADO!P746+[1]DEPURADO!Q746</f>
        <v>0</v>
      </c>
      <c r="L752" s="28">
        <v>0</v>
      </c>
      <c r="M752" s="28">
        <v>0</v>
      </c>
      <c r="N752" s="28">
        <f t="shared" si="78"/>
        <v>0</v>
      </c>
      <c r="O752" s="28">
        <f t="shared" si="79"/>
        <v>649500</v>
      </c>
      <c r="P752" s="24">
        <f>IF([1]DEPURADO!H746&gt;1,0,[1]DEPURADO!B746)</f>
        <v>20309492</v>
      </c>
      <c r="Q752" s="30">
        <f t="shared" si="80"/>
        <v>649500</v>
      </c>
      <c r="R752" s="31">
        <f t="shared" si="81"/>
        <v>0</v>
      </c>
      <c r="S752" s="31">
        <f>+[1]DEPURADO!J746</f>
        <v>0</v>
      </c>
      <c r="T752" s="23" t="s">
        <v>45</v>
      </c>
      <c r="U752" s="31">
        <f>+[1]DEPURADO!I746</f>
        <v>649500</v>
      </c>
      <c r="V752" s="30"/>
      <c r="W752" s="23" t="s">
        <v>45</v>
      </c>
      <c r="X752" s="31">
        <f>+[1]DEPURADO!K746+[1]DEPURADO!L746</f>
        <v>0</v>
      </c>
      <c r="Y752" s="23" t="s">
        <v>45</v>
      </c>
      <c r="Z752" s="31">
        <f t="shared" si="82"/>
        <v>0</v>
      </c>
      <c r="AA752" s="31"/>
      <c r="AB752" s="31">
        <v>0</v>
      </c>
      <c r="AC752" s="31">
        <v>0</v>
      </c>
      <c r="AD752" s="30"/>
      <c r="AE752" s="30">
        <f>+[1]DEPURADO!K746</f>
        <v>0</v>
      </c>
      <c r="AF752" s="30">
        <v>0</v>
      </c>
      <c r="AG752" s="30">
        <f t="shared" si="83"/>
        <v>0</v>
      </c>
      <c r="AH752" s="30">
        <v>0</v>
      </c>
      <c r="AI752" s="30" t="str">
        <f>+[1]DEPURADO!G746</f>
        <v>EN REVISION</v>
      </c>
      <c r="AJ752" s="32"/>
      <c r="AK752" s="33"/>
    </row>
    <row r="753" spans="1:37" s="34" customFormat="1" ht="16.149999999999999" customHeight="1" x14ac:dyDescent="0.25">
      <c r="A753" s="23">
        <f t="shared" si="77"/>
        <v>745</v>
      </c>
      <c r="B753" s="24" t="s">
        <v>44</v>
      </c>
      <c r="C753" s="23">
        <f>+[1]DEPURADO!A747</f>
        <v>20309570</v>
      </c>
      <c r="D753" s="23">
        <f>+[1]DEPURADO!B747</f>
        <v>20309570</v>
      </c>
      <c r="E753" s="25">
        <f>+[1]DEPURADO!C747</f>
        <v>44993.2902777778</v>
      </c>
      <c r="F753" s="26">
        <f>+IF([1]DEPURADO!D747&gt;1,[1]DEPURADO!D747," ")</f>
        <v>45044.319293981498</v>
      </c>
      <c r="G753" s="27">
        <f>[1]DEPURADO!F747</f>
        <v>417300</v>
      </c>
      <c r="H753" s="28">
        <v>0</v>
      </c>
      <c r="I753" s="28">
        <f>+[1]DEPURADO!M747+[1]DEPURADO!N747</f>
        <v>0</v>
      </c>
      <c r="J753" s="28">
        <f>+[1]DEPURADO!R747</f>
        <v>0</v>
      </c>
      <c r="K753" s="29">
        <f>+[1]DEPURADO!P747+[1]DEPURADO!Q747</f>
        <v>0</v>
      </c>
      <c r="L753" s="28">
        <v>0</v>
      </c>
      <c r="M753" s="28">
        <v>0</v>
      </c>
      <c r="N753" s="28">
        <f t="shared" si="78"/>
        <v>0</v>
      </c>
      <c r="O753" s="28">
        <f t="shared" si="79"/>
        <v>417300</v>
      </c>
      <c r="P753" s="24">
        <f>IF([1]DEPURADO!H747&gt;1,0,[1]DEPURADO!B747)</f>
        <v>20309570</v>
      </c>
      <c r="Q753" s="30">
        <f t="shared" si="80"/>
        <v>417300</v>
      </c>
      <c r="R753" s="31">
        <f t="shared" si="81"/>
        <v>0</v>
      </c>
      <c r="S753" s="31">
        <f>+[1]DEPURADO!J747</f>
        <v>0</v>
      </c>
      <c r="T753" s="23" t="s">
        <v>45</v>
      </c>
      <c r="U753" s="31">
        <f>+[1]DEPURADO!I747</f>
        <v>417300</v>
      </c>
      <c r="V753" s="30"/>
      <c r="W753" s="23" t="s">
        <v>45</v>
      </c>
      <c r="X753" s="31">
        <f>+[1]DEPURADO!K747+[1]DEPURADO!L747</f>
        <v>0</v>
      </c>
      <c r="Y753" s="23" t="s">
        <v>45</v>
      </c>
      <c r="Z753" s="31">
        <f t="shared" si="82"/>
        <v>0</v>
      </c>
      <c r="AA753" s="31"/>
      <c r="AB753" s="31">
        <v>0</v>
      </c>
      <c r="AC753" s="31">
        <v>0</v>
      </c>
      <c r="AD753" s="30"/>
      <c r="AE753" s="30">
        <f>+[1]DEPURADO!K747</f>
        <v>0</v>
      </c>
      <c r="AF753" s="30">
        <v>0</v>
      </c>
      <c r="AG753" s="30">
        <f t="shared" si="83"/>
        <v>0</v>
      </c>
      <c r="AH753" s="30">
        <v>0</v>
      </c>
      <c r="AI753" s="30" t="str">
        <f>+[1]DEPURADO!G747</f>
        <v>EN REVISION</v>
      </c>
      <c r="AJ753" s="32"/>
      <c r="AK753" s="33"/>
    </row>
    <row r="754" spans="1:37" s="34" customFormat="1" ht="16.149999999999999" customHeight="1" x14ac:dyDescent="0.25">
      <c r="A754" s="23">
        <f t="shared" si="77"/>
        <v>746</v>
      </c>
      <c r="B754" s="24" t="s">
        <v>44</v>
      </c>
      <c r="C754" s="23">
        <f>+[1]DEPURADO!A748</f>
        <v>20309997</v>
      </c>
      <c r="D754" s="23">
        <f>+[1]DEPURADO!B748</f>
        <v>20309997</v>
      </c>
      <c r="E754" s="25">
        <f>+[1]DEPURADO!C748</f>
        <v>44995.322916666701</v>
      </c>
      <c r="F754" s="26">
        <f>+IF([1]DEPURADO!D748&gt;1,[1]DEPURADO!D748," ")</f>
        <v>45044.319293981498</v>
      </c>
      <c r="G754" s="27">
        <f>[1]DEPURADO!F748</f>
        <v>249400</v>
      </c>
      <c r="H754" s="28">
        <v>0</v>
      </c>
      <c r="I754" s="28">
        <f>+[1]DEPURADO!M748+[1]DEPURADO!N748</f>
        <v>0</v>
      </c>
      <c r="J754" s="28">
        <f>+[1]DEPURADO!R748</f>
        <v>0</v>
      </c>
      <c r="K754" s="29">
        <f>+[1]DEPURADO!P748+[1]DEPURADO!Q748</f>
        <v>0</v>
      </c>
      <c r="L754" s="28">
        <v>0</v>
      </c>
      <c r="M754" s="28">
        <v>0</v>
      </c>
      <c r="N754" s="28">
        <f t="shared" si="78"/>
        <v>0</v>
      </c>
      <c r="O754" s="28">
        <f t="shared" si="79"/>
        <v>249400</v>
      </c>
      <c r="P754" s="24">
        <f>IF([1]DEPURADO!H748&gt;1,0,[1]DEPURADO!B748)</f>
        <v>20309997</v>
      </c>
      <c r="Q754" s="30">
        <f t="shared" si="80"/>
        <v>249400</v>
      </c>
      <c r="R754" s="31">
        <f t="shared" si="81"/>
        <v>0</v>
      </c>
      <c r="S754" s="31">
        <f>+[1]DEPURADO!J748</f>
        <v>0</v>
      </c>
      <c r="T754" s="23" t="s">
        <v>45</v>
      </c>
      <c r="U754" s="31">
        <f>+[1]DEPURADO!I748</f>
        <v>249400</v>
      </c>
      <c r="V754" s="30"/>
      <c r="W754" s="23" t="s">
        <v>45</v>
      </c>
      <c r="X754" s="31">
        <f>+[1]DEPURADO!K748+[1]DEPURADO!L748</f>
        <v>0</v>
      </c>
      <c r="Y754" s="23" t="s">
        <v>45</v>
      </c>
      <c r="Z754" s="31">
        <f t="shared" si="82"/>
        <v>0</v>
      </c>
      <c r="AA754" s="31"/>
      <c r="AB754" s="31">
        <v>0</v>
      </c>
      <c r="AC754" s="31">
        <v>0</v>
      </c>
      <c r="AD754" s="30"/>
      <c r="AE754" s="30">
        <f>+[1]DEPURADO!K748</f>
        <v>0</v>
      </c>
      <c r="AF754" s="30">
        <v>0</v>
      </c>
      <c r="AG754" s="30">
        <f t="shared" si="83"/>
        <v>0</v>
      </c>
      <c r="AH754" s="30">
        <v>0</v>
      </c>
      <c r="AI754" s="30" t="str">
        <f>+[1]DEPURADO!G748</f>
        <v>EN REVISION</v>
      </c>
      <c r="AJ754" s="32"/>
      <c r="AK754" s="33"/>
    </row>
    <row r="755" spans="1:37" s="34" customFormat="1" ht="16.149999999999999" customHeight="1" x14ac:dyDescent="0.25">
      <c r="A755" s="23">
        <f t="shared" si="77"/>
        <v>747</v>
      </c>
      <c r="B755" s="24" t="s">
        <v>44</v>
      </c>
      <c r="C755" s="23">
        <f>+[1]DEPURADO!A749</f>
        <v>20310119</v>
      </c>
      <c r="D755" s="23">
        <f>+[1]DEPURADO!B749</f>
        <v>20310119</v>
      </c>
      <c r="E755" s="25">
        <f>+[1]DEPURADO!C749</f>
        <v>44995.633333333302</v>
      </c>
      <c r="F755" s="26">
        <f>+IF([1]DEPURADO!D749&gt;1,[1]DEPURADO!D749," ")</f>
        <v>45044.319293981498</v>
      </c>
      <c r="G755" s="27">
        <f>[1]DEPURADO!F749</f>
        <v>319400</v>
      </c>
      <c r="H755" s="28">
        <v>0</v>
      </c>
      <c r="I755" s="28">
        <f>+[1]DEPURADO!M749+[1]DEPURADO!N749</f>
        <v>0</v>
      </c>
      <c r="J755" s="28">
        <f>+[1]DEPURADO!R749</f>
        <v>0</v>
      </c>
      <c r="K755" s="29">
        <f>+[1]DEPURADO!P749+[1]DEPURADO!Q749</f>
        <v>0</v>
      </c>
      <c r="L755" s="28">
        <v>0</v>
      </c>
      <c r="M755" s="28">
        <v>0</v>
      </c>
      <c r="N755" s="28">
        <f t="shared" si="78"/>
        <v>0</v>
      </c>
      <c r="O755" s="28">
        <f t="shared" si="79"/>
        <v>319400</v>
      </c>
      <c r="P755" s="24">
        <f>IF([1]DEPURADO!H749&gt;1,0,[1]DEPURADO!B749)</f>
        <v>20310119</v>
      </c>
      <c r="Q755" s="30">
        <f t="shared" si="80"/>
        <v>319400</v>
      </c>
      <c r="R755" s="31">
        <f t="shared" si="81"/>
        <v>0</v>
      </c>
      <c r="S755" s="31">
        <f>+[1]DEPURADO!J749</f>
        <v>0</v>
      </c>
      <c r="T755" s="23" t="s">
        <v>45</v>
      </c>
      <c r="U755" s="31">
        <f>+[1]DEPURADO!I749</f>
        <v>319400</v>
      </c>
      <c r="V755" s="30"/>
      <c r="W755" s="23" t="s">
        <v>45</v>
      </c>
      <c r="X755" s="31">
        <f>+[1]DEPURADO!K749+[1]DEPURADO!L749</f>
        <v>0</v>
      </c>
      <c r="Y755" s="23" t="s">
        <v>45</v>
      </c>
      <c r="Z755" s="31">
        <f t="shared" si="82"/>
        <v>0</v>
      </c>
      <c r="AA755" s="31"/>
      <c r="AB755" s="31">
        <v>0</v>
      </c>
      <c r="AC755" s="31">
        <v>0</v>
      </c>
      <c r="AD755" s="30"/>
      <c r="AE755" s="30">
        <f>+[1]DEPURADO!K749</f>
        <v>0</v>
      </c>
      <c r="AF755" s="30">
        <v>0</v>
      </c>
      <c r="AG755" s="30">
        <f t="shared" si="83"/>
        <v>0</v>
      </c>
      <c r="AH755" s="30">
        <v>0</v>
      </c>
      <c r="AI755" s="30" t="str">
        <f>+[1]DEPURADO!G749</f>
        <v>EN REVISION</v>
      </c>
      <c r="AJ755" s="32"/>
      <c r="AK755" s="33"/>
    </row>
    <row r="756" spans="1:37" s="34" customFormat="1" ht="16.149999999999999" customHeight="1" x14ac:dyDescent="0.25">
      <c r="A756" s="23">
        <f t="shared" si="77"/>
        <v>748</v>
      </c>
      <c r="B756" s="24" t="s">
        <v>44</v>
      </c>
      <c r="C756" s="23">
        <f>+[1]DEPURADO!A750</f>
        <v>20310162</v>
      </c>
      <c r="D756" s="23">
        <f>+[1]DEPURADO!B750</f>
        <v>20310162</v>
      </c>
      <c r="E756" s="25">
        <f>+[1]DEPURADO!C750</f>
        <v>44995.691666666702</v>
      </c>
      <c r="F756" s="26">
        <f>+IF([1]DEPURADO!D750&gt;1,[1]DEPURADO!D750," ")</f>
        <v>45044.319293981498</v>
      </c>
      <c r="G756" s="27">
        <f>[1]DEPURADO!F750</f>
        <v>46400</v>
      </c>
      <c r="H756" s="28">
        <v>0</v>
      </c>
      <c r="I756" s="28">
        <f>+[1]DEPURADO!M750+[1]DEPURADO!N750</f>
        <v>0</v>
      </c>
      <c r="J756" s="28">
        <f>+[1]DEPURADO!R750</f>
        <v>0</v>
      </c>
      <c r="K756" s="29">
        <f>+[1]DEPURADO!P750+[1]DEPURADO!Q750</f>
        <v>0</v>
      </c>
      <c r="L756" s="28">
        <v>0</v>
      </c>
      <c r="M756" s="28">
        <v>0</v>
      </c>
      <c r="N756" s="28">
        <f t="shared" si="78"/>
        <v>0</v>
      </c>
      <c r="O756" s="28">
        <f t="shared" si="79"/>
        <v>46400</v>
      </c>
      <c r="P756" s="24">
        <f>IF([1]DEPURADO!H750&gt;1,0,[1]DEPURADO!B750)</f>
        <v>20310162</v>
      </c>
      <c r="Q756" s="30">
        <f t="shared" si="80"/>
        <v>46400</v>
      </c>
      <c r="R756" s="31">
        <f t="shared" si="81"/>
        <v>0</v>
      </c>
      <c r="S756" s="31">
        <f>+[1]DEPURADO!J750</f>
        <v>0</v>
      </c>
      <c r="T756" s="23" t="s">
        <v>45</v>
      </c>
      <c r="U756" s="31">
        <f>+[1]DEPURADO!I750</f>
        <v>46400</v>
      </c>
      <c r="V756" s="30"/>
      <c r="W756" s="23" t="s">
        <v>45</v>
      </c>
      <c r="X756" s="31">
        <f>+[1]DEPURADO!K750+[1]DEPURADO!L750</f>
        <v>0</v>
      </c>
      <c r="Y756" s="23" t="s">
        <v>45</v>
      </c>
      <c r="Z756" s="31">
        <f t="shared" si="82"/>
        <v>0</v>
      </c>
      <c r="AA756" s="31"/>
      <c r="AB756" s="31">
        <v>0</v>
      </c>
      <c r="AC756" s="31">
        <v>0</v>
      </c>
      <c r="AD756" s="30"/>
      <c r="AE756" s="30">
        <f>+[1]DEPURADO!K750</f>
        <v>0</v>
      </c>
      <c r="AF756" s="30">
        <v>0</v>
      </c>
      <c r="AG756" s="30">
        <f t="shared" si="83"/>
        <v>0</v>
      </c>
      <c r="AH756" s="30">
        <v>0</v>
      </c>
      <c r="AI756" s="30" t="str">
        <f>+[1]DEPURADO!G750</f>
        <v>EN REVISION</v>
      </c>
      <c r="AJ756" s="32"/>
      <c r="AK756" s="33"/>
    </row>
    <row r="757" spans="1:37" s="34" customFormat="1" ht="16.149999999999999" customHeight="1" x14ac:dyDescent="0.25">
      <c r="A757" s="23">
        <f t="shared" si="77"/>
        <v>749</v>
      </c>
      <c r="B757" s="24" t="s">
        <v>44</v>
      </c>
      <c r="C757" s="23">
        <f>+[1]DEPURADO!A751</f>
        <v>20310165</v>
      </c>
      <c r="D757" s="23">
        <f>+[1]DEPURADO!B751</f>
        <v>20310165</v>
      </c>
      <c r="E757" s="25">
        <f>+[1]DEPURADO!C751</f>
        <v>44995.7</v>
      </c>
      <c r="F757" s="26">
        <f>+IF([1]DEPURADO!D751&gt;1,[1]DEPURADO!D751," ")</f>
        <v>45044.319293981498</v>
      </c>
      <c r="G757" s="27">
        <f>[1]DEPURADO!F751</f>
        <v>46400</v>
      </c>
      <c r="H757" s="28">
        <v>0</v>
      </c>
      <c r="I757" s="28">
        <f>+[1]DEPURADO!M751+[1]DEPURADO!N751</f>
        <v>0</v>
      </c>
      <c r="J757" s="28">
        <f>+[1]DEPURADO!R751</f>
        <v>0</v>
      </c>
      <c r="K757" s="29">
        <f>+[1]DEPURADO!P751+[1]DEPURADO!Q751</f>
        <v>0</v>
      </c>
      <c r="L757" s="28">
        <v>0</v>
      </c>
      <c r="M757" s="28">
        <v>0</v>
      </c>
      <c r="N757" s="28">
        <f t="shared" si="78"/>
        <v>0</v>
      </c>
      <c r="O757" s="28">
        <f t="shared" si="79"/>
        <v>46400</v>
      </c>
      <c r="P757" s="24">
        <f>IF([1]DEPURADO!H751&gt;1,0,[1]DEPURADO!B751)</f>
        <v>20310165</v>
      </c>
      <c r="Q757" s="30">
        <f t="shared" si="80"/>
        <v>46400</v>
      </c>
      <c r="R757" s="31">
        <f t="shared" si="81"/>
        <v>0</v>
      </c>
      <c r="S757" s="31">
        <f>+[1]DEPURADO!J751</f>
        <v>0</v>
      </c>
      <c r="T757" s="23" t="s">
        <v>45</v>
      </c>
      <c r="U757" s="31">
        <f>+[1]DEPURADO!I751</f>
        <v>46400</v>
      </c>
      <c r="V757" s="30"/>
      <c r="W757" s="23" t="s">
        <v>45</v>
      </c>
      <c r="X757" s="31">
        <f>+[1]DEPURADO!K751+[1]DEPURADO!L751</f>
        <v>0</v>
      </c>
      <c r="Y757" s="23" t="s">
        <v>45</v>
      </c>
      <c r="Z757" s="31">
        <f t="shared" si="82"/>
        <v>0</v>
      </c>
      <c r="AA757" s="31"/>
      <c r="AB757" s="31">
        <v>0</v>
      </c>
      <c r="AC757" s="31">
        <v>0</v>
      </c>
      <c r="AD757" s="30"/>
      <c r="AE757" s="30">
        <f>+[1]DEPURADO!K751</f>
        <v>0</v>
      </c>
      <c r="AF757" s="30">
        <v>0</v>
      </c>
      <c r="AG757" s="30">
        <f t="shared" si="83"/>
        <v>0</v>
      </c>
      <c r="AH757" s="30">
        <v>0</v>
      </c>
      <c r="AI757" s="30" t="str">
        <f>+[1]DEPURADO!G751</f>
        <v>EN REVISION</v>
      </c>
      <c r="AJ757" s="32"/>
      <c r="AK757" s="33"/>
    </row>
    <row r="758" spans="1:37" s="34" customFormat="1" ht="16.149999999999999" customHeight="1" x14ac:dyDescent="0.25">
      <c r="A758" s="23">
        <f t="shared" si="77"/>
        <v>750</v>
      </c>
      <c r="B758" s="24" t="s">
        <v>44</v>
      </c>
      <c r="C758" s="23">
        <f>+[1]DEPURADO!A752</f>
        <v>20310254</v>
      </c>
      <c r="D758" s="23">
        <f>+[1]DEPURADO!B752</f>
        <v>20310254</v>
      </c>
      <c r="E758" s="25">
        <f>+[1]DEPURADO!C752</f>
        <v>44996.439583333296</v>
      </c>
      <c r="F758" s="26">
        <f>+IF([1]DEPURADO!D752&gt;1,[1]DEPURADO!D752," ")</f>
        <v>45044.319305555597</v>
      </c>
      <c r="G758" s="27">
        <f>[1]DEPURADO!F752</f>
        <v>46400</v>
      </c>
      <c r="H758" s="28">
        <v>0</v>
      </c>
      <c r="I758" s="28">
        <f>+[1]DEPURADO!M752+[1]DEPURADO!N752</f>
        <v>0</v>
      </c>
      <c r="J758" s="28">
        <f>+[1]DEPURADO!R752</f>
        <v>0</v>
      </c>
      <c r="K758" s="29">
        <f>+[1]DEPURADO!P752+[1]DEPURADO!Q752</f>
        <v>0</v>
      </c>
      <c r="L758" s="28">
        <v>0</v>
      </c>
      <c r="M758" s="28">
        <v>0</v>
      </c>
      <c r="N758" s="28">
        <f t="shared" si="78"/>
        <v>0</v>
      </c>
      <c r="O758" s="28">
        <f t="shared" si="79"/>
        <v>46400</v>
      </c>
      <c r="P758" s="24">
        <f>IF([1]DEPURADO!H752&gt;1,0,[1]DEPURADO!B752)</f>
        <v>20310254</v>
      </c>
      <c r="Q758" s="30">
        <f t="shared" si="80"/>
        <v>46400</v>
      </c>
      <c r="R758" s="31">
        <f t="shared" si="81"/>
        <v>0</v>
      </c>
      <c r="S758" s="31">
        <f>+[1]DEPURADO!J752</f>
        <v>0</v>
      </c>
      <c r="T758" s="23" t="s">
        <v>45</v>
      </c>
      <c r="U758" s="31">
        <f>+[1]DEPURADO!I752</f>
        <v>46400</v>
      </c>
      <c r="V758" s="30"/>
      <c r="W758" s="23" t="s">
        <v>45</v>
      </c>
      <c r="X758" s="31">
        <f>+[1]DEPURADO!K752+[1]DEPURADO!L752</f>
        <v>0</v>
      </c>
      <c r="Y758" s="23" t="s">
        <v>45</v>
      </c>
      <c r="Z758" s="31">
        <f t="shared" si="82"/>
        <v>0</v>
      </c>
      <c r="AA758" s="31"/>
      <c r="AB758" s="31">
        <v>0</v>
      </c>
      <c r="AC758" s="31">
        <v>0</v>
      </c>
      <c r="AD758" s="30"/>
      <c r="AE758" s="30">
        <f>+[1]DEPURADO!K752</f>
        <v>0</v>
      </c>
      <c r="AF758" s="30">
        <v>0</v>
      </c>
      <c r="AG758" s="30">
        <f t="shared" si="83"/>
        <v>0</v>
      </c>
      <c r="AH758" s="30">
        <v>0</v>
      </c>
      <c r="AI758" s="30" t="str">
        <f>+[1]DEPURADO!G752</f>
        <v>EN REVISION</v>
      </c>
      <c r="AJ758" s="32"/>
      <c r="AK758" s="33"/>
    </row>
    <row r="759" spans="1:37" s="34" customFormat="1" ht="16.149999999999999" customHeight="1" x14ac:dyDescent="0.25">
      <c r="A759" s="23">
        <f t="shared" si="77"/>
        <v>751</v>
      </c>
      <c r="B759" s="24" t="s">
        <v>44</v>
      </c>
      <c r="C759" s="23">
        <f>+[1]DEPURADO!A753</f>
        <v>20310262</v>
      </c>
      <c r="D759" s="23">
        <f>+[1]DEPURADO!B753</f>
        <v>20310262</v>
      </c>
      <c r="E759" s="25">
        <f>+[1]DEPURADO!C753</f>
        <v>44996.4465277778</v>
      </c>
      <c r="F759" s="26">
        <f>+IF([1]DEPURADO!D753&gt;1,[1]DEPURADO!D753," ")</f>
        <v>45044.319305555597</v>
      </c>
      <c r="G759" s="27">
        <f>[1]DEPURADO!F753</f>
        <v>36358</v>
      </c>
      <c r="H759" s="28">
        <v>0</v>
      </c>
      <c r="I759" s="28">
        <f>+[1]DEPURADO!M753+[1]DEPURADO!N753</f>
        <v>0</v>
      </c>
      <c r="J759" s="28">
        <f>+[1]DEPURADO!R753</f>
        <v>0</v>
      </c>
      <c r="K759" s="29">
        <f>+[1]DEPURADO!P753+[1]DEPURADO!Q753</f>
        <v>0</v>
      </c>
      <c r="L759" s="28">
        <v>0</v>
      </c>
      <c r="M759" s="28">
        <v>0</v>
      </c>
      <c r="N759" s="28">
        <f t="shared" si="78"/>
        <v>0</v>
      </c>
      <c r="O759" s="28">
        <f t="shared" si="79"/>
        <v>36358</v>
      </c>
      <c r="P759" s="24">
        <f>IF([1]DEPURADO!H753&gt;1,0,[1]DEPURADO!B753)</f>
        <v>20310262</v>
      </c>
      <c r="Q759" s="30">
        <f t="shared" si="80"/>
        <v>36358</v>
      </c>
      <c r="R759" s="31">
        <f t="shared" si="81"/>
        <v>0</v>
      </c>
      <c r="S759" s="31">
        <f>+[1]DEPURADO!J753</f>
        <v>0</v>
      </c>
      <c r="T759" s="23" t="s">
        <v>45</v>
      </c>
      <c r="U759" s="31">
        <f>+[1]DEPURADO!I753</f>
        <v>36358</v>
      </c>
      <c r="V759" s="30"/>
      <c r="W759" s="23" t="s">
        <v>45</v>
      </c>
      <c r="X759" s="31">
        <f>+[1]DEPURADO!K753+[1]DEPURADO!L753</f>
        <v>0</v>
      </c>
      <c r="Y759" s="23" t="s">
        <v>45</v>
      </c>
      <c r="Z759" s="31">
        <f t="shared" si="82"/>
        <v>0</v>
      </c>
      <c r="AA759" s="31"/>
      <c r="AB759" s="31">
        <v>0</v>
      </c>
      <c r="AC759" s="31">
        <v>0</v>
      </c>
      <c r="AD759" s="30"/>
      <c r="AE759" s="30">
        <f>+[1]DEPURADO!K753</f>
        <v>0</v>
      </c>
      <c r="AF759" s="30">
        <v>0</v>
      </c>
      <c r="AG759" s="30">
        <f t="shared" si="83"/>
        <v>0</v>
      </c>
      <c r="AH759" s="30">
        <v>0</v>
      </c>
      <c r="AI759" s="30" t="str">
        <f>+[1]DEPURADO!G753</f>
        <v>EN REVISION</v>
      </c>
      <c r="AJ759" s="32"/>
      <c r="AK759" s="33"/>
    </row>
    <row r="760" spans="1:37" s="34" customFormat="1" ht="16.149999999999999" customHeight="1" x14ac:dyDescent="0.25">
      <c r="A760" s="23">
        <f t="shared" si="77"/>
        <v>752</v>
      </c>
      <c r="B760" s="24" t="s">
        <v>44</v>
      </c>
      <c r="C760" s="23">
        <f>+[1]DEPURADO!A754</f>
        <v>20310367</v>
      </c>
      <c r="D760" s="23">
        <f>+[1]DEPURADO!B754</f>
        <v>20310367</v>
      </c>
      <c r="E760" s="25">
        <f>+[1]DEPURADO!C754</f>
        <v>44997.211111111101</v>
      </c>
      <c r="F760" s="26">
        <f>+IF([1]DEPURADO!D754&gt;1,[1]DEPURADO!D754," ")</f>
        <v>45044.314016203702</v>
      </c>
      <c r="G760" s="27">
        <f>[1]DEPURADO!F754</f>
        <v>77960</v>
      </c>
      <c r="H760" s="28">
        <v>0</v>
      </c>
      <c r="I760" s="28">
        <f>+[1]DEPURADO!M754+[1]DEPURADO!N754</f>
        <v>0</v>
      </c>
      <c r="J760" s="28">
        <f>+[1]DEPURADO!R754</f>
        <v>0</v>
      </c>
      <c r="K760" s="29">
        <f>+[1]DEPURADO!P754+[1]DEPURADO!Q754</f>
        <v>0</v>
      </c>
      <c r="L760" s="28">
        <v>0</v>
      </c>
      <c r="M760" s="28">
        <v>0</v>
      </c>
      <c r="N760" s="28">
        <f t="shared" si="78"/>
        <v>0</v>
      </c>
      <c r="O760" s="28">
        <f t="shared" si="79"/>
        <v>77960</v>
      </c>
      <c r="P760" s="24">
        <f>IF([1]DEPURADO!H754&gt;1,0,[1]DEPURADO!B754)</f>
        <v>20310367</v>
      </c>
      <c r="Q760" s="30">
        <f t="shared" si="80"/>
        <v>77960</v>
      </c>
      <c r="R760" s="31">
        <f t="shared" si="81"/>
        <v>0</v>
      </c>
      <c r="S760" s="31">
        <f>+[1]DEPURADO!J754</f>
        <v>0</v>
      </c>
      <c r="T760" s="23" t="s">
        <v>45</v>
      </c>
      <c r="U760" s="31">
        <f>+[1]DEPURADO!I754</f>
        <v>77960</v>
      </c>
      <c r="V760" s="30"/>
      <c r="W760" s="23" t="s">
        <v>45</v>
      </c>
      <c r="X760" s="31">
        <f>+[1]DEPURADO!K754+[1]DEPURADO!L754</f>
        <v>0</v>
      </c>
      <c r="Y760" s="23" t="s">
        <v>45</v>
      </c>
      <c r="Z760" s="31">
        <f t="shared" si="82"/>
        <v>0</v>
      </c>
      <c r="AA760" s="31"/>
      <c r="AB760" s="31">
        <v>0</v>
      </c>
      <c r="AC760" s="31">
        <v>0</v>
      </c>
      <c r="AD760" s="30"/>
      <c r="AE760" s="30">
        <f>+[1]DEPURADO!K754</f>
        <v>0</v>
      </c>
      <c r="AF760" s="30">
        <v>0</v>
      </c>
      <c r="AG760" s="30">
        <f t="shared" si="83"/>
        <v>0</v>
      </c>
      <c r="AH760" s="30">
        <v>0</v>
      </c>
      <c r="AI760" s="30" t="str">
        <f>+[1]DEPURADO!G754</f>
        <v>EN REVISION</v>
      </c>
      <c r="AJ760" s="32"/>
      <c r="AK760" s="33"/>
    </row>
    <row r="761" spans="1:37" s="34" customFormat="1" ht="16.149999999999999" customHeight="1" x14ac:dyDescent="0.25">
      <c r="A761" s="23">
        <f t="shared" si="77"/>
        <v>753</v>
      </c>
      <c r="B761" s="24" t="s">
        <v>44</v>
      </c>
      <c r="C761" s="23">
        <f>+[1]DEPURADO!A755</f>
        <v>20310369</v>
      </c>
      <c r="D761" s="23">
        <f>+[1]DEPURADO!B755</f>
        <v>20310369</v>
      </c>
      <c r="E761" s="25">
        <f>+[1]DEPURADO!C755</f>
        <v>44997.222916666702</v>
      </c>
      <c r="F761" s="26">
        <f>+IF([1]DEPURADO!D755&gt;1,[1]DEPURADO!D755," ")</f>
        <v>45044.314016203702</v>
      </c>
      <c r="G761" s="27">
        <f>[1]DEPURADO!F755</f>
        <v>394508</v>
      </c>
      <c r="H761" s="28">
        <v>0</v>
      </c>
      <c r="I761" s="28">
        <f>+[1]DEPURADO!M755+[1]DEPURADO!N755</f>
        <v>0</v>
      </c>
      <c r="J761" s="28">
        <f>+[1]DEPURADO!R755</f>
        <v>0</v>
      </c>
      <c r="K761" s="29">
        <f>+[1]DEPURADO!P755+[1]DEPURADO!Q755</f>
        <v>0</v>
      </c>
      <c r="L761" s="28">
        <v>0</v>
      </c>
      <c r="M761" s="28">
        <v>0</v>
      </c>
      <c r="N761" s="28">
        <f t="shared" si="78"/>
        <v>0</v>
      </c>
      <c r="O761" s="28">
        <f t="shared" si="79"/>
        <v>394508</v>
      </c>
      <c r="P761" s="24">
        <f>IF([1]DEPURADO!H755&gt;1,0,[1]DEPURADO!B755)</f>
        <v>20310369</v>
      </c>
      <c r="Q761" s="30">
        <f t="shared" si="80"/>
        <v>394508</v>
      </c>
      <c r="R761" s="31">
        <f t="shared" si="81"/>
        <v>0</v>
      </c>
      <c r="S761" s="31">
        <f>+[1]DEPURADO!J755</f>
        <v>0</v>
      </c>
      <c r="T761" s="23" t="s">
        <v>45</v>
      </c>
      <c r="U761" s="31">
        <f>+[1]DEPURADO!I755</f>
        <v>394508</v>
      </c>
      <c r="V761" s="30"/>
      <c r="W761" s="23" t="s">
        <v>45</v>
      </c>
      <c r="X761" s="31">
        <f>+[1]DEPURADO!K755+[1]DEPURADO!L755</f>
        <v>0</v>
      </c>
      <c r="Y761" s="23" t="s">
        <v>45</v>
      </c>
      <c r="Z761" s="31">
        <f t="shared" si="82"/>
        <v>0</v>
      </c>
      <c r="AA761" s="31"/>
      <c r="AB761" s="31">
        <v>0</v>
      </c>
      <c r="AC761" s="31">
        <v>0</v>
      </c>
      <c r="AD761" s="30"/>
      <c r="AE761" s="30">
        <f>+[1]DEPURADO!K755</f>
        <v>0</v>
      </c>
      <c r="AF761" s="30">
        <v>0</v>
      </c>
      <c r="AG761" s="30">
        <f t="shared" si="83"/>
        <v>0</v>
      </c>
      <c r="AH761" s="30">
        <v>0</v>
      </c>
      <c r="AI761" s="30" t="str">
        <f>+[1]DEPURADO!G755</f>
        <v>EN REVISION</v>
      </c>
      <c r="AJ761" s="32"/>
      <c r="AK761" s="33"/>
    </row>
    <row r="762" spans="1:37" s="34" customFormat="1" ht="16.149999999999999" customHeight="1" x14ac:dyDescent="0.25">
      <c r="A762" s="23">
        <f t="shared" si="77"/>
        <v>754</v>
      </c>
      <c r="B762" s="24" t="s">
        <v>44</v>
      </c>
      <c r="C762" s="23">
        <f>+[1]DEPURADO!A756</f>
        <v>20310401</v>
      </c>
      <c r="D762" s="23">
        <f>+[1]DEPURADO!B756</f>
        <v>20310401</v>
      </c>
      <c r="E762" s="25">
        <f>+[1]DEPURADO!C756</f>
        <v>44997.538888888899</v>
      </c>
      <c r="F762" s="26">
        <f>+IF([1]DEPURADO!D756&gt;1,[1]DEPURADO!D756," ")</f>
        <v>45044.314016203702</v>
      </c>
      <c r="G762" s="27">
        <f>[1]DEPURADO!F756</f>
        <v>188196</v>
      </c>
      <c r="H762" s="28">
        <v>0</v>
      </c>
      <c r="I762" s="28">
        <f>+[1]DEPURADO!M756+[1]DEPURADO!N756</f>
        <v>0</v>
      </c>
      <c r="J762" s="28">
        <f>+[1]DEPURADO!R756</f>
        <v>0</v>
      </c>
      <c r="K762" s="29">
        <f>+[1]DEPURADO!P756+[1]DEPURADO!Q756</f>
        <v>0</v>
      </c>
      <c r="L762" s="28">
        <v>0</v>
      </c>
      <c r="M762" s="28">
        <v>0</v>
      </c>
      <c r="N762" s="28">
        <f t="shared" si="78"/>
        <v>0</v>
      </c>
      <c r="O762" s="28">
        <f t="shared" si="79"/>
        <v>188196</v>
      </c>
      <c r="P762" s="24">
        <f>IF([1]DEPURADO!H756&gt;1,0,[1]DEPURADO!B756)</f>
        <v>20310401</v>
      </c>
      <c r="Q762" s="30">
        <f t="shared" si="80"/>
        <v>188196</v>
      </c>
      <c r="R762" s="31">
        <f t="shared" si="81"/>
        <v>0</v>
      </c>
      <c r="S762" s="31">
        <f>+[1]DEPURADO!J756</f>
        <v>0</v>
      </c>
      <c r="T762" s="23" t="s">
        <v>45</v>
      </c>
      <c r="U762" s="31">
        <f>+[1]DEPURADO!I756</f>
        <v>188196</v>
      </c>
      <c r="V762" s="30"/>
      <c r="W762" s="23" t="s">
        <v>45</v>
      </c>
      <c r="X762" s="31">
        <f>+[1]DEPURADO!K756+[1]DEPURADO!L756</f>
        <v>0</v>
      </c>
      <c r="Y762" s="23" t="s">
        <v>45</v>
      </c>
      <c r="Z762" s="31">
        <f t="shared" si="82"/>
        <v>0</v>
      </c>
      <c r="AA762" s="31"/>
      <c r="AB762" s="31">
        <v>0</v>
      </c>
      <c r="AC762" s="31">
        <v>0</v>
      </c>
      <c r="AD762" s="30"/>
      <c r="AE762" s="30">
        <f>+[1]DEPURADO!K756</f>
        <v>0</v>
      </c>
      <c r="AF762" s="30">
        <v>0</v>
      </c>
      <c r="AG762" s="30">
        <f t="shared" si="83"/>
        <v>0</v>
      </c>
      <c r="AH762" s="30">
        <v>0</v>
      </c>
      <c r="AI762" s="30" t="str">
        <f>+[1]DEPURADO!G756</f>
        <v>EN REVISION</v>
      </c>
      <c r="AJ762" s="32"/>
      <c r="AK762" s="33"/>
    </row>
    <row r="763" spans="1:37" s="34" customFormat="1" ht="16.149999999999999" customHeight="1" x14ac:dyDescent="0.25">
      <c r="A763" s="23">
        <f t="shared" si="77"/>
        <v>755</v>
      </c>
      <c r="B763" s="24" t="s">
        <v>44</v>
      </c>
      <c r="C763" s="23">
        <f>+[1]DEPURADO!A757</f>
        <v>20310482</v>
      </c>
      <c r="D763" s="23">
        <f>+[1]DEPURADO!B757</f>
        <v>20310482</v>
      </c>
      <c r="E763" s="25">
        <f>+[1]DEPURADO!C757</f>
        <v>44998.387499999997</v>
      </c>
      <c r="F763" s="26">
        <f>+IF([1]DEPURADO!D757&gt;1,[1]DEPURADO!D757," ")</f>
        <v>45044.314016203702</v>
      </c>
      <c r="G763" s="27">
        <f>[1]DEPURADO!F757</f>
        <v>76200</v>
      </c>
      <c r="H763" s="28">
        <v>0</v>
      </c>
      <c r="I763" s="28">
        <f>+[1]DEPURADO!M757+[1]DEPURADO!N757</f>
        <v>0</v>
      </c>
      <c r="J763" s="28">
        <f>+[1]DEPURADO!R757</f>
        <v>0</v>
      </c>
      <c r="K763" s="29">
        <f>+[1]DEPURADO!P757+[1]DEPURADO!Q757</f>
        <v>0</v>
      </c>
      <c r="L763" s="28">
        <v>0</v>
      </c>
      <c r="M763" s="28">
        <v>0</v>
      </c>
      <c r="N763" s="28">
        <f t="shared" si="78"/>
        <v>0</v>
      </c>
      <c r="O763" s="28">
        <f t="shared" si="79"/>
        <v>76200</v>
      </c>
      <c r="P763" s="24">
        <f>IF([1]DEPURADO!H757&gt;1,0,[1]DEPURADO!B757)</f>
        <v>20310482</v>
      </c>
      <c r="Q763" s="30">
        <f t="shared" si="80"/>
        <v>76200</v>
      </c>
      <c r="R763" s="31">
        <f t="shared" si="81"/>
        <v>0</v>
      </c>
      <c r="S763" s="31">
        <f>+[1]DEPURADO!J757</f>
        <v>0</v>
      </c>
      <c r="T763" s="23" t="s">
        <v>45</v>
      </c>
      <c r="U763" s="31">
        <f>+[1]DEPURADO!I757</f>
        <v>76200</v>
      </c>
      <c r="V763" s="30"/>
      <c r="W763" s="23" t="s">
        <v>45</v>
      </c>
      <c r="X763" s="31">
        <f>+[1]DEPURADO!K757+[1]DEPURADO!L757</f>
        <v>0</v>
      </c>
      <c r="Y763" s="23" t="s">
        <v>45</v>
      </c>
      <c r="Z763" s="31">
        <f t="shared" si="82"/>
        <v>0</v>
      </c>
      <c r="AA763" s="31"/>
      <c r="AB763" s="31">
        <v>0</v>
      </c>
      <c r="AC763" s="31">
        <v>0</v>
      </c>
      <c r="AD763" s="30"/>
      <c r="AE763" s="30">
        <f>+[1]DEPURADO!K757</f>
        <v>0</v>
      </c>
      <c r="AF763" s="30">
        <v>0</v>
      </c>
      <c r="AG763" s="30">
        <f t="shared" si="83"/>
        <v>0</v>
      </c>
      <c r="AH763" s="30">
        <v>0</v>
      </c>
      <c r="AI763" s="30" t="str">
        <f>+[1]DEPURADO!G757</f>
        <v>EN REVISION</v>
      </c>
      <c r="AJ763" s="32"/>
      <c r="AK763" s="33"/>
    </row>
    <row r="764" spans="1:37" s="34" customFormat="1" ht="16.149999999999999" customHeight="1" x14ac:dyDescent="0.25">
      <c r="A764" s="23">
        <f t="shared" si="77"/>
        <v>756</v>
      </c>
      <c r="B764" s="24" t="s">
        <v>44</v>
      </c>
      <c r="C764" s="23">
        <f>+[1]DEPURADO!A758</f>
        <v>20310664</v>
      </c>
      <c r="D764" s="23">
        <f>+[1]DEPURADO!B758</f>
        <v>20310664</v>
      </c>
      <c r="E764" s="25">
        <f>+[1]DEPURADO!C758</f>
        <v>44998.651388888902</v>
      </c>
      <c r="F764" s="26">
        <f>+IF([1]DEPURADO!D758&gt;1,[1]DEPURADO!D758," ")</f>
        <v>45044.3140277778</v>
      </c>
      <c r="G764" s="27">
        <f>[1]DEPURADO!F758</f>
        <v>76200</v>
      </c>
      <c r="H764" s="28">
        <v>0</v>
      </c>
      <c r="I764" s="28">
        <f>+[1]DEPURADO!M758+[1]DEPURADO!N758</f>
        <v>0</v>
      </c>
      <c r="J764" s="28">
        <f>+[1]DEPURADO!R758</f>
        <v>0</v>
      </c>
      <c r="K764" s="29">
        <f>+[1]DEPURADO!P758+[1]DEPURADO!Q758</f>
        <v>0</v>
      </c>
      <c r="L764" s="28">
        <v>0</v>
      </c>
      <c r="M764" s="28">
        <v>0</v>
      </c>
      <c r="N764" s="28">
        <f t="shared" si="78"/>
        <v>0</v>
      </c>
      <c r="O764" s="28">
        <f t="shared" si="79"/>
        <v>76200</v>
      </c>
      <c r="P764" s="24">
        <f>IF([1]DEPURADO!H758&gt;1,0,[1]DEPURADO!B758)</f>
        <v>20310664</v>
      </c>
      <c r="Q764" s="30">
        <f t="shared" si="80"/>
        <v>76200</v>
      </c>
      <c r="R764" s="31">
        <f t="shared" si="81"/>
        <v>0</v>
      </c>
      <c r="S764" s="31">
        <f>+[1]DEPURADO!J758</f>
        <v>0</v>
      </c>
      <c r="T764" s="23" t="s">
        <v>45</v>
      </c>
      <c r="U764" s="31">
        <f>+[1]DEPURADO!I758</f>
        <v>76200</v>
      </c>
      <c r="V764" s="30"/>
      <c r="W764" s="23" t="s">
        <v>45</v>
      </c>
      <c r="X764" s="31">
        <f>+[1]DEPURADO!K758+[1]DEPURADO!L758</f>
        <v>0</v>
      </c>
      <c r="Y764" s="23" t="s">
        <v>45</v>
      </c>
      <c r="Z764" s="31">
        <f t="shared" si="82"/>
        <v>0</v>
      </c>
      <c r="AA764" s="31"/>
      <c r="AB764" s="31">
        <v>0</v>
      </c>
      <c r="AC764" s="31">
        <v>0</v>
      </c>
      <c r="AD764" s="30"/>
      <c r="AE764" s="30">
        <f>+[1]DEPURADO!K758</f>
        <v>0</v>
      </c>
      <c r="AF764" s="30">
        <v>0</v>
      </c>
      <c r="AG764" s="30">
        <f t="shared" si="83"/>
        <v>0</v>
      </c>
      <c r="AH764" s="30">
        <v>0</v>
      </c>
      <c r="AI764" s="30" t="str">
        <f>+[1]DEPURADO!G758</f>
        <v>EN REVISION</v>
      </c>
      <c r="AJ764" s="32"/>
      <c r="AK764" s="33"/>
    </row>
    <row r="765" spans="1:37" s="34" customFormat="1" ht="16.149999999999999" customHeight="1" x14ac:dyDescent="0.25">
      <c r="A765" s="23">
        <f t="shared" si="77"/>
        <v>757</v>
      </c>
      <c r="B765" s="24" t="s">
        <v>44</v>
      </c>
      <c r="C765" s="23">
        <f>+[1]DEPURADO!A759</f>
        <v>20310668</v>
      </c>
      <c r="D765" s="23">
        <f>+[1]DEPURADO!B759</f>
        <v>20310668</v>
      </c>
      <c r="E765" s="25">
        <f>+[1]DEPURADO!C759</f>
        <v>44998.655555555597</v>
      </c>
      <c r="F765" s="26">
        <f>+IF([1]DEPURADO!D759&gt;1,[1]DEPURADO!D759," ")</f>
        <v>45044.3140277778</v>
      </c>
      <c r="G765" s="27">
        <f>[1]DEPURADO!F759</f>
        <v>76200</v>
      </c>
      <c r="H765" s="28">
        <v>0</v>
      </c>
      <c r="I765" s="28">
        <f>+[1]DEPURADO!M759+[1]DEPURADO!N759</f>
        <v>0</v>
      </c>
      <c r="J765" s="28">
        <f>+[1]DEPURADO!R759</f>
        <v>0</v>
      </c>
      <c r="K765" s="29">
        <f>+[1]DEPURADO!P759+[1]DEPURADO!Q759</f>
        <v>0</v>
      </c>
      <c r="L765" s="28">
        <v>0</v>
      </c>
      <c r="M765" s="28">
        <v>0</v>
      </c>
      <c r="N765" s="28">
        <f t="shared" si="78"/>
        <v>0</v>
      </c>
      <c r="O765" s="28">
        <f t="shared" si="79"/>
        <v>76200</v>
      </c>
      <c r="P765" s="24">
        <f>IF([1]DEPURADO!H759&gt;1,0,[1]DEPURADO!B759)</f>
        <v>20310668</v>
      </c>
      <c r="Q765" s="30">
        <f t="shared" si="80"/>
        <v>76200</v>
      </c>
      <c r="R765" s="31">
        <f t="shared" si="81"/>
        <v>0</v>
      </c>
      <c r="S765" s="31">
        <f>+[1]DEPURADO!J759</f>
        <v>0</v>
      </c>
      <c r="T765" s="23" t="s">
        <v>45</v>
      </c>
      <c r="U765" s="31">
        <f>+[1]DEPURADO!I759</f>
        <v>76200</v>
      </c>
      <c r="V765" s="30"/>
      <c r="W765" s="23" t="s">
        <v>45</v>
      </c>
      <c r="X765" s="31">
        <f>+[1]DEPURADO!K759+[1]DEPURADO!L759</f>
        <v>0</v>
      </c>
      <c r="Y765" s="23" t="s">
        <v>45</v>
      </c>
      <c r="Z765" s="31">
        <f t="shared" si="82"/>
        <v>0</v>
      </c>
      <c r="AA765" s="31"/>
      <c r="AB765" s="31">
        <v>0</v>
      </c>
      <c r="AC765" s="31">
        <v>0</v>
      </c>
      <c r="AD765" s="30"/>
      <c r="AE765" s="30">
        <f>+[1]DEPURADO!K759</f>
        <v>0</v>
      </c>
      <c r="AF765" s="30">
        <v>0</v>
      </c>
      <c r="AG765" s="30">
        <f t="shared" si="83"/>
        <v>0</v>
      </c>
      <c r="AH765" s="30">
        <v>0</v>
      </c>
      <c r="AI765" s="30" t="str">
        <f>+[1]DEPURADO!G759</f>
        <v>EN REVISION</v>
      </c>
      <c r="AJ765" s="32"/>
      <c r="AK765" s="33"/>
    </row>
    <row r="766" spans="1:37" s="34" customFormat="1" ht="16.149999999999999" customHeight="1" x14ac:dyDescent="0.25">
      <c r="A766" s="23">
        <f t="shared" si="77"/>
        <v>758</v>
      </c>
      <c r="B766" s="24" t="s">
        <v>44</v>
      </c>
      <c r="C766" s="23">
        <f>+[1]DEPURADO!A760</f>
        <v>20310686</v>
      </c>
      <c r="D766" s="23">
        <f>+[1]DEPURADO!B760</f>
        <v>20310686</v>
      </c>
      <c r="E766" s="25">
        <f>+[1]DEPURADO!C760</f>
        <v>44998.668749999997</v>
      </c>
      <c r="F766" s="26">
        <f>+IF([1]DEPURADO!D760&gt;1,[1]DEPURADO!D760," ")</f>
        <v>45044.3140277778</v>
      </c>
      <c r="G766" s="27">
        <f>[1]DEPURADO!F760</f>
        <v>76200</v>
      </c>
      <c r="H766" s="28">
        <v>0</v>
      </c>
      <c r="I766" s="28">
        <f>+[1]DEPURADO!M760+[1]DEPURADO!N760</f>
        <v>0</v>
      </c>
      <c r="J766" s="28">
        <f>+[1]DEPURADO!R760</f>
        <v>0</v>
      </c>
      <c r="K766" s="29">
        <f>+[1]DEPURADO!P760+[1]DEPURADO!Q760</f>
        <v>0</v>
      </c>
      <c r="L766" s="28">
        <v>0</v>
      </c>
      <c r="M766" s="28">
        <v>0</v>
      </c>
      <c r="N766" s="28">
        <f t="shared" si="78"/>
        <v>0</v>
      </c>
      <c r="O766" s="28">
        <f t="shared" si="79"/>
        <v>76200</v>
      </c>
      <c r="P766" s="24">
        <f>IF([1]DEPURADO!H760&gt;1,0,[1]DEPURADO!B760)</f>
        <v>20310686</v>
      </c>
      <c r="Q766" s="30">
        <f t="shared" si="80"/>
        <v>76200</v>
      </c>
      <c r="R766" s="31">
        <f t="shared" si="81"/>
        <v>0</v>
      </c>
      <c r="S766" s="31">
        <f>+[1]DEPURADO!J760</f>
        <v>0</v>
      </c>
      <c r="T766" s="23" t="s">
        <v>45</v>
      </c>
      <c r="U766" s="31">
        <f>+[1]DEPURADO!I760</f>
        <v>76200</v>
      </c>
      <c r="V766" s="30"/>
      <c r="W766" s="23" t="s">
        <v>45</v>
      </c>
      <c r="X766" s="31">
        <f>+[1]DEPURADO!K760+[1]DEPURADO!L760</f>
        <v>0</v>
      </c>
      <c r="Y766" s="23" t="s">
        <v>45</v>
      </c>
      <c r="Z766" s="31">
        <f t="shared" si="82"/>
        <v>0</v>
      </c>
      <c r="AA766" s="31"/>
      <c r="AB766" s="31">
        <v>0</v>
      </c>
      <c r="AC766" s="31">
        <v>0</v>
      </c>
      <c r="AD766" s="30"/>
      <c r="AE766" s="30">
        <f>+[1]DEPURADO!K760</f>
        <v>0</v>
      </c>
      <c r="AF766" s="30">
        <v>0</v>
      </c>
      <c r="AG766" s="30">
        <f t="shared" si="83"/>
        <v>0</v>
      </c>
      <c r="AH766" s="30">
        <v>0</v>
      </c>
      <c r="AI766" s="30" t="str">
        <f>+[1]DEPURADO!G760</f>
        <v>EN REVISION</v>
      </c>
      <c r="AJ766" s="32"/>
      <c r="AK766" s="33"/>
    </row>
    <row r="767" spans="1:37" s="34" customFormat="1" ht="16.149999999999999" customHeight="1" x14ac:dyDescent="0.25">
      <c r="A767" s="23">
        <f t="shared" si="77"/>
        <v>759</v>
      </c>
      <c r="B767" s="24" t="s">
        <v>44</v>
      </c>
      <c r="C767" s="23">
        <f>+[1]DEPURADO!A761</f>
        <v>20310764</v>
      </c>
      <c r="D767" s="23">
        <f>+[1]DEPURADO!B761</f>
        <v>20310764</v>
      </c>
      <c r="E767" s="25">
        <f>+[1]DEPURADO!C761</f>
        <v>44999.349305555603</v>
      </c>
      <c r="F767" s="26">
        <f>+IF([1]DEPURADO!D761&gt;1,[1]DEPURADO!D761," ")</f>
        <v>45044.319305555597</v>
      </c>
      <c r="G767" s="27">
        <f>[1]DEPURADO!F761</f>
        <v>25000</v>
      </c>
      <c r="H767" s="28">
        <v>0</v>
      </c>
      <c r="I767" s="28">
        <f>+[1]DEPURADO!M761+[1]DEPURADO!N761</f>
        <v>0</v>
      </c>
      <c r="J767" s="28">
        <f>+[1]DEPURADO!R761</f>
        <v>0</v>
      </c>
      <c r="K767" s="29">
        <f>+[1]DEPURADO!P761+[1]DEPURADO!Q761</f>
        <v>0</v>
      </c>
      <c r="L767" s="28">
        <v>0</v>
      </c>
      <c r="M767" s="28">
        <v>0</v>
      </c>
      <c r="N767" s="28">
        <f t="shared" si="78"/>
        <v>0</v>
      </c>
      <c r="O767" s="28">
        <f t="shared" si="79"/>
        <v>25000</v>
      </c>
      <c r="P767" s="24">
        <f>IF([1]DEPURADO!H761&gt;1,0,[1]DEPURADO!B761)</f>
        <v>20310764</v>
      </c>
      <c r="Q767" s="30">
        <f t="shared" si="80"/>
        <v>25000</v>
      </c>
      <c r="R767" s="31">
        <f t="shared" si="81"/>
        <v>0</v>
      </c>
      <c r="S767" s="31">
        <f>+[1]DEPURADO!J761</f>
        <v>0</v>
      </c>
      <c r="T767" s="23" t="s">
        <v>45</v>
      </c>
      <c r="U767" s="31">
        <f>+[1]DEPURADO!I761</f>
        <v>25000</v>
      </c>
      <c r="V767" s="30"/>
      <c r="W767" s="23" t="s">
        <v>45</v>
      </c>
      <c r="X767" s="31">
        <f>+[1]DEPURADO!K761+[1]DEPURADO!L761</f>
        <v>0</v>
      </c>
      <c r="Y767" s="23" t="s">
        <v>45</v>
      </c>
      <c r="Z767" s="31">
        <f t="shared" si="82"/>
        <v>0</v>
      </c>
      <c r="AA767" s="31"/>
      <c r="AB767" s="31">
        <v>0</v>
      </c>
      <c r="AC767" s="31">
        <v>0</v>
      </c>
      <c r="AD767" s="30"/>
      <c r="AE767" s="30">
        <f>+[1]DEPURADO!K761</f>
        <v>0</v>
      </c>
      <c r="AF767" s="30">
        <v>0</v>
      </c>
      <c r="AG767" s="30">
        <f t="shared" si="83"/>
        <v>0</v>
      </c>
      <c r="AH767" s="30">
        <v>0</v>
      </c>
      <c r="AI767" s="30" t="str">
        <f>+[1]DEPURADO!G761</f>
        <v>EN REVISION</v>
      </c>
      <c r="AJ767" s="32"/>
      <c r="AK767" s="33"/>
    </row>
    <row r="768" spans="1:37" s="34" customFormat="1" ht="16.149999999999999" customHeight="1" x14ac:dyDescent="0.25">
      <c r="A768" s="23">
        <f t="shared" si="77"/>
        <v>760</v>
      </c>
      <c r="B768" s="24" t="s">
        <v>44</v>
      </c>
      <c r="C768" s="23">
        <f>+[1]DEPURADO!A762</f>
        <v>20310828</v>
      </c>
      <c r="D768" s="23">
        <f>+[1]DEPURADO!B762</f>
        <v>20310828</v>
      </c>
      <c r="E768" s="25">
        <f>+[1]DEPURADO!C762</f>
        <v>44999.470138888901</v>
      </c>
      <c r="F768" s="26">
        <f>+IF([1]DEPURADO!D762&gt;1,[1]DEPURADO!D762," ")</f>
        <v>45044.3140277778</v>
      </c>
      <c r="G768" s="27">
        <f>[1]DEPURADO!F762</f>
        <v>76200</v>
      </c>
      <c r="H768" s="28">
        <v>0</v>
      </c>
      <c r="I768" s="28">
        <f>+[1]DEPURADO!M762+[1]DEPURADO!N762</f>
        <v>0</v>
      </c>
      <c r="J768" s="28">
        <f>+[1]DEPURADO!R762</f>
        <v>0</v>
      </c>
      <c r="K768" s="29">
        <f>+[1]DEPURADO!P762+[1]DEPURADO!Q762</f>
        <v>0</v>
      </c>
      <c r="L768" s="28">
        <v>0</v>
      </c>
      <c r="M768" s="28">
        <v>0</v>
      </c>
      <c r="N768" s="28">
        <f t="shared" si="78"/>
        <v>0</v>
      </c>
      <c r="O768" s="28">
        <f t="shared" si="79"/>
        <v>76200</v>
      </c>
      <c r="P768" s="24">
        <f>IF([1]DEPURADO!H762&gt;1,0,[1]DEPURADO!B762)</f>
        <v>20310828</v>
      </c>
      <c r="Q768" s="30">
        <f t="shared" si="80"/>
        <v>76200</v>
      </c>
      <c r="R768" s="31">
        <f t="shared" si="81"/>
        <v>0</v>
      </c>
      <c r="S768" s="31">
        <f>+[1]DEPURADO!J762</f>
        <v>0</v>
      </c>
      <c r="T768" s="23" t="s">
        <v>45</v>
      </c>
      <c r="U768" s="31">
        <f>+[1]DEPURADO!I762</f>
        <v>76200</v>
      </c>
      <c r="V768" s="30"/>
      <c r="W768" s="23" t="s">
        <v>45</v>
      </c>
      <c r="X768" s="31">
        <f>+[1]DEPURADO!K762+[1]DEPURADO!L762</f>
        <v>0</v>
      </c>
      <c r="Y768" s="23" t="s">
        <v>45</v>
      </c>
      <c r="Z768" s="31">
        <f t="shared" si="82"/>
        <v>0</v>
      </c>
      <c r="AA768" s="31"/>
      <c r="AB768" s="31">
        <v>0</v>
      </c>
      <c r="AC768" s="31">
        <v>0</v>
      </c>
      <c r="AD768" s="30"/>
      <c r="AE768" s="30">
        <f>+[1]DEPURADO!K762</f>
        <v>0</v>
      </c>
      <c r="AF768" s="30">
        <v>0</v>
      </c>
      <c r="AG768" s="30">
        <f t="shared" si="83"/>
        <v>0</v>
      </c>
      <c r="AH768" s="30">
        <v>0</v>
      </c>
      <c r="AI768" s="30" t="str">
        <f>+[1]DEPURADO!G762</f>
        <v>EN REVISION</v>
      </c>
      <c r="AJ768" s="32"/>
      <c r="AK768" s="33"/>
    </row>
    <row r="769" spans="1:37" s="34" customFormat="1" ht="16.149999999999999" customHeight="1" x14ac:dyDescent="0.25">
      <c r="A769" s="23">
        <f t="shared" si="77"/>
        <v>761</v>
      </c>
      <c r="B769" s="24" t="s">
        <v>44</v>
      </c>
      <c r="C769" s="23">
        <f>+[1]DEPURADO!A763</f>
        <v>20311729</v>
      </c>
      <c r="D769" s="23">
        <f>+[1]DEPURADO!B763</f>
        <v>20311729</v>
      </c>
      <c r="E769" s="25">
        <f>+[1]DEPURADO!C763</f>
        <v>45002.78125</v>
      </c>
      <c r="F769" s="26" t="str">
        <f>+IF([1]DEPURADO!D763&gt;1,[1]DEPURADO!D763," ")</f>
        <v xml:space="preserve"> </v>
      </c>
      <c r="G769" s="27">
        <f>[1]DEPURADO!F763</f>
        <v>266023</v>
      </c>
      <c r="H769" s="28">
        <v>0</v>
      </c>
      <c r="I769" s="28">
        <f>+[1]DEPURADO!M763+[1]DEPURADO!N763</f>
        <v>0</v>
      </c>
      <c r="J769" s="28">
        <f>+[1]DEPURADO!R763</f>
        <v>0</v>
      </c>
      <c r="K769" s="29">
        <f>+[1]DEPURADO!P763+[1]DEPURADO!Q763</f>
        <v>0</v>
      </c>
      <c r="L769" s="28">
        <v>0</v>
      </c>
      <c r="M769" s="28">
        <v>0</v>
      </c>
      <c r="N769" s="28">
        <f t="shared" si="78"/>
        <v>0</v>
      </c>
      <c r="O769" s="28">
        <f t="shared" si="79"/>
        <v>266023</v>
      </c>
      <c r="P769" s="24">
        <f>IF([1]DEPURADO!H763&gt;1,0,[1]DEPURADO!B763)</f>
        <v>20311729</v>
      </c>
      <c r="Q769" s="30">
        <f t="shared" si="80"/>
        <v>266023</v>
      </c>
      <c r="R769" s="31">
        <f t="shared" si="81"/>
        <v>0</v>
      </c>
      <c r="S769" s="31">
        <f>+[1]DEPURADO!J763</f>
        <v>0</v>
      </c>
      <c r="T769" s="23" t="s">
        <v>45</v>
      </c>
      <c r="U769" s="31">
        <f>+[1]DEPURADO!I763</f>
        <v>266023</v>
      </c>
      <c r="V769" s="30"/>
      <c r="W769" s="23" t="s">
        <v>45</v>
      </c>
      <c r="X769" s="31">
        <f>+[1]DEPURADO!K763+[1]DEPURADO!L763</f>
        <v>0</v>
      </c>
      <c r="Y769" s="23" t="s">
        <v>45</v>
      </c>
      <c r="Z769" s="31">
        <f t="shared" si="82"/>
        <v>0</v>
      </c>
      <c r="AA769" s="31"/>
      <c r="AB769" s="31">
        <v>0</v>
      </c>
      <c r="AC769" s="31">
        <v>0</v>
      </c>
      <c r="AD769" s="30"/>
      <c r="AE769" s="30">
        <f>+[1]DEPURADO!K763</f>
        <v>0</v>
      </c>
      <c r="AF769" s="30">
        <v>0</v>
      </c>
      <c r="AG769" s="30">
        <f t="shared" si="83"/>
        <v>0</v>
      </c>
      <c r="AH769" s="30">
        <v>0</v>
      </c>
      <c r="AI769" s="30" t="str">
        <f>+[1]DEPURADO!G763</f>
        <v>EN REVISION</v>
      </c>
      <c r="AJ769" s="32"/>
      <c r="AK769" s="33"/>
    </row>
    <row r="770" spans="1:37" s="34" customFormat="1" ht="16.149999999999999" customHeight="1" x14ac:dyDescent="0.25">
      <c r="A770" s="23">
        <f t="shared" si="77"/>
        <v>762</v>
      </c>
      <c r="B770" s="24" t="s">
        <v>44</v>
      </c>
      <c r="C770" s="23">
        <f>+[1]DEPURADO!A764</f>
        <v>20312053</v>
      </c>
      <c r="D770" s="23">
        <f>+[1]DEPURADO!B764</f>
        <v>20312053</v>
      </c>
      <c r="E770" s="25">
        <f>+[1]DEPURADO!C764</f>
        <v>45005.418055555601</v>
      </c>
      <c r="F770" s="26" t="str">
        <f>+IF([1]DEPURADO!D764&gt;1,[1]DEPURADO!D764," ")</f>
        <v xml:space="preserve"> </v>
      </c>
      <c r="G770" s="27">
        <f>[1]DEPURADO!F764</f>
        <v>173975</v>
      </c>
      <c r="H770" s="28">
        <v>0</v>
      </c>
      <c r="I770" s="28">
        <f>+[1]DEPURADO!M764+[1]DEPURADO!N764</f>
        <v>0</v>
      </c>
      <c r="J770" s="28">
        <f>+[1]DEPURADO!R764</f>
        <v>0</v>
      </c>
      <c r="K770" s="29">
        <f>+[1]DEPURADO!P764+[1]DEPURADO!Q764</f>
        <v>0</v>
      </c>
      <c r="L770" s="28">
        <v>0</v>
      </c>
      <c r="M770" s="28">
        <v>0</v>
      </c>
      <c r="N770" s="28">
        <f t="shared" si="78"/>
        <v>0</v>
      </c>
      <c r="O770" s="28">
        <f t="shared" si="79"/>
        <v>173975</v>
      </c>
      <c r="P770" s="24">
        <f>IF([1]DEPURADO!H764&gt;1,0,[1]DEPURADO!B764)</f>
        <v>20312053</v>
      </c>
      <c r="Q770" s="30">
        <f t="shared" si="80"/>
        <v>173975</v>
      </c>
      <c r="R770" s="31">
        <f t="shared" si="81"/>
        <v>0</v>
      </c>
      <c r="S770" s="31">
        <f>+[1]DEPURADO!J764</f>
        <v>0</v>
      </c>
      <c r="T770" s="23" t="s">
        <v>45</v>
      </c>
      <c r="U770" s="31">
        <f>+[1]DEPURADO!I764</f>
        <v>173975</v>
      </c>
      <c r="V770" s="30"/>
      <c r="W770" s="23" t="s">
        <v>45</v>
      </c>
      <c r="X770" s="31">
        <f>+[1]DEPURADO!K764+[1]DEPURADO!L764</f>
        <v>0</v>
      </c>
      <c r="Y770" s="23" t="s">
        <v>45</v>
      </c>
      <c r="Z770" s="31">
        <f t="shared" si="82"/>
        <v>0</v>
      </c>
      <c r="AA770" s="31"/>
      <c r="AB770" s="31">
        <v>0</v>
      </c>
      <c r="AC770" s="31">
        <v>0</v>
      </c>
      <c r="AD770" s="30"/>
      <c r="AE770" s="30">
        <f>+[1]DEPURADO!K764</f>
        <v>0</v>
      </c>
      <c r="AF770" s="30">
        <v>0</v>
      </c>
      <c r="AG770" s="30">
        <f t="shared" si="83"/>
        <v>0</v>
      </c>
      <c r="AH770" s="30">
        <v>0</v>
      </c>
      <c r="AI770" s="30" t="str">
        <f>+[1]DEPURADO!G764</f>
        <v>EN REVISION</v>
      </c>
      <c r="AJ770" s="32"/>
      <c r="AK770" s="33"/>
    </row>
    <row r="771" spans="1:37" s="34" customFormat="1" ht="16.149999999999999" customHeight="1" x14ac:dyDescent="0.25">
      <c r="A771" s="23">
        <f t="shared" si="77"/>
        <v>763</v>
      </c>
      <c r="B771" s="24" t="s">
        <v>44</v>
      </c>
      <c r="C771" s="23">
        <f>+[1]DEPURADO!A765</f>
        <v>20312286</v>
      </c>
      <c r="D771" s="23">
        <f>+[1]DEPURADO!B765</f>
        <v>20312286</v>
      </c>
      <c r="E771" s="25">
        <f>+[1]DEPURADO!C765</f>
        <v>45006.493750000001</v>
      </c>
      <c r="F771" s="26" t="str">
        <f>+IF([1]DEPURADO!D765&gt;1,[1]DEPURADO!D765," ")</f>
        <v xml:space="preserve"> </v>
      </c>
      <c r="G771" s="27">
        <f>[1]DEPURADO!F765</f>
        <v>76200</v>
      </c>
      <c r="H771" s="28">
        <v>0</v>
      </c>
      <c r="I771" s="28">
        <f>+[1]DEPURADO!M765+[1]DEPURADO!N765</f>
        <v>0</v>
      </c>
      <c r="J771" s="28">
        <f>+[1]DEPURADO!R765</f>
        <v>0</v>
      </c>
      <c r="K771" s="29">
        <f>+[1]DEPURADO!P765+[1]DEPURADO!Q765</f>
        <v>0</v>
      </c>
      <c r="L771" s="28">
        <v>0</v>
      </c>
      <c r="M771" s="28">
        <v>0</v>
      </c>
      <c r="N771" s="28">
        <f t="shared" si="78"/>
        <v>0</v>
      </c>
      <c r="O771" s="28">
        <f t="shared" si="79"/>
        <v>76200</v>
      </c>
      <c r="P771" s="24">
        <f>IF([1]DEPURADO!H765&gt;1,0,[1]DEPURADO!B765)</f>
        <v>20312286</v>
      </c>
      <c r="Q771" s="30">
        <f t="shared" si="80"/>
        <v>76200</v>
      </c>
      <c r="R771" s="31">
        <f t="shared" si="81"/>
        <v>0</v>
      </c>
      <c r="S771" s="31">
        <f>+[1]DEPURADO!J765</f>
        <v>0</v>
      </c>
      <c r="T771" s="23" t="s">
        <v>45</v>
      </c>
      <c r="U771" s="31">
        <f>+[1]DEPURADO!I765</f>
        <v>76200</v>
      </c>
      <c r="V771" s="30"/>
      <c r="W771" s="23" t="s">
        <v>45</v>
      </c>
      <c r="X771" s="31">
        <f>+[1]DEPURADO!K765+[1]DEPURADO!L765</f>
        <v>0</v>
      </c>
      <c r="Y771" s="23" t="s">
        <v>45</v>
      </c>
      <c r="Z771" s="31">
        <f t="shared" si="82"/>
        <v>0</v>
      </c>
      <c r="AA771" s="31"/>
      <c r="AB771" s="31">
        <v>0</v>
      </c>
      <c r="AC771" s="31">
        <v>0</v>
      </c>
      <c r="AD771" s="30"/>
      <c r="AE771" s="30">
        <f>+[1]DEPURADO!K765</f>
        <v>0</v>
      </c>
      <c r="AF771" s="30">
        <v>0</v>
      </c>
      <c r="AG771" s="30">
        <f t="shared" si="83"/>
        <v>0</v>
      </c>
      <c r="AH771" s="30">
        <v>0</v>
      </c>
      <c r="AI771" s="30" t="str">
        <f>+[1]DEPURADO!G765</f>
        <v>EN REVISION</v>
      </c>
      <c r="AJ771" s="32"/>
      <c r="AK771" s="33"/>
    </row>
    <row r="772" spans="1:37" s="34" customFormat="1" ht="16.149999999999999" customHeight="1" x14ac:dyDescent="0.25">
      <c r="A772" s="23">
        <f t="shared" si="77"/>
        <v>764</v>
      </c>
      <c r="B772" s="24" t="s">
        <v>44</v>
      </c>
      <c r="C772" s="23">
        <f>+[1]DEPURADO!A766</f>
        <v>20312440</v>
      </c>
      <c r="D772" s="23">
        <f>+[1]DEPURADO!B766</f>
        <v>20312440</v>
      </c>
      <c r="E772" s="25">
        <f>+[1]DEPURADO!C766</f>
        <v>45007.234722222202</v>
      </c>
      <c r="F772" s="26">
        <f>+IF([1]DEPURADO!D766&gt;1,[1]DEPURADO!D766," ")</f>
        <v>45044.319305555597</v>
      </c>
      <c r="G772" s="27">
        <f>[1]DEPURADO!F766</f>
        <v>71900</v>
      </c>
      <c r="H772" s="28">
        <v>0</v>
      </c>
      <c r="I772" s="28">
        <f>+[1]DEPURADO!M766+[1]DEPURADO!N766</f>
        <v>0</v>
      </c>
      <c r="J772" s="28">
        <f>+[1]DEPURADO!R766</f>
        <v>0</v>
      </c>
      <c r="K772" s="29">
        <f>+[1]DEPURADO!P766+[1]DEPURADO!Q766</f>
        <v>0</v>
      </c>
      <c r="L772" s="28">
        <v>0</v>
      </c>
      <c r="M772" s="28">
        <v>0</v>
      </c>
      <c r="N772" s="28">
        <f t="shared" si="78"/>
        <v>0</v>
      </c>
      <c r="O772" s="28">
        <f t="shared" si="79"/>
        <v>71900</v>
      </c>
      <c r="P772" s="24">
        <f>IF([1]DEPURADO!H766&gt;1,0,[1]DEPURADO!B766)</f>
        <v>20312440</v>
      </c>
      <c r="Q772" s="30">
        <f t="shared" si="80"/>
        <v>71900</v>
      </c>
      <c r="R772" s="31">
        <f t="shared" si="81"/>
        <v>0</v>
      </c>
      <c r="S772" s="31">
        <f>+[1]DEPURADO!J766</f>
        <v>0</v>
      </c>
      <c r="T772" s="23" t="s">
        <v>45</v>
      </c>
      <c r="U772" s="31">
        <f>+[1]DEPURADO!I766</f>
        <v>71900</v>
      </c>
      <c r="V772" s="30"/>
      <c r="W772" s="23" t="s">
        <v>45</v>
      </c>
      <c r="X772" s="31">
        <f>+[1]DEPURADO!K766+[1]DEPURADO!L766</f>
        <v>0</v>
      </c>
      <c r="Y772" s="23" t="s">
        <v>45</v>
      </c>
      <c r="Z772" s="31">
        <f t="shared" si="82"/>
        <v>0</v>
      </c>
      <c r="AA772" s="31"/>
      <c r="AB772" s="31">
        <v>0</v>
      </c>
      <c r="AC772" s="31">
        <v>0</v>
      </c>
      <c r="AD772" s="30"/>
      <c r="AE772" s="30">
        <f>+[1]DEPURADO!K766</f>
        <v>0</v>
      </c>
      <c r="AF772" s="30">
        <v>0</v>
      </c>
      <c r="AG772" s="30">
        <f t="shared" si="83"/>
        <v>0</v>
      </c>
      <c r="AH772" s="30">
        <v>0</v>
      </c>
      <c r="AI772" s="30" t="str">
        <f>+[1]DEPURADO!G766</f>
        <v>EN REVISION</v>
      </c>
      <c r="AJ772" s="32"/>
      <c r="AK772" s="33"/>
    </row>
    <row r="773" spans="1:37" s="34" customFormat="1" ht="16.149999999999999" customHeight="1" x14ac:dyDescent="0.25">
      <c r="A773" s="23">
        <f t="shared" si="77"/>
        <v>765</v>
      </c>
      <c r="B773" s="24" t="s">
        <v>44</v>
      </c>
      <c r="C773" s="23">
        <f>+[1]DEPURADO!A767</f>
        <v>20312441</v>
      </c>
      <c r="D773" s="23">
        <f>+[1]DEPURADO!B767</f>
        <v>20312441</v>
      </c>
      <c r="E773" s="25">
        <f>+[1]DEPURADO!C767</f>
        <v>45007.237500000003</v>
      </c>
      <c r="F773" s="26">
        <f>+IF([1]DEPURADO!D767&gt;1,[1]DEPURADO!D767," ")</f>
        <v>45044.319305555597</v>
      </c>
      <c r="G773" s="27">
        <f>[1]DEPURADO!F767</f>
        <v>71900</v>
      </c>
      <c r="H773" s="28">
        <v>0</v>
      </c>
      <c r="I773" s="28">
        <f>+[1]DEPURADO!M767+[1]DEPURADO!N767</f>
        <v>0</v>
      </c>
      <c r="J773" s="28">
        <f>+[1]DEPURADO!R767</f>
        <v>0</v>
      </c>
      <c r="K773" s="29">
        <f>+[1]DEPURADO!P767+[1]DEPURADO!Q767</f>
        <v>0</v>
      </c>
      <c r="L773" s="28">
        <v>0</v>
      </c>
      <c r="M773" s="28">
        <v>0</v>
      </c>
      <c r="N773" s="28">
        <f t="shared" si="78"/>
        <v>0</v>
      </c>
      <c r="O773" s="28">
        <f t="shared" si="79"/>
        <v>71900</v>
      </c>
      <c r="P773" s="24">
        <f>IF([1]DEPURADO!H767&gt;1,0,[1]DEPURADO!B767)</f>
        <v>20312441</v>
      </c>
      <c r="Q773" s="30">
        <f t="shared" si="80"/>
        <v>71900</v>
      </c>
      <c r="R773" s="31">
        <f t="shared" si="81"/>
        <v>0</v>
      </c>
      <c r="S773" s="31">
        <f>+[1]DEPURADO!J767</f>
        <v>0</v>
      </c>
      <c r="T773" s="23" t="s">
        <v>45</v>
      </c>
      <c r="U773" s="31">
        <f>+[1]DEPURADO!I767</f>
        <v>71900</v>
      </c>
      <c r="V773" s="30"/>
      <c r="W773" s="23" t="s">
        <v>45</v>
      </c>
      <c r="X773" s="31">
        <f>+[1]DEPURADO!K767+[1]DEPURADO!L767</f>
        <v>0</v>
      </c>
      <c r="Y773" s="23" t="s">
        <v>45</v>
      </c>
      <c r="Z773" s="31">
        <f t="shared" si="82"/>
        <v>0</v>
      </c>
      <c r="AA773" s="31"/>
      <c r="AB773" s="31">
        <v>0</v>
      </c>
      <c r="AC773" s="31">
        <v>0</v>
      </c>
      <c r="AD773" s="30"/>
      <c r="AE773" s="30">
        <f>+[1]DEPURADO!K767</f>
        <v>0</v>
      </c>
      <c r="AF773" s="30">
        <v>0</v>
      </c>
      <c r="AG773" s="30">
        <f t="shared" si="83"/>
        <v>0</v>
      </c>
      <c r="AH773" s="30">
        <v>0</v>
      </c>
      <c r="AI773" s="30" t="str">
        <f>+[1]DEPURADO!G767</f>
        <v>EN REVISION</v>
      </c>
      <c r="AJ773" s="32"/>
      <c r="AK773" s="33"/>
    </row>
    <row r="774" spans="1:37" s="34" customFormat="1" ht="16.149999999999999" customHeight="1" x14ac:dyDescent="0.25">
      <c r="A774" s="23">
        <f t="shared" si="77"/>
        <v>766</v>
      </c>
      <c r="B774" s="24" t="s">
        <v>44</v>
      </c>
      <c r="C774" s="23">
        <f>+[1]DEPURADO!A768</f>
        <v>20312442</v>
      </c>
      <c r="D774" s="23">
        <f>+[1]DEPURADO!B768</f>
        <v>20312442</v>
      </c>
      <c r="E774" s="25">
        <f>+[1]DEPURADO!C768</f>
        <v>45007.240277777797</v>
      </c>
      <c r="F774" s="26">
        <f>+IF([1]DEPURADO!D768&gt;1,[1]DEPURADO!D768," ")</f>
        <v>45044.319305555597</v>
      </c>
      <c r="G774" s="27">
        <f>[1]DEPURADO!F768</f>
        <v>46400</v>
      </c>
      <c r="H774" s="28">
        <v>0</v>
      </c>
      <c r="I774" s="28">
        <f>+[1]DEPURADO!M768+[1]DEPURADO!N768</f>
        <v>0</v>
      </c>
      <c r="J774" s="28">
        <f>+[1]DEPURADO!R768</f>
        <v>0</v>
      </c>
      <c r="K774" s="29">
        <f>+[1]DEPURADO!P768+[1]DEPURADO!Q768</f>
        <v>0</v>
      </c>
      <c r="L774" s="28">
        <v>0</v>
      </c>
      <c r="M774" s="28">
        <v>0</v>
      </c>
      <c r="N774" s="28">
        <f t="shared" si="78"/>
        <v>0</v>
      </c>
      <c r="O774" s="28">
        <f t="shared" si="79"/>
        <v>46400</v>
      </c>
      <c r="P774" s="24">
        <f>IF([1]DEPURADO!H768&gt;1,0,[1]DEPURADO!B768)</f>
        <v>20312442</v>
      </c>
      <c r="Q774" s="30">
        <f t="shared" si="80"/>
        <v>46400</v>
      </c>
      <c r="R774" s="31">
        <f t="shared" si="81"/>
        <v>0</v>
      </c>
      <c r="S774" s="31">
        <f>+[1]DEPURADO!J768</f>
        <v>0</v>
      </c>
      <c r="T774" s="23" t="s">
        <v>45</v>
      </c>
      <c r="U774" s="31">
        <f>+[1]DEPURADO!I768</f>
        <v>46400</v>
      </c>
      <c r="V774" s="30"/>
      <c r="W774" s="23" t="s">
        <v>45</v>
      </c>
      <c r="X774" s="31">
        <f>+[1]DEPURADO!K768+[1]DEPURADO!L768</f>
        <v>0</v>
      </c>
      <c r="Y774" s="23" t="s">
        <v>45</v>
      </c>
      <c r="Z774" s="31">
        <f t="shared" si="82"/>
        <v>0</v>
      </c>
      <c r="AA774" s="31"/>
      <c r="AB774" s="31">
        <v>0</v>
      </c>
      <c r="AC774" s="31">
        <v>0</v>
      </c>
      <c r="AD774" s="30"/>
      <c r="AE774" s="30">
        <f>+[1]DEPURADO!K768</f>
        <v>0</v>
      </c>
      <c r="AF774" s="30">
        <v>0</v>
      </c>
      <c r="AG774" s="30">
        <f t="shared" si="83"/>
        <v>0</v>
      </c>
      <c r="AH774" s="30">
        <v>0</v>
      </c>
      <c r="AI774" s="30" t="str">
        <f>+[1]DEPURADO!G768</f>
        <v>EN REVISION</v>
      </c>
      <c r="AJ774" s="32"/>
      <c r="AK774" s="33"/>
    </row>
    <row r="775" spans="1:37" s="34" customFormat="1" ht="16.149999999999999" customHeight="1" x14ac:dyDescent="0.25">
      <c r="A775" s="23">
        <f t="shared" si="77"/>
        <v>767</v>
      </c>
      <c r="B775" s="24" t="s">
        <v>44</v>
      </c>
      <c r="C775" s="23">
        <f>+[1]DEPURADO!A769</f>
        <v>20312464</v>
      </c>
      <c r="D775" s="23">
        <f>+[1]DEPURADO!B769</f>
        <v>20312464</v>
      </c>
      <c r="E775" s="25">
        <f>+[1]DEPURADO!C769</f>
        <v>45007.307638888902</v>
      </c>
      <c r="F775" s="26" t="str">
        <f>+IF([1]DEPURADO!D769&gt;1,[1]DEPURADO!D769," ")</f>
        <v xml:space="preserve"> </v>
      </c>
      <c r="G775" s="27">
        <f>[1]DEPURADO!F769</f>
        <v>42300</v>
      </c>
      <c r="H775" s="28">
        <v>0</v>
      </c>
      <c r="I775" s="28">
        <f>+[1]DEPURADO!M769+[1]DEPURADO!N769</f>
        <v>0</v>
      </c>
      <c r="J775" s="28">
        <f>+[1]DEPURADO!R769</f>
        <v>0</v>
      </c>
      <c r="K775" s="29">
        <f>+[1]DEPURADO!P769+[1]DEPURADO!Q769</f>
        <v>0</v>
      </c>
      <c r="L775" s="28">
        <v>0</v>
      </c>
      <c r="M775" s="28">
        <v>0</v>
      </c>
      <c r="N775" s="28">
        <f t="shared" si="78"/>
        <v>0</v>
      </c>
      <c r="O775" s="28">
        <f t="shared" si="79"/>
        <v>42300</v>
      </c>
      <c r="P775" s="24">
        <f>IF([1]DEPURADO!H769&gt;1,0,[1]DEPURADO!B769)</f>
        <v>0</v>
      </c>
      <c r="Q775" s="30">
        <f t="shared" si="80"/>
        <v>0</v>
      </c>
      <c r="R775" s="31">
        <f t="shared" si="81"/>
        <v>42300</v>
      </c>
      <c r="S775" s="31">
        <f>+[1]DEPURADO!J769</f>
        <v>0</v>
      </c>
      <c r="T775" s="23" t="s">
        <v>45</v>
      </c>
      <c r="U775" s="31">
        <f>+[1]DEPURADO!I769</f>
        <v>0</v>
      </c>
      <c r="V775" s="30"/>
      <c r="W775" s="23" t="s">
        <v>45</v>
      </c>
      <c r="X775" s="31">
        <f>+[1]DEPURADO!K769+[1]DEPURADO!L769</f>
        <v>0</v>
      </c>
      <c r="Y775" s="23" t="s">
        <v>45</v>
      </c>
      <c r="Z775" s="31">
        <f t="shared" si="82"/>
        <v>0</v>
      </c>
      <c r="AA775" s="31"/>
      <c r="AB775" s="31">
        <v>0</v>
      </c>
      <c r="AC775" s="31">
        <v>0</v>
      </c>
      <c r="AD775" s="30"/>
      <c r="AE775" s="30">
        <f>+[1]DEPURADO!K769</f>
        <v>0</v>
      </c>
      <c r="AF775" s="30">
        <v>0</v>
      </c>
      <c r="AG775" s="30">
        <f t="shared" si="83"/>
        <v>0</v>
      </c>
      <c r="AH775" s="30">
        <v>0</v>
      </c>
      <c r="AI775" s="30" t="str">
        <f>+[1]DEPURADO!G769</f>
        <v>NO RADICADA</v>
      </c>
      <c r="AJ775" s="32"/>
      <c r="AK775" s="33"/>
    </row>
    <row r="776" spans="1:37" s="34" customFormat="1" ht="16.149999999999999" customHeight="1" x14ac:dyDescent="0.25">
      <c r="A776" s="23">
        <f t="shared" si="77"/>
        <v>768</v>
      </c>
      <c r="B776" s="24" t="s">
        <v>44</v>
      </c>
      <c r="C776" s="23">
        <f>+[1]DEPURADO!A770</f>
        <v>20312512</v>
      </c>
      <c r="D776" s="23">
        <f>+[1]DEPURADO!B770</f>
        <v>20312512</v>
      </c>
      <c r="E776" s="25">
        <f>+[1]DEPURADO!C770</f>
        <v>45007.3930555556</v>
      </c>
      <c r="F776" s="26">
        <f>+IF([1]DEPURADO!D770&gt;1,[1]DEPURADO!D770," ")</f>
        <v>45044.3140277778</v>
      </c>
      <c r="G776" s="27">
        <f>[1]DEPURADO!F770</f>
        <v>76200</v>
      </c>
      <c r="H776" s="28">
        <v>0</v>
      </c>
      <c r="I776" s="28">
        <f>+[1]DEPURADO!M770+[1]DEPURADO!N770</f>
        <v>0</v>
      </c>
      <c r="J776" s="28">
        <f>+[1]DEPURADO!R770</f>
        <v>0</v>
      </c>
      <c r="K776" s="29">
        <f>+[1]DEPURADO!P770+[1]DEPURADO!Q770</f>
        <v>0</v>
      </c>
      <c r="L776" s="28">
        <v>0</v>
      </c>
      <c r="M776" s="28">
        <v>0</v>
      </c>
      <c r="N776" s="28">
        <f t="shared" si="78"/>
        <v>0</v>
      </c>
      <c r="O776" s="28">
        <f t="shared" si="79"/>
        <v>76200</v>
      </c>
      <c r="P776" s="24">
        <f>IF([1]DEPURADO!H770&gt;1,0,[1]DEPURADO!B770)</f>
        <v>20312512</v>
      </c>
      <c r="Q776" s="30">
        <f t="shared" si="80"/>
        <v>76200</v>
      </c>
      <c r="R776" s="31">
        <f t="shared" si="81"/>
        <v>0</v>
      </c>
      <c r="S776" s="31">
        <f>+[1]DEPURADO!J770</f>
        <v>0</v>
      </c>
      <c r="T776" s="23" t="s">
        <v>45</v>
      </c>
      <c r="U776" s="31">
        <f>+[1]DEPURADO!I770</f>
        <v>76200</v>
      </c>
      <c r="V776" s="30"/>
      <c r="W776" s="23" t="s">
        <v>45</v>
      </c>
      <c r="X776" s="31">
        <f>+[1]DEPURADO!K770+[1]DEPURADO!L770</f>
        <v>0</v>
      </c>
      <c r="Y776" s="23" t="s">
        <v>45</v>
      </c>
      <c r="Z776" s="31">
        <f t="shared" si="82"/>
        <v>0</v>
      </c>
      <c r="AA776" s="31"/>
      <c r="AB776" s="31">
        <v>0</v>
      </c>
      <c r="AC776" s="31">
        <v>0</v>
      </c>
      <c r="AD776" s="30"/>
      <c r="AE776" s="30">
        <f>+[1]DEPURADO!K770</f>
        <v>0</v>
      </c>
      <c r="AF776" s="30">
        <v>0</v>
      </c>
      <c r="AG776" s="30">
        <f t="shared" si="83"/>
        <v>0</v>
      </c>
      <c r="AH776" s="30">
        <v>0</v>
      </c>
      <c r="AI776" s="30" t="str">
        <f>+[1]DEPURADO!G770</f>
        <v>EN REVISION</v>
      </c>
      <c r="AJ776" s="32"/>
      <c r="AK776" s="33"/>
    </row>
    <row r="777" spans="1:37" s="34" customFormat="1" ht="16.149999999999999" customHeight="1" x14ac:dyDescent="0.25">
      <c r="A777" s="23">
        <f t="shared" si="77"/>
        <v>769</v>
      </c>
      <c r="B777" s="24" t="s">
        <v>44</v>
      </c>
      <c r="C777" s="23">
        <f>+[1]DEPURADO!A771</f>
        <v>20312533</v>
      </c>
      <c r="D777" s="23">
        <f>+[1]DEPURADO!B771</f>
        <v>20312533</v>
      </c>
      <c r="E777" s="25">
        <f>+[1]DEPURADO!C771</f>
        <v>45007.4152777778</v>
      </c>
      <c r="F777" s="26">
        <f>+IF([1]DEPURADO!D771&gt;1,[1]DEPURADO!D771," ")</f>
        <v>45044.319305555597</v>
      </c>
      <c r="G777" s="27">
        <f>[1]DEPURADO!F771</f>
        <v>33600</v>
      </c>
      <c r="H777" s="28">
        <v>0</v>
      </c>
      <c r="I777" s="28">
        <f>+[1]DEPURADO!M771+[1]DEPURADO!N771</f>
        <v>0</v>
      </c>
      <c r="J777" s="28">
        <f>+[1]DEPURADO!R771</f>
        <v>0</v>
      </c>
      <c r="K777" s="29">
        <f>+[1]DEPURADO!P771+[1]DEPURADO!Q771</f>
        <v>0</v>
      </c>
      <c r="L777" s="28">
        <v>0</v>
      </c>
      <c r="M777" s="28">
        <v>0</v>
      </c>
      <c r="N777" s="28">
        <f t="shared" si="78"/>
        <v>0</v>
      </c>
      <c r="O777" s="28">
        <f t="shared" si="79"/>
        <v>33600</v>
      </c>
      <c r="P777" s="24">
        <f>IF([1]DEPURADO!H771&gt;1,0,[1]DEPURADO!B771)</f>
        <v>20312533</v>
      </c>
      <c r="Q777" s="30">
        <f t="shared" si="80"/>
        <v>33600</v>
      </c>
      <c r="R777" s="31">
        <f t="shared" si="81"/>
        <v>0</v>
      </c>
      <c r="S777" s="31">
        <f>+[1]DEPURADO!J771</f>
        <v>0</v>
      </c>
      <c r="T777" s="23" t="s">
        <v>45</v>
      </c>
      <c r="U777" s="31">
        <f>+[1]DEPURADO!I771</f>
        <v>33600</v>
      </c>
      <c r="V777" s="30"/>
      <c r="W777" s="23" t="s">
        <v>45</v>
      </c>
      <c r="X777" s="31">
        <f>+[1]DEPURADO!K771+[1]DEPURADO!L771</f>
        <v>0</v>
      </c>
      <c r="Y777" s="23" t="s">
        <v>45</v>
      </c>
      <c r="Z777" s="31">
        <f t="shared" si="82"/>
        <v>0</v>
      </c>
      <c r="AA777" s="31"/>
      <c r="AB777" s="31">
        <v>0</v>
      </c>
      <c r="AC777" s="31">
        <v>0</v>
      </c>
      <c r="AD777" s="30"/>
      <c r="AE777" s="30">
        <f>+[1]DEPURADO!K771</f>
        <v>0</v>
      </c>
      <c r="AF777" s="30">
        <v>0</v>
      </c>
      <c r="AG777" s="30">
        <f t="shared" si="83"/>
        <v>0</v>
      </c>
      <c r="AH777" s="30">
        <v>0</v>
      </c>
      <c r="AI777" s="30" t="str">
        <f>+[1]DEPURADO!G771</f>
        <v>EN REVISION</v>
      </c>
      <c r="AJ777" s="32"/>
      <c r="AK777" s="33"/>
    </row>
    <row r="778" spans="1:37" s="34" customFormat="1" ht="16.149999999999999" customHeight="1" x14ac:dyDescent="0.25">
      <c r="A778" s="23">
        <f t="shared" si="77"/>
        <v>770</v>
      </c>
      <c r="B778" s="24" t="s">
        <v>44</v>
      </c>
      <c r="C778" s="23">
        <f>+[1]DEPURADO!A772</f>
        <v>20312567</v>
      </c>
      <c r="D778" s="23">
        <f>+[1]DEPURADO!B772</f>
        <v>20312567</v>
      </c>
      <c r="E778" s="25">
        <f>+[1]DEPURADO!C772</f>
        <v>45007.476388888899</v>
      </c>
      <c r="F778" s="26">
        <f>+IF([1]DEPURADO!D772&gt;1,[1]DEPURADO!D772," ")</f>
        <v>45044.319305555597</v>
      </c>
      <c r="G778" s="27">
        <f>[1]DEPURADO!F772</f>
        <v>31700</v>
      </c>
      <c r="H778" s="28">
        <v>0</v>
      </c>
      <c r="I778" s="28">
        <f>+[1]DEPURADO!M772+[1]DEPURADO!N772</f>
        <v>0</v>
      </c>
      <c r="J778" s="28">
        <f>+[1]DEPURADO!R772</f>
        <v>0</v>
      </c>
      <c r="K778" s="29">
        <f>+[1]DEPURADO!P772+[1]DEPURADO!Q772</f>
        <v>0</v>
      </c>
      <c r="L778" s="28">
        <v>0</v>
      </c>
      <c r="M778" s="28">
        <v>0</v>
      </c>
      <c r="N778" s="28">
        <f t="shared" si="78"/>
        <v>0</v>
      </c>
      <c r="O778" s="28">
        <f t="shared" si="79"/>
        <v>31700</v>
      </c>
      <c r="P778" s="24">
        <f>IF([1]DEPURADO!H772&gt;1,0,[1]DEPURADO!B772)</f>
        <v>20312567</v>
      </c>
      <c r="Q778" s="30">
        <f t="shared" si="80"/>
        <v>31700</v>
      </c>
      <c r="R778" s="31">
        <f t="shared" si="81"/>
        <v>0</v>
      </c>
      <c r="S778" s="31">
        <f>+[1]DEPURADO!J772</f>
        <v>0</v>
      </c>
      <c r="T778" s="23" t="s">
        <v>45</v>
      </c>
      <c r="U778" s="31">
        <f>+[1]DEPURADO!I772</f>
        <v>31700</v>
      </c>
      <c r="V778" s="30"/>
      <c r="W778" s="23" t="s">
        <v>45</v>
      </c>
      <c r="X778" s="31">
        <f>+[1]DEPURADO!K772+[1]DEPURADO!L772</f>
        <v>0</v>
      </c>
      <c r="Y778" s="23" t="s">
        <v>45</v>
      </c>
      <c r="Z778" s="31">
        <f t="shared" si="82"/>
        <v>0</v>
      </c>
      <c r="AA778" s="31"/>
      <c r="AB778" s="31">
        <v>0</v>
      </c>
      <c r="AC778" s="31">
        <v>0</v>
      </c>
      <c r="AD778" s="30"/>
      <c r="AE778" s="30">
        <f>+[1]DEPURADO!K772</f>
        <v>0</v>
      </c>
      <c r="AF778" s="30">
        <v>0</v>
      </c>
      <c r="AG778" s="30">
        <f t="shared" si="83"/>
        <v>0</v>
      </c>
      <c r="AH778" s="30">
        <v>0</v>
      </c>
      <c r="AI778" s="30" t="str">
        <f>+[1]DEPURADO!G772</f>
        <v>EN REVISION</v>
      </c>
      <c r="AJ778" s="32"/>
      <c r="AK778" s="33"/>
    </row>
    <row r="779" spans="1:37" s="34" customFormat="1" ht="16.149999999999999" customHeight="1" x14ac:dyDescent="0.25">
      <c r="A779" s="23">
        <f t="shared" ref="A779:A797" si="84">+A778+1</f>
        <v>771</v>
      </c>
      <c r="B779" s="24" t="s">
        <v>44</v>
      </c>
      <c r="C779" s="23">
        <f>+[1]DEPURADO!A773</f>
        <v>20312893</v>
      </c>
      <c r="D779" s="23">
        <f>+[1]DEPURADO!B773</f>
        <v>20312893</v>
      </c>
      <c r="E779" s="25">
        <f>+[1]DEPURADO!C773</f>
        <v>45008.395833333299</v>
      </c>
      <c r="F779" s="26" t="str">
        <f>+IF([1]DEPURADO!D773&gt;1,[1]DEPURADO!D773," ")</f>
        <v xml:space="preserve"> </v>
      </c>
      <c r="G779" s="27">
        <f>[1]DEPURADO!F773</f>
        <v>3609</v>
      </c>
      <c r="H779" s="28">
        <v>0</v>
      </c>
      <c r="I779" s="28">
        <f>+[1]DEPURADO!M773+[1]DEPURADO!N773</f>
        <v>0</v>
      </c>
      <c r="J779" s="28">
        <f>+[1]DEPURADO!R773</f>
        <v>0</v>
      </c>
      <c r="K779" s="29">
        <f>+[1]DEPURADO!P773+[1]DEPURADO!Q773</f>
        <v>0</v>
      </c>
      <c r="L779" s="28">
        <v>0</v>
      </c>
      <c r="M779" s="28">
        <v>0</v>
      </c>
      <c r="N779" s="28">
        <f t="shared" si="78"/>
        <v>0</v>
      </c>
      <c r="O779" s="28">
        <f t="shared" si="79"/>
        <v>3609</v>
      </c>
      <c r="P779" s="24">
        <f>IF([1]DEPURADO!H773&gt;1,0,[1]DEPURADO!B773)</f>
        <v>0</v>
      </c>
      <c r="Q779" s="30">
        <f t="shared" si="80"/>
        <v>0</v>
      </c>
      <c r="R779" s="31">
        <f t="shared" si="81"/>
        <v>3609</v>
      </c>
      <c r="S779" s="31">
        <f>+[1]DEPURADO!J773</f>
        <v>0</v>
      </c>
      <c r="T779" s="23" t="s">
        <v>45</v>
      </c>
      <c r="U779" s="31">
        <f>+[1]DEPURADO!I773</f>
        <v>0</v>
      </c>
      <c r="V779" s="30"/>
      <c r="W779" s="23" t="s">
        <v>45</v>
      </c>
      <c r="X779" s="31">
        <f>+[1]DEPURADO!K773+[1]DEPURADO!L773</f>
        <v>0</v>
      </c>
      <c r="Y779" s="23" t="s">
        <v>45</v>
      </c>
      <c r="Z779" s="31">
        <f t="shared" si="82"/>
        <v>0</v>
      </c>
      <c r="AA779" s="31"/>
      <c r="AB779" s="31">
        <v>0</v>
      </c>
      <c r="AC779" s="31">
        <v>0</v>
      </c>
      <c r="AD779" s="30"/>
      <c r="AE779" s="30">
        <f>+[1]DEPURADO!K773</f>
        <v>0</v>
      </c>
      <c r="AF779" s="30">
        <v>0</v>
      </c>
      <c r="AG779" s="30">
        <f t="shared" si="83"/>
        <v>0</v>
      </c>
      <c r="AH779" s="30">
        <v>0</v>
      </c>
      <c r="AI779" s="30" t="str">
        <f>+[1]DEPURADO!G773</f>
        <v>NO RADICADA</v>
      </c>
      <c r="AJ779" s="32"/>
      <c r="AK779" s="33"/>
    </row>
    <row r="780" spans="1:37" s="34" customFormat="1" ht="16.149999999999999" customHeight="1" x14ac:dyDescent="0.25">
      <c r="A780" s="23">
        <f t="shared" si="84"/>
        <v>772</v>
      </c>
      <c r="B780" s="24" t="s">
        <v>44</v>
      </c>
      <c r="C780" s="23">
        <f>+[1]DEPURADO!A774</f>
        <v>20313005</v>
      </c>
      <c r="D780" s="23">
        <f>+[1]DEPURADO!B774</f>
        <v>20313005</v>
      </c>
      <c r="E780" s="25">
        <f>+[1]DEPURADO!C774</f>
        <v>45008.501388888901</v>
      </c>
      <c r="F780" s="26">
        <f>+IF([1]DEPURADO!D774&gt;1,[1]DEPURADO!D774," ")</f>
        <v>45043.518599536997</v>
      </c>
      <c r="G780" s="27">
        <f>[1]DEPURADO!F774</f>
        <v>1997273</v>
      </c>
      <c r="H780" s="28">
        <v>0</v>
      </c>
      <c r="I780" s="28">
        <f>+[1]DEPURADO!M774+[1]DEPURADO!N774</f>
        <v>0</v>
      </c>
      <c r="J780" s="28">
        <f>+[1]DEPURADO!R774</f>
        <v>0</v>
      </c>
      <c r="K780" s="29">
        <f>+[1]DEPURADO!P774+[1]DEPURADO!Q774</f>
        <v>0</v>
      </c>
      <c r="L780" s="28">
        <v>0</v>
      </c>
      <c r="M780" s="28">
        <v>0</v>
      </c>
      <c r="N780" s="28">
        <f t="shared" si="78"/>
        <v>0</v>
      </c>
      <c r="O780" s="28">
        <f t="shared" si="79"/>
        <v>1997273</v>
      </c>
      <c r="P780" s="24">
        <f>IF([1]DEPURADO!H774&gt;1,0,[1]DEPURADO!B774)</f>
        <v>20313005</v>
      </c>
      <c r="Q780" s="30">
        <f t="shared" si="80"/>
        <v>1997273</v>
      </c>
      <c r="R780" s="31">
        <f t="shared" si="81"/>
        <v>0</v>
      </c>
      <c r="S780" s="31">
        <f>+[1]DEPURADO!J774</f>
        <v>0</v>
      </c>
      <c r="T780" s="23" t="s">
        <v>45</v>
      </c>
      <c r="U780" s="31">
        <f>+[1]DEPURADO!I774</f>
        <v>1997273</v>
      </c>
      <c r="V780" s="30"/>
      <c r="W780" s="23" t="s">
        <v>45</v>
      </c>
      <c r="X780" s="31">
        <f>+[1]DEPURADO!K774+[1]DEPURADO!L774</f>
        <v>0</v>
      </c>
      <c r="Y780" s="23" t="s">
        <v>45</v>
      </c>
      <c r="Z780" s="31">
        <f t="shared" si="82"/>
        <v>0</v>
      </c>
      <c r="AA780" s="31"/>
      <c r="AB780" s="31">
        <v>0</v>
      </c>
      <c r="AC780" s="31">
        <v>0</v>
      </c>
      <c r="AD780" s="30"/>
      <c r="AE780" s="30">
        <f>+[1]DEPURADO!K774</f>
        <v>0</v>
      </c>
      <c r="AF780" s="30">
        <v>0</v>
      </c>
      <c r="AG780" s="30">
        <f t="shared" si="83"/>
        <v>0</v>
      </c>
      <c r="AH780" s="30">
        <v>0</v>
      </c>
      <c r="AI780" s="30" t="str">
        <f>+[1]DEPURADO!G774</f>
        <v>EN REVISION</v>
      </c>
      <c r="AJ780" s="32"/>
      <c r="AK780" s="33"/>
    </row>
    <row r="781" spans="1:37" s="34" customFormat="1" ht="16.149999999999999" customHeight="1" x14ac:dyDescent="0.25">
      <c r="A781" s="23">
        <f t="shared" si="84"/>
        <v>773</v>
      </c>
      <c r="B781" s="24" t="s">
        <v>44</v>
      </c>
      <c r="C781" s="23">
        <f>+[1]DEPURADO!A775</f>
        <v>20313038</v>
      </c>
      <c r="D781" s="23">
        <f>+[1]DEPURADO!B775</f>
        <v>20313038</v>
      </c>
      <c r="E781" s="25">
        <f>+[1]DEPURADO!C775</f>
        <v>45008.554861111101</v>
      </c>
      <c r="F781" s="26">
        <f>+IF([1]DEPURADO!D775&gt;1,[1]DEPURADO!D775," ")</f>
        <v>45044.319305555597</v>
      </c>
      <c r="G781" s="27">
        <f>[1]DEPURADO!F775</f>
        <v>101700</v>
      </c>
      <c r="H781" s="28">
        <v>0</v>
      </c>
      <c r="I781" s="28">
        <f>+[1]DEPURADO!M775+[1]DEPURADO!N775</f>
        <v>0</v>
      </c>
      <c r="J781" s="28">
        <f>+[1]DEPURADO!R775</f>
        <v>0</v>
      </c>
      <c r="K781" s="29">
        <f>+[1]DEPURADO!P775+[1]DEPURADO!Q775</f>
        <v>0</v>
      </c>
      <c r="L781" s="28">
        <v>0</v>
      </c>
      <c r="M781" s="28">
        <v>0</v>
      </c>
      <c r="N781" s="28">
        <f t="shared" ref="N781:N844" si="85">+SUM(J781:M781)</f>
        <v>0</v>
      </c>
      <c r="O781" s="28">
        <f t="shared" ref="O781:O844" si="86">+G781-I781-N781</f>
        <v>101700</v>
      </c>
      <c r="P781" s="24">
        <f>IF([1]DEPURADO!H775&gt;1,0,[1]DEPURADO!B775)</f>
        <v>20313038</v>
      </c>
      <c r="Q781" s="30">
        <f t="shared" ref="Q781:Q844" si="87">+IF(P781&gt;0,G781,0)</f>
        <v>101700</v>
      </c>
      <c r="R781" s="31">
        <f t="shared" ref="R781:R844" si="88">IF(P781=0,G781,0)</f>
        <v>0</v>
      </c>
      <c r="S781" s="31">
        <f>+[1]DEPURADO!J775</f>
        <v>0</v>
      </c>
      <c r="T781" s="23" t="s">
        <v>45</v>
      </c>
      <c r="U781" s="31">
        <f>+[1]DEPURADO!I775</f>
        <v>101700</v>
      </c>
      <c r="V781" s="30"/>
      <c r="W781" s="23" t="s">
        <v>45</v>
      </c>
      <c r="X781" s="31">
        <f>+[1]DEPURADO!K775+[1]DEPURADO!L775</f>
        <v>0</v>
      </c>
      <c r="Y781" s="23" t="s">
        <v>45</v>
      </c>
      <c r="Z781" s="31">
        <f t="shared" ref="Z781:Z844" si="89">+X781-AE781+IF(X781-AE781&lt;-1,-X781+AE781,0)</f>
        <v>0</v>
      </c>
      <c r="AA781" s="31"/>
      <c r="AB781" s="31">
        <v>0</v>
      </c>
      <c r="AC781" s="31">
        <v>0</v>
      </c>
      <c r="AD781" s="30"/>
      <c r="AE781" s="30">
        <f>+[1]DEPURADO!K775</f>
        <v>0</v>
      </c>
      <c r="AF781" s="30">
        <v>0</v>
      </c>
      <c r="AG781" s="30">
        <f t="shared" ref="AG781:AG844" si="90">+G781-I781-N781-R781-Z781-AC781-AE781-S781-U781</f>
        <v>0</v>
      </c>
      <c r="AH781" s="30">
        <v>0</v>
      </c>
      <c r="AI781" s="30" t="str">
        <f>+[1]DEPURADO!G775</f>
        <v>EN REVISION</v>
      </c>
      <c r="AJ781" s="32"/>
      <c r="AK781" s="33"/>
    </row>
    <row r="782" spans="1:37" s="34" customFormat="1" ht="16.149999999999999" customHeight="1" x14ac:dyDescent="0.25">
      <c r="A782" s="23">
        <f t="shared" si="84"/>
        <v>774</v>
      </c>
      <c r="B782" s="24" t="s">
        <v>44</v>
      </c>
      <c r="C782" s="23">
        <f>+[1]DEPURADO!A776</f>
        <v>20313140</v>
      </c>
      <c r="D782" s="23">
        <f>+[1]DEPURADO!B776</f>
        <v>20313140</v>
      </c>
      <c r="E782" s="25">
        <f>+[1]DEPURADO!C776</f>
        <v>45008.826388888898</v>
      </c>
      <c r="F782" s="26">
        <f>+IF([1]DEPURADO!D776&gt;1,[1]DEPURADO!D776," ")</f>
        <v>45044.3140277778</v>
      </c>
      <c r="G782" s="27">
        <f>[1]DEPURADO!F776</f>
        <v>78273</v>
      </c>
      <c r="H782" s="28">
        <v>0</v>
      </c>
      <c r="I782" s="28">
        <f>+[1]DEPURADO!M776+[1]DEPURADO!N776</f>
        <v>0</v>
      </c>
      <c r="J782" s="28">
        <f>+[1]DEPURADO!R776</f>
        <v>0</v>
      </c>
      <c r="K782" s="29">
        <f>+[1]DEPURADO!P776+[1]DEPURADO!Q776</f>
        <v>0</v>
      </c>
      <c r="L782" s="28">
        <v>0</v>
      </c>
      <c r="M782" s="28">
        <v>0</v>
      </c>
      <c r="N782" s="28">
        <f t="shared" si="85"/>
        <v>0</v>
      </c>
      <c r="O782" s="28">
        <f t="shared" si="86"/>
        <v>78273</v>
      </c>
      <c r="P782" s="24">
        <f>IF([1]DEPURADO!H776&gt;1,0,[1]DEPURADO!B776)</f>
        <v>20313140</v>
      </c>
      <c r="Q782" s="30">
        <f t="shared" si="87"/>
        <v>78273</v>
      </c>
      <c r="R782" s="31">
        <f t="shared" si="88"/>
        <v>0</v>
      </c>
      <c r="S782" s="31">
        <f>+[1]DEPURADO!J776</f>
        <v>0</v>
      </c>
      <c r="T782" s="23" t="s">
        <v>45</v>
      </c>
      <c r="U782" s="31">
        <f>+[1]DEPURADO!I776</f>
        <v>78273</v>
      </c>
      <c r="V782" s="30"/>
      <c r="W782" s="23" t="s">
        <v>45</v>
      </c>
      <c r="X782" s="31">
        <f>+[1]DEPURADO!K776+[1]DEPURADO!L776</f>
        <v>0</v>
      </c>
      <c r="Y782" s="23" t="s">
        <v>45</v>
      </c>
      <c r="Z782" s="31">
        <f t="shared" si="89"/>
        <v>0</v>
      </c>
      <c r="AA782" s="31"/>
      <c r="AB782" s="31">
        <v>0</v>
      </c>
      <c r="AC782" s="31">
        <v>0</v>
      </c>
      <c r="AD782" s="30"/>
      <c r="AE782" s="30">
        <f>+[1]DEPURADO!K776</f>
        <v>0</v>
      </c>
      <c r="AF782" s="30">
        <v>0</v>
      </c>
      <c r="AG782" s="30">
        <f t="shared" si="90"/>
        <v>0</v>
      </c>
      <c r="AH782" s="30">
        <v>0</v>
      </c>
      <c r="AI782" s="30" t="str">
        <f>+[1]DEPURADO!G776</f>
        <v>EN REVISION</v>
      </c>
      <c r="AJ782" s="32"/>
      <c r="AK782" s="33"/>
    </row>
    <row r="783" spans="1:37" s="34" customFormat="1" ht="16.149999999999999" customHeight="1" x14ac:dyDescent="0.25">
      <c r="A783" s="23">
        <f t="shared" si="84"/>
        <v>775</v>
      </c>
      <c r="B783" s="24" t="s">
        <v>44</v>
      </c>
      <c r="C783" s="23">
        <f>+[1]DEPURADO!A777</f>
        <v>20313267</v>
      </c>
      <c r="D783" s="23">
        <f>+[1]DEPURADO!B777</f>
        <v>20313267</v>
      </c>
      <c r="E783" s="25">
        <f>+[1]DEPURADO!C777</f>
        <v>45009.4284722222</v>
      </c>
      <c r="F783" s="26">
        <f>+IF([1]DEPURADO!D777&gt;1,[1]DEPURADO!D777," ")</f>
        <v>45044.3140277778</v>
      </c>
      <c r="G783" s="27">
        <f>[1]DEPURADO!F777</f>
        <v>76200</v>
      </c>
      <c r="H783" s="28">
        <v>0</v>
      </c>
      <c r="I783" s="28">
        <f>+[1]DEPURADO!M777+[1]DEPURADO!N777</f>
        <v>0</v>
      </c>
      <c r="J783" s="28">
        <f>+[1]DEPURADO!R777</f>
        <v>0</v>
      </c>
      <c r="K783" s="29">
        <f>+[1]DEPURADO!P777+[1]DEPURADO!Q777</f>
        <v>0</v>
      </c>
      <c r="L783" s="28">
        <v>0</v>
      </c>
      <c r="M783" s="28">
        <v>0</v>
      </c>
      <c r="N783" s="28">
        <f t="shared" si="85"/>
        <v>0</v>
      </c>
      <c r="O783" s="28">
        <f t="shared" si="86"/>
        <v>76200</v>
      </c>
      <c r="P783" s="24">
        <f>IF([1]DEPURADO!H777&gt;1,0,[1]DEPURADO!B777)</f>
        <v>20313267</v>
      </c>
      <c r="Q783" s="30">
        <f t="shared" si="87"/>
        <v>76200</v>
      </c>
      <c r="R783" s="31">
        <f t="shared" si="88"/>
        <v>0</v>
      </c>
      <c r="S783" s="31">
        <f>+[1]DEPURADO!J777</f>
        <v>0</v>
      </c>
      <c r="T783" s="23" t="s">
        <v>45</v>
      </c>
      <c r="U783" s="31">
        <f>+[1]DEPURADO!I777</f>
        <v>76200</v>
      </c>
      <c r="V783" s="30"/>
      <c r="W783" s="23" t="s">
        <v>45</v>
      </c>
      <c r="X783" s="31">
        <f>+[1]DEPURADO!K777+[1]DEPURADO!L777</f>
        <v>0</v>
      </c>
      <c r="Y783" s="23" t="s">
        <v>45</v>
      </c>
      <c r="Z783" s="31">
        <f t="shared" si="89"/>
        <v>0</v>
      </c>
      <c r="AA783" s="31"/>
      <c r="AB783" s="31">
        <v>0</v>
      </c>
      <c r="AC783" s="31">
        <v>0</v>
      </c>
      <c r="AD783" s="30"/>
      <c r="AE783" s="30">
        <f>+[1]DEPURADO!K777</f>
        <v>0</v>
      </c>
      <c r="AF783" s="30">
        <v>0</v>
      </c>
      <c r="AG783" s="30">
        <f t="shared" si="90"/>
        <v>0</v>
      </c>
      <c r="AH783" s="30">
        <v>0</v>
      </c>
      <c r="AI783" s="30" t="str">
        <f>+[1]DEPURADO!G777</f>
        <v>EN REVISION</v>
      </c>
      <c r="AJ783" s="32"/>
      <c r="AK783" s="33"/>
    </row>
    <row r="784" spans="1:37" s="34" customFormat="1" ht="16.149999999999999" customHeight="1" x14ac:dyDescent="0.25">
      <c r="A784" s="23">
        <f t="shared" si="84"/>
        <v>776</v>
      </c>
      <c r="B784" s="24" t="s">
        <v>44</v>
      </c>
      <c r="C784" s="23">
        <f>+[1]DEPURADO!A778</f>
        <v>20313356</v>
      </c>
      <c r="D784" s="23">
        <f>+[1]DEPURADO!B778</f>
        <v>20313356</v>
      </c>
      <c r="E784" s="25">
        <f>+[1]DEPURADO!C778</f>
        <v>45009.489583333299</v>
      </c>
      <c r="F784" s="26" t="str">
        <f>+IF([1]DEPURADO!D778&gt;1,[1]DEPURADO!D778," ")</f>
        <v xml:space="preserve"> </v>
      </c>
      <c r="G784" s="27">
        <f>[1]DEPURADO!F778</f>
        <v>42300</v>
      </c>
      <c r="H784" s="28">
        <v>0</v>
      </c>
      <c r="I784" s="28">
        <f>+[1]DEPURADO!M778+[1]DEPURADO!N778</f>
        <v>0</v>
      </c>
      <c r="J784" s="28">
        <f>+[1]DEPURADO!R778</f>
        <v>0</v>
      </c>
      <c r="K784" s="29">
        <f>+[1]DEPURADO!P778+[1]DEPURADO!Q778</f>
        <v>0</v>
      </c>
      <c r="L784" s="28">
        <v>0</v>
      </c>
      <c r="M784" s="28">
        <v>0</v>
      </c>
      <c r="N784" s="28">
        <f t="shared" si="85"/>
        <v>0</v>
      </c>
      <c r="O784" s="28">
        <f t="shared" si="86"/>
        <v>42300</v>
      </c>
      <c r="P784" s="24">
        <f>IF([1]DEPURADO!H778&gt;1,0,[1]DEPURADO!B778)</f>
        <v>0</v>
      </c>
      <c r="Q784" s="30">
        <f t="shared" si="87"/>
        <v>0</v>
      </c>
      <c r="R784" s="31">
        <f t="shared" si="88"/>
        <v>42300</v>
      </c>
      <c r="S784" s="31">
        <f>+[1]DEPURADO!J778</f>
        <v>0</v>
      </c>
      <c r="T784" s="23" t="s">
        <v>45</v>
      </c>
      <c r="U784" s="31">
        <f>+[1]DEPURADO!I778</f>
        <v>0</v>
      </c>
      <c r="V784" s="30"/>
      <c r="W784" s="23" t="s">
        <v>45</v>
      </c>
      <c r="X784" s="31">
        <f>+[1]DEPURADO!K778+[1]DEPURADO!L778</f>
        <v>0</v>
      </c>
      <c r="Y784" s="23" t="s">
        <v>45</v>
      </c>
      <c r="Z784" s="31">
        <f t="shared" si="89"/>
        <v>0</v>
      </c>
      <c r="AA784" s="31"/>
      <c r="AB784" s="31">
        <v>0</v>
      </c>
      <c r="AC784" s="31">
        <v>0</v>
      </c>
      <c r="AD784" s="30"/>
      <c r="AE784" s="30">
        <f>+[1]DEPURADO!K778</f>
        <v>0</v>
      </c>
      <c r="AF784" s="30">
        <v>0</v>
      </c>
      <c r="AG784" s="30">
        <f t="shared" si="90"/>
        <v>0</v>
      </c>
      <c r="AH784" s="30">
        <v>0</v>
      </c>
      <c r="AI784" s="30" t="str">
        <f>+[1]DEPURADO!G778</f>
        <v>NO RADICADA</v>
      </c>
      <c r="AJ784" s="32"/>
      <c r="AK784" s="33"/>
    </row>
    <row r="785" spans="1:37" s="34" customFormat="1" ht="16.149999999999999" customHeight="1" x14ac:dyDescent="0.25">
      <c r="A785" s="23">
        <f t="shared" si="84"/>
        <v>777</v>
      </c>
      <c r="B785" s="24" t="s">
        <v>44</v>
      </c>
      <c r="C785" s="23">
        <f>+[1]DEPURADO!A779</f>
        <v>20313504</v>
      </c>
      <c r="D785" s="23">
        <f>+[1]DEPURADO!B779</f>
        <v>20313504</v>
      </c>
      <c r="E785" s="25">
        <f>+[1]DEPURADO!C779</f>
        <v>45009.778472222199</v>
      </c>
      <c r="F785" s="26">
        <f>+IF([1]DEPURADO!D779&gt;1,[1]DEPURADO!D779," ")</f>
        <v>45044.3140277778</v>
      </c>
      <c r="G785" s="27">
        <f>[1]DEPURADO!F779</f>
        <v>257371</v>
      </c>
      <c r="H785" s="28">
        <v>0</v>
      </c>
      <c r="I785" s="28">
        <f>+[1]DEPURADO!M779+[1]DEPURADO!N779</f>
        <v>0</v>
      </c>
      <c r="J785" s="28">
        <f>+[1]DEPURADO!R779</f>
        <v>0</v>
      </c>
      <c r="K785" s="29">
        <f>+[1]DEPURADO!P779+[1]DEPURADO!Q779</f>
        <v>0</v>
      </c>
      <c r="L785" s="28">
        <v>0</v>
      </c>
      <c r="M785" s="28">
        <v>0</v>
      </c>
      <c r="N785" s="28">
        <f t="shared" si="85"/>
        <v>0</v>
      </c>
      <c r="O785" s="28">
        <f t="shared" si="86"/>
        <v>257371</v>
      </c>
      <c r="P785" s="24">
        <f>IF([1]DEPURADO!H779&gt;1,0,[1]DEPURADO!B779)</f>
        <v>20313504</v>
      </c>
      <c r="Q785" s="30">
        <f t="shared" si="87"/>
        <v>257371</v>
      </c>
      <c r="R785" s="31">
        <f t="shared" si="88"/>
        <v>0</v>
      </c>
      <c r="S785" s="31">
        <f>+[1]DEPURADO!J779</f>
        <v>0</v>
      </c>
      <c r="T785" s="23" t="s">
        <v>45</v>
      </c>
      <c r="U785" s="31">
        <f>+[1]DEPURADO!I779</f>
        <v>257371</v>
      </c>
      <c r="V785" s="30"/>
      <c r="W785" s="23" t="s">
        <v>45</v>
      </c>
      <c r="X785" s="31">
        <f>+[1]DEPURADO!K779+[1]DEPURADO!L779</f>
        <v>0</v>
      </c>
      <c r="Y785" s="23" t="s">
        <v>45</v>
      </c>
      <c r="Z785" s="31">
        <f t="shared" si="89"/>
        <v>0</v>
      </c>
      <c r="AA785" s="31"/>
      <c r="AB785" s="31">
        <v>0</v>
      </c>
      <c r="AC785" s="31">
        <v>0</v>
      </c>
      <c r="AD785" s="30"/>
      <c r="AE785" s="30">
        <f>+[1]DEPURADO!K779</f>
        <v>0</v>
      </c>
      <c r="AF785" s="30">
        <v>0</v>
      </c>
      <c r="AG785" s="30">
        <f t="shared" si="90"/>
        <v>0</v>
      </c>
      <c r="AH785" s="30">
        <v>0</v>
      </c>
      <c r="AI785" s="30" t="str">
        <f>+[1]DEPURADO!G779</f>
        <v>EN REVISION</v>
      </c>
      <c r="AJ785" s="32"/>
      <c r="AK785" s="33"/>
    </row>
    <row r="786" spans="1:37" s="34" customFormat="1" ht="16.149999999999999" customHeight="1" x14ac:dyDescent="0.25">
      <c r="A786" s="23">
        <f t="shared" si="84"/>
        <v>778</v>
      </c>
      <c r="B786" s="24" t="s">
        <v>44</v>
      </c>
      <c r="C786" s="23">
        <f>+[1]DEPURADO!A780</f>
        <v>20313599</v>
      </c>
      <c r="D786" s="23">
        <f>+[1]DEPURADO!B780</f>
        <v>20313599</v>
      </c>
      <c r="E786" s="25">
        <f>+[1]DEPURADO!C780</f>
        <v>45010.492361111101</v>
      </c>
      <c r="F786" s="26">
        <f>+IF([1]DEPURADO!D780&gt;1,[1]DEPURADO!D780," ")</f>
        <v>45044.319305555597</v>
      </c>
      <c r="G786" s="27">
        <f>[1]DEPURADO!F780</f>
        <v>952400</v>
      </c>
      <c r="H786" s="28">
        <v>0</v>
      </c>
      <c r="I786" s="28">
        <f>+[1]DEPURADO!M780+[1]DEPURADO!N780</f>
        <v>0</v>
      </c>
      <c r="J786" s="28">
        <f>+[1]DEPURADO!R780</f>
        <v>0</v>
      </c>
      <c r="K786" s="29">
        <f>+[1]DEPURADO!P780+[1]DEPURADO!Q780</f>
        <v>0</v>
      </c>
      <c r="L786" s="28">
        <v>0</v>
      </c>
      <c r="M786" s="28">
        <v>0</v>
      </c>
      <c r="N786" s="28">
        <f t="shared" si="85"/>
        <v>0</v>
      </c>
      <c r="O786" s="28">
        <f t="shared" si="86"/>
        <v>952400</v>
      </c>
      <c r="P786" s="24">
        <f>IF([1]DEPURADO!H780&gt;1,0,[1]DEPURADO!B780)</f>
        <v>20313599</v>
      </c>
      <c r="Q786" s="30">
        <f t="shared" si="87"/>
        <v>952400</v>
      </c>
      <c r="R786" s="31">
        <f t="shared" si="88"/>
        <v>0</v>
      </c>
      <c r="S786" s="31">
        <f>+[1]DEPURADO!J780</f>
        <v>0</v>
      </c>
      <c r="T786" s="23" t="s">
        <v>45</v>
      </c>
      <c r="U786" s="31">
        <f>+[1]DEPURADO!I780</f>
        <v>952400</v>
      </c>
      <c r="V786" s="30"/>
      <c r="W786" s="23" t="s">
        <v>45</v>
      </c>
      <c r="X786" s="31">
        <f>+[1]DEPURADO!K780+[1]DEPURADO!L780</f>
        <v>0</v>
      </c>
      <c r="Y786" s="23" t="s">
        <v>45</v>
      </c>
      <c r="Z786" s="31">
        <f t="shared" si="89"/>
        <v>0</v>
      </c>
      <c r="AA786" s="31"/>
      <c r="AB786" s="31">
        <v>0</v>
      </c>
      <c r="AC786" s="31">
        <v>0</v>
      </c>
      <c r="AD786" s="30"/>
      <c r="AE786" s="30">
        <f>+[1]DEPURADO!K780</f>
        <v>0</v>
      </c>
      <c r="AF786" s="30">
        <v>0</v>
      </c>
      <c r="AG786" s="30">
        <f t="shared" si="90"/>
        <v>0</v>
      </c>
      <c r="AH786" s="30">
        <v>0</v>
      </c>
      <c r="AI786" s="30" t="str">
        <f>+[1]DEPURADO!G780</f>
        <v>EN REVISION</v>
      </c>
      <c r="AJ786" s="32"/>
      <c r="AK786" s="33"/>
    </row>
    <row r="787" spans="1:37" s="34" customFormat="1" ht="16.149999999999999" customHeight="1" x14ac:dyDescent="0.25">
      <c r="A787" s="23">
        <f t="shared" si="84"/>
        <v>779</v>
      </c>
      <c r="B787" s="24" t="s">
        <v>44</v>
      </c>
      <c r="C787" s="23">
        <f>+[1]DEPURADO!A781</f>
        <v>20313875</v>
      </c>
      <c r="D787" s="23">
        <f>+[1]DEPURADO!B781</f>
        <v>20313875</v>
      </c>
      <c r="E787" s="25">
        <f>+[1]DEPURADO!C781</f>
        <v>45012.416666666701</v>
      </c>
      <c r="F787" s="26">
        <f>+IF([1]DEPURADO!D781&gt;1,[1]DEPURADO!D781," ")</f>
        <v>45044.3140277778</v>
      </c>
      <c r="G787" s="27">
        <f>[1]DEPURADO!F781</f>
        <v>76200</v>
      </c>
      <c r="H787" s="28">
        <v>0</v>
      </c>
      <c r="I787" s="28">
        <f>+[1]DEPURADO!M781+[1]DEPURADO!N781</f>
        <v>0</v>
      </c>
      <c r="J787" s="28">
        <f>+[1]DEPURADO!R781</f>
        <v>0</v>
      </c>
      <c r="K787" s="29">
        <f>+[1]DEPURADO!P781+[1]DEPURADO!Q781</f>
        <v>0</v>
      </c>
      <c r="L787" s="28">
        <v>0</v>
      </c>
      <c r="M787" s="28">
        <v>0</v>
      </c>
      <c r="N787" s="28">
        <f t="shared" si="85"/>
        <v>0</v>
      </c>
      <c r="O787" s="28">
        <f t="shared" si="86"/>
        <v>76200</v>
      </c>
      <c r="P787" s="24">
        <f>IF([1]DEPURADO!H781&gt;1,0,[1]DEPURADO!B781)</f>
        <v>20313875</v>
      </c>
      <c r="Q787" s="30">
        <f t="shared" si="87"/>
        <v>76200</v>
      </c>
      <c r="R787" s="31">
        <f t="shared" si="88"/>
        <v>0</v>
      </c>
      <c r="S787" s="31">
        <f>+[1]DEPURADO!J781</f>
        <v>0</v>
      </c>
      <c r="T787" s="23" t="s">
        <v>45</v>
      </c>
      <c r="U787" s="31">
        <f>+[1]DEPURADO!I781</f>
        <v>76200</v>
      </c>
      <c r="V787" s="30"/>
      <c r="W787" s="23" t="s">
        <v>45</v>
      </c>
      <c r="X787" s="31">
        <f>+[1]DEPURADO!K781+[1]DEPURADO!L781</f>
        <v>0</v>
      </c>
      <c r="Y787" s="23" t="s">
        <v>45</v>
      </c>
      <c r="Z787" s="31">
        <f t="shared" si="89"/>
        <v>0</v>
      </c>
      <c r="AA787" s="31"/>
      <c r="AB787" s="31">
        <v>0</v>
      </c>
      <c r="AC787" s="31">
        <v>0</v>
      </c>
      <c r="AD787" s="30"/>
      <c r="AE787" s="30">
        <f>+[1]DEPURADO!K781</f>
        <v>0</v>
      </c>
      <c r="AF787" s="30">
        <v>0</v>
      </c>
      <c r="AG787" s="30">
        <f t="shared" si="90"/>
        <v>0</v>
      </c>
      <c r="AH787" s="30">
        <v>0</v>
      </c>
      <c r="AI787" s="30" t="str">
        <f>+[1]DEPURADO!G781</f>
        <v>EN REVISION</v>
      </c>
      <c r="AJ787" s="32"/>
      <c r="AK787" s="33"/>
    </row>
    <row r="788" spans="1:37" s="34" customFormat="1" ht="16.149999999999999" customHeight="1" x14ac:dyDescent="0.25">
      <c r="A788" s="23">
        <f t="shared" si="84"/>
        <v>780</v>
      </c>
      <c r="B788" s="24" t="s">
        <v>44</v>
      </c>
      <c r="C788" s="23">
        <f>+[1]DEPURADO!A782</f>
        <v>20313901</v>
      </c>
      <c r="D788" s="23">
        <f>+[1]DEPURADO!B782</f>
        <v>20313901</v>
      </c>
      <c r="E788" s="25">
        <f>+[1]DEPURADO!C782</f>
        <v>45012.462500000001</v>
      </c>
      <c r="F788" s="26">
        <f>+IF([1]DEPURADO!D782&gt;1,[1]DEPURADO!D782," ")</f>
        <v>45044.319305555597</v>
      </c>
      <c r="G788" s="27">
        <f>[1]DEPURADO!F782</f>
        <v>31700</v>
      </c>
      <c r="H788" s="28">
        <v>0</v>
      </c>
      <c r="I788" s="28">
        <f>+[1]DEPURADO!M782+[1]DEPURADO!N782</f>
        <v>0</v>
      </c>
      <c r="J788" s="28">
        <f>+[1]DEPURADO!R782</f>
        <v>0</v>
      </c>
      <c r="K788" s="29">
        <f>+[1]DEPURADO!P782+[1]DEPURADO!Q782</f>
        <v>0</v>
      </c>
      <c r="L788" s="28">
        <v>0</v>
      </c>
      <c r="M788" s="28">
        <v>0</v>
      </c>
      <c r="N788" s="28">
        <f t="shared" si="85"/>
        <v>0</v>
      </c>
      <c r="O788" s="28">
        <f t="shared" si="86"/>
        <v>31700</v>
      </c>
      <c r="P788" s="24">
        <f>IF([1]DEPURADO!H782&gt;1,0,[1]DEPURADO!B782)</f>
        <v>20313901</v>
      </c>
      <c r="Q788" s="30">
        <f t="shared" si="87"/>
        <v>31700</v>
      </c>
      <c r="R788" s="31">
        <f t="shared" si="88"/>
        <v>0</v>
      </c>
      <c r="S788" s="31">
        <f>+[1]DEPURADO!J782</f>
        <v>0</v>
      </c>
      <c r="T788" s="23" t="s">
        <v>45</v>
      </c>
      <c r="U788" s="31">
        <f>+[1]DEPURADO!I782</f>
        <v>31700</v>
      </c>
      <c r="V788" s="30"/>
      <c r="W788" s="23" t="s">
        <v>45</v>
      </c>
      <c r="X788" s="31">
        <f>+[1]DEPURADO!K782+[1]DEPURADO!L782</f>
        <v>0</v>
      </c>
      <c r="Y788" s="23" t="s">
        <v>45</v>
      </c>
      <c r="Z788" s="31">
        <f t="shared" si="89"/>
        <v>0</v>
      </c>
      <c r="AA788" s="31"/>
      <c r="AB788" s="31">
        <v>0</v>
      </c>
      <c r="AC788" s="31">
        <v>0</v>
      </c>
      <c r="AD788" s="30"/>
      <c r="AE788" s="30">
        <f>+[1]DEPURADO!K782</f>
        <v>0</v>
      </c>
      <c r="AF788" s="30">
        <v>0</v>
      </c>
      <c r="AG788" s="30">
        <f t="shared" si="90"/>
        <v>0</v>
      </c>
      <c r="AH788" s="30">
        <v>0</v>
      </c>
      <c r="AI788" s="30" t="str">
        <f>+[1]DEPURADO!G782</f>
        <v>EN REVISION</v>
      </c>
      <c r="AJ788" s="32"/>
      <c r="AK788" s="33"/>
    </row>
    <row r="789" spans="1:37" s="34" customFormat="1" ht="16.149999999999999" customHeight="1" x14ac:dyDescent="0.25">
      <c r="A789" s="23">
        <f t="shared" si="84"/>
        <v>781</v>
      </c>
      <c r="B789" s="24" t="s">
        <v>44</v>
      </c>
      <c r="C789" s="23">
        <f>+[1]DEPURADO!A783</f>
        <v>20313914</v>
      </c>
      <c r="D789" s="23">
        <f>+[1]DEPURADO!B783</f>
        <v>20313914</v>
      </c>
      <c r="E789" s="25">
        <f>+[1]DEPURADO!C783</f>
        <v>45012.493750000001</v>
      </c>
      <c r="F789" s="26" t="str">
        <f>+IF([1]DEPURADO!D783&gt;1,[1]DEPURADO!D783," ")</f>
        <v xml:space="preserve"> </v>
      </c>
      <c r="G789" s="27">
        <f>[1]DEPURADO!F783</f>
        <v>77996</v>
      </c>
      <c r="H789" s="28">
        <v>0</v>
      </c>
      <c r="I789" s="28">
        <f>+[1]DEPURADO!M783+[1]DEPURADO!N783</f>
        <v>0</v>
      </c>
      <c r="J789" s="28">
        <f>+[1]DEPURADO!R783</f>
        <v>0</v>
      </c>
      <c r="K789" s="29">
        <f>+[1]DEPURADO!P783+[1]DEPURADO!Q783</f>
        <v>0</v>
      </c>
      <c r="L789" s="28">
        <v>0</v>
      </c>
      <c r="M789" s="28">
        <v>0</v>
      </c>
      <c r="N789" s="28">
        <f t="shared" si="85"/>
        <v>0</v>
      </c>
      <c r="O789" s="28">
        <f t="shared" si="86"/>
        <v>77996</v>
      </c>
      <c r="P789" s="24">
        <f>IF([1]DEPURADO!H783&gt;1,0,[1]DEPURADO!B783)</f>
        <v>20313914</v>
      </c>
      <c r="Q789" s="30">
        <f t="shared" si="87"/>
        <v>77996</v>
      </c>
      <c r="R789" s="31">
        <f t="shared" si="88"/>
        <v>0</v>
      </c>
      <c r="S789" s="31">
        <f>+[1]DEPURADO!J783</f>
        <v>0</v>
      </c>
      <c r="T789" s="23" t="s">
        <v>45</v>
      </c>
      <c r="U789" s="31">
        <f>+[1]DEPURADO!I783</f>
        <v>77996</v>
      </c>
      <c r="V789" s="30"/>
      <c r="W789" s="23" t="s">
        <v>45</v>
      </c>
      <c r="X789" s="31">
        <f>+[1]DEPURADO!K783+[1]DEPURADO!L783</f>
        <v>0</v>
      </c>
      <c r="Y789" s="23" t="s">
        <v>45</v>
      </c>
      <c r="Z789" s="31">
        <f t="shared" si="89"/>
        <v>0</v>
      </c>
      <c r="AA789" s="31"/>
      <c r="AB789" s="31">
        <v>0</v>
      </c>
      <c r="AC789" s="31">
        <v>0</v>
      </c>
      <c r="AD789" s="30"/>
      <c r="AE789" s="30">
        <f>+[1]DEPURADO!K783</f>
        <v>0</v>
      </c>
      <c r="AF789" s="30">
        <v>0</v>
      </c>
      <c r="AG789" s="30">
        <f t="shared" si="90"/>
        <v>0</v>
      </c>
      <c r="AH789" s="30">
        <v>0</v>
      </c>
      <c r="AI789" s="30" t="str">
        <f>+[1]DEPURADO!G783</f>
        <v>EN REVISION</v>
      </c>
      <c r="AJ789" s="32"/>
      <c r="AK789" s="33"/>
    </row>
    <row r="790" spans="1:37" s="34" customFormat="1" ht="16.149999999999999" customHeight="1" x14ac:dyDescent="0.25">
      <c r="A790" s="23">
        <f t="shared" si="84"/>
        <v>782</v>
      </c>
      <c r="B790" s="24" t="s">
        <v>44</v>
      </c>
      <c r="C790" s="23">
        <f>+[1]DEPURADO!A784</f>
        <v>20313986</v>
      </c>
      <c r="D790" s="23">
        <f>+[1]DEPURADO!B784</f>
        <v>20313986</v>
      </c>
      <c r="E790" s="25">
        <f>+[1]DEPURADO!C784</f>
        <v>45012.618750000001</v>
      </c>
      <c r="F790" s="26">
        <f>+IF([1]DEPURADO!D784&gt;1,[1]DEPURADO!D784," ")</f>
        <v>45044.319305555597</v>
      </c>
      <c r="G790" s="27">
        <f>[1]DEPURADO!F784</f>
        <v>66900</v>
      </c>
      <c r="H790" s="28">
        <v>0</v>
      </c>
      <c r="I790" s="28">
        <f>+[1]DEPURADO!M784+[1]DEPURADO!N784</f>
        <v>0</v>
      </c>
      <c r="J790" s="28">
        <f>+[1]DEPURADO!R784</f>
        <v>0</v>
      </c>
      <c r="K790" s="29">
        <f>+[1]DEPURADO!P784+[1]DEPURADO!Q784</f>
        <v>0</v>
      </c>
      <c r="L790" s="28">
        <v>0</v>
      </c>
      <c r="M790" s="28">
        <v>0</v>
      </c>
      <c r="N790" s="28">
        <f t="shared" si="85"/>
        <v>0</v>
      </c>
      <c r="O790" s="28">
        <f t="shared" si="86"/>
        <v>66900</v>
      </c>
      <c r="P790" s="24">
        <f>IF([1]DEPURADO!H784&gt;1,0,[1]DEPURADO!B784)</f>
        <v>20313986</v>
      </c>
      <c r="Q790" s="30">
        <f t="shared" si="87"/>
        <v>66900</v>
      </c>
      <c r="R790" s="31">
        <f t="shared" si="88"/>
        <v>0</v>
      </c>
      <c r="S790" s="31">
        <f>+[1]DEPURADO!J784</f>
        <v>0</v>
      </c>
      <c r="T790" s="23" t="s">
        <v>45</v>
      </c>
      <c r="U790" s="31">
        <f>+[1]DEPURADO!I784</f>
        <v>66900</v>
      </c>
      <c r="V790" s="30"/>
      <c r="W790" s="23" t="s">
        <v>45</v>
      </c>
      <c r="X790" s="31">
        <f>+[1]DEPURADO!K784+[1]DEPURADO!L784</f>
        <v>0</v>
      </c>
      <c r="Y790" s="23" t="s">
        <v>45</v>
      </c>
      <c r="Z790" s="31">
        <f t="shared" si="89"/>
        <v>0</v>
      </c>
      <c r="AA790" s="31"/>
      <c r="AB790" s="31">
        <v>0</v>
      </c>
      <c r="AC790" s="31">
        <v>0</v>
      </c>
      <c r="AD790" s="30"/>
      <c r="AE790" s="30">
        <f>+[1]DEPURADO!K784</f>
        <v>0</v>
      </c>
      <c r="AF790" s="30">
        <v>0</v>
      </c>
      <c r="AG790" s="30">
        <f t="shared" si="90"/>
        <v>0</v>
      </c>
      <c r="AH790" s="30">
        <v>0</v>
      </c>
      <c r="AI790" s="30" t="str">
        <f>+[1]DEPURADO!G784</f>
        <v>EN REVISION</v>
      </c>
      <c r="AJ790" s="32"/>
      <c r="AK790" s="33"/>
    </row>
    <row r="791" spans="1:37" s="34" customFormat="1" ht="16.149999999999999" customHeight="1" x14ac:dyDescent="0.25">
      <c r="A791" s="23">
        <f t="shared" si="84"/>
        <v>783</v>
      </c>
      <c r="B791" s="24" t="s">
        <v>44</v>
      </c>
      <c r="C791" s="23">
        <f>+[1]DEPURADO!A785</f>
        <v>20314343</v>
      </c>
      <c r="D791" s="23">
        <f>+[1]DEPURADO!B785</f>
        <v>20314343</v>
      </c>
      <c r="E791" s="25">
        <f>+[1]DEPURADO!C785</f>
        <v>45013.684027777803</v>
      </c>
      <c r="F791" s="26" t="str">
        <f>+IF([1]DEPURADO!D785&gt;1,[1]DEPURADO!D785," ")</f>
        <v xml:space="preserve"> </v>
      </c>
      <c r="G791" s="27">
        <f>[1]DEPURADO!F785</f>
        <v>350919</v>
      </c>
      <c r="H791" s="28">
        <v>0</v>
      </c>
      <c r="I791" s="28">
        <f>+[1]DEPURADO!M785+[1]DEPURADO!N785</f>
        <v>0</v>
      </c>
      <c r="J791" s="28">
        <f>+[1]DEPURADO!R785</f>
        <v>0</v>
      </c>
      <c r="K791" s="29">
        <f>+[1]DEPURADO!P785+[1]DEPURADO!Q785</f>
        <v>0</v>
      </c>
      <c r="L791" s="28">
        <v>0</v>
      </c>
      <c r="M791" s="28">
        <v>0</v>
      </c>
      <c r="N791" s="28">
        <f t="shared" si="85"/>
        <v>0</v>
      </c>
      <c r="O791" s="28">
        <f t="shared" si="86"/>
        <v>350919</v>
      </c>
      <c r="P791" s="24">
        <f>IF([1]DEPURADO!H785&gt;1,0,[1]DEPURADO!B785)</f>
        <v>20314343</v>
      </c>
      <c r="Q791" s="30">
        <f t="shared" si="87"/>
        <v>350919</v>
      </c>
      <c r="R791" s="31">
        <f t="shared" si="88"/>
        <v>0</v>
      </c>
      <c r="S791" s="31">
        <f>+[1]DEPURADO!J785</f>
        <v>0</v>
      </c>
      <c r="T791" s="23" t="s">
        <v>45</v>
      </c>
      <c r="U791" s="31">
        <f>+[1]DEPURADO!I785</f>
        <v>350919</v>
      </c>
      <c r="V791" s="30"/>
      <c r="W791" s="23" t="s">
        <v>45</v>
      </c>
      <c r="X791" s="31">
        <f>+[1]DEPURADO!K785+[1]DEPURADO!L785</f>
        <v>0</v>
      </c>
      <c r="Y791" s="23" t="s">
        <v>45</v>
      </c>
      <c r="Z791" s="31">
        <f t="shared" si="89"/>
        <v>0</v>
      </c>
      <c r="AA791" s="31"/>
      <c r="AB791" s="31">
        <v>0</v>
      </c>
      <c r="AC791" s="31">
        <v>0</v>
      </c>
      <c r="AD791" s="30"/>
      <c r="AE791" s="30">
        <f>+[1]DEPURADO!K785</f>
        <v>0</v>
      </c>
      <c r="AF791" s="30">
        <v>0</v>
      </c>
      <c r="AG791" s="30">
        <f t="shared" si="90"/>
        <v>0</v>
      </c>
      <c r="AH791" s="30">
        <v>0</v>
      </c>
      <c r="AI791" s="30" t="str">
        <f>+[1]DEPURADO!G785</f>
        <v>EN REVISION</v>
      </c>
      <c r="AJ791" s="32"/>
      <c r="AK791" s="33"/>
    </row>
    <row r="792" spans="1:37" s="34" customFormat="1" ht="16.149999999999999" customHeight="1" x14ac:dyDescent="0.25">
      <c r="A792" s="23">
        <f t="shared" si="84"/>
        <v>784</v>
      </c>
      <c r="B792" s="24" t="s">
        <v>44</v>
      </c>
      <c r="C792" s="23">
        <f>+[1]DEPURADO!A786</f>
        <v>20314564</v>
      </c>
      <c r="D792" s="23">
        <f>+[1]DEPURADO!B786</f>
        <v>20314564</v>
      </c>
      <c r="E792" s="25">
        <f>+[1]DEPURADO!C786</f>
        <v>45014.516666666699</v>
      </c>
      <c r="F792" s="26">
        <f>+IF([1]DEPURADO!D786&gt;1,[1]DEPURADO!D786," ")</f>
        <v>45044.319305555597</v>
      </c>
      <c r="G792" s="27">
        <f>[1]DEPURADO!F786</f>
        <v>66900</v>
      </c>
      <c r="H792" s="28">
        <v>0</v>
      </c>
      <c r="I792" s="28">
        <f>+[1]DEPURADO!M786+[1]DEPURADO!N786</f>
        <v>0</v>
      </c>
      <c r="J792" s="28">
        <f>+[1]DEPURADO!R786</f>
        <v>0</v>
      </c>
      <c r="K792" s="29">
        <f>+[1]DEPURADO!P786+[1]DEPURADO!Q786</f>
        <v>0</v>
      </c>
      <c r="L792" s="28">
        <v>0</v>
      </c>
      <c r="M792" s="28">
        <v>0</v>
      </c>
      <c r="N792" s="28">
        <f t="shared" si="85"/>
        <v>0</v>
      </c>
      <c r="O792" s="28">
        <f t="shared" si="86"/>
        <v>66900</v>
      </c>
      <c r="P792" s="24">
        <f>IF([1]DEPURADO!H786&gt;1,0,[1]DEPURADO!B786)</f>
        <v>20314564</v>
      </c>
      <c r="Q792" s="30">
        <f t="shared" si="87"/>
        <v>66900</v>
      </c>
      <c r="R792" s="31">
        <f t="shared" si="88"/>
        <v>0</v>
      </c>
      <c r="S792" s="31">
        <f>+[1]DEPURADO!J786</f>
        <v>0</v>
      </c>
      <c r="T792" s="23" t="s">
        <v>45</v>
      </c>
      <c r="U792" s="31">
        <f>+[1]DEPURADO!I786</f>
        <v>66900</v>
      </c>
      <c r="V792" s="30"/>
      <c r="W792" s="23" t="s">
        <v>45</v>
      </c>
      <c r="X792" s="31">
        <f>+[1]DEPURADO!K786+[1]DEPURADO!L786</f>
        <v>0</v>
      </c>
      <c r="Y792" s="23" t="s">
        <v>45</v>
      </c>
      <c r="Z792" s="31">
        <f t="shared" si="89"/>
        <v>0</v>
      </c>
      <c r="AA792" s="31"/>
      <c r="AB792" s="31">
        <v>0</v>
      </c>
      <c r="AC792" s="31">
        <v>0</v>
      </c>
      <c r="AD792" s="30"/>
      <c r="AE792" s="30">
        <f>+[1]DEPURADO!K786</f>
        <v>0</v>
      </c>
      <c r="AF792" s="30">
        <v>0</v>
      </c>
      <c r="AG792" s="30">
        <f t="shared" si="90"/>
        <v>0</v>
      </c>
      <c r="AH792" s="30">
        <v>0</v>
      </c>
      <c r="AI792" s="30" t="str">
        <f>+[1]DEPURADO!G786</f>
        <v>EN REVISION</v>
      </c>
      <c r="AJ792" s="32"/>
      <c r="AK792" s="33"/>
    </row>
    <row r="793" spans="1:37" s="34" customFormat="1" ht="16.149999999999999" customHeight="1" x14ac:dyDescent="0.25">
      <c r="A793" s="23">
        <f t="shared" si="84"/>
        <v>785</v>
      </c>
      <c r="B793" s="24" t="s">
        <v>44</v>
      </c>
      <c r="C793" s="23">
        <f>+[1]DEPURADO!A787</f>
        <v>20314660</v>
      </c>
      <c r="D793" s="23">
        <f>+[1]DEPURADO!B787</f>
        <v>20314660</v>
      </c>
      <c r="E793" s="25">
        <f>+[1]DEPURADO!C787</f>
        <v>45014.660416666702</v>
      </c>
      <c r="F793" s="26">
        <f>+IF([1]DEPURADO!D787&gt;1,[1]DEPURADO!D787," ")</f>
        <v>45044.319305555597</v>
      </c>
      <c r="G793" s="27">
        <f>[1]DEPURADO!F787</f>
        <v>182100</v>
      </c>
      <c r="H793" s="28">
        <v>0</v>
      </c>
      <c r="I793" s="28">
        <f>+[1]DEPURADO!M787+[1]DEPURADO!N787</f>
        <v>0</v>
      </c>
      <c r="J793" s="28">
        <f>+[1]DEPURADO!R787</f>
        <v>0</v>
      </c>
      <c r="K793" s="29">
        <f>+[1]DEPURADO!P787+[1]DEPURADO!Q787</f>
        <v>0</v>
      </c>
      <c r="L793" s="28">
        <v>0</v>
      </c>
      <c r="M793" s="28">
        <v>0</v>
      </c>
      <c r="N793" s="28">
        <f t="shared" si="85"/>
        <v>0</v>
      </c>
      <c r="O793" s="28">
        <f t="shared" si="86"/>
        <v>182100</v>
      </c>
      <c r="P793" s="24">
        <f>IF([1]DEPURADO!H787&gt;1,0,[1]DEPURADO!B787)</f>
        <v>20314660</v>
      </c>
      <c r="Q793" s="30">
        <f t="shared" si="87"/>
        <v>182100</v>
      </c>
      <c r="R793" s="31">
        <f t="shared" si="88"/>
        <v>0</v>
      </c>
      <c r="S793" s="31">
        <f>+[1]DEPURADO!J787</f>
        <v>0</v>
      </c>
      <c r="T793" s="23" t="s">
        <v>45</v>
      </c>
      <c r="U793" s="31">
        <f>+[1]DEPURADO!I787</f>
        <v>182100</v>
      </c>
      <c r="V793" s="30"/>
      <c r="W793" s="23" t="s">
        <v>45</v>
      </c>
      <c r="X793" s="31">
        <f>+[1]DEPURADO!K787+[1]DEPURADO!L787</f>
        <v>0</v>
      </c>
      <c r="Y793" s="23" t="s">
        <v>45</v>
      </c>
      <c r="Z793" s="31">
        <f t="shared" si="89"/>
        <v>0</v>
      </c>
      <c r="AA793" s="31"/>
      <c r="AB793" s="31">
        <v>0</v>
      </c>
      <c r="AC793" s="31">
        <v>0</v>
      </c>
      <c r="AD793" s="30"/>
      <c r="AE793" s="30">
        <f>+[1]DEPURADO!K787</f>
        <v>0</v>
      </c>
      <c r="AF793" s="30">
        <v>0</v>
      </c>
      <c r="AG793" s="30">
        <f t="shared" si="90"/>
        <v>0</v>
      </c>
      <c r="AH793" s="30">
        <v>0</v>
      </c>
      <c r="AI793" s="30" t="str">
        <f>+[1]DEPURADO!G787</f>
        <v>EN REVISION</v>
      </c>
      <c r="AJ793" s="32"/>
      <c r="AK793" s="33"/>
    </row>
    <row r="794" spans="1:37" s="34" customFormat="1" ht="16.149999999999999" customHeight="1" x14ac:dyDescent="0.25">
      <c r="A794" s="23">
        <f t="shared" si="84"/>
        <v>786</v>
      </c>
      <c r="B794" s="24" t="s">
        <v>44</v>
      </c>
      <c r="C794" s="23">
        <f>+[1]DEPURADO!A788</f>
        <v>20314746</v>
      </c>
      <c r="D794" s="23">
        <f>+[1]DEPURADO!B788</f>
        <v>20314746</v>
      </c>
      <c r="E794" s="25">
        <f>+[1]DEPURADO!C788</f>
        <v>45014.913194444402</v>
      </c>
      <c r="F794" s="26">
        <f>+IF([1]DEPURADO!D788&gt;1,[1]DEPURADO!D788," ")</f>
        <v>45044.3140277778</v>
      </c>
      <c r="G794" s="27">
        <f>[1]DEPURADO!F788</f>
        <v>142319</v>
      </c>
      <c r="H794" s="28">
        <v>0</v>
      </c>
      <c r="I794" s="28">
        <f>+[1]DEPURADO!M788+[1]DEPURADO!N788</f>
        <v>0</v>
      </c>
      <c r="J794" s="28">
        <f>+[1]DEPURADO!R788</f>
        <v>0</v>
      </c>
      <c r="K794" s="29">
        <f>+[1]DEPURADO!P788+[1]DEPURADO!Q788</f>
        <v>0</v>
      </c>
      <c r="L794" s="28">
        <v>0</v>
      </c>
      <c r="M794" s="28">
        <v>0</v>
      </c>
      <c r="N794" s="28">
        <f t="shared" si="85"/>
        <v>0</v>
      </c>
      <c r="O794" s="28">
        <f t="shared" si="86"/>
        <v>142319</v>
      </c>
      <c r="P794" s="24">
        <f>IF([1]DEPURADO!H788&gt;1,0,[1]DEPURADO!B788)</f>
        <v>20314746</v>
      </c>
      <c r="Q794" s="30">
        <f t="shared" si="87"/>
        <v>142319</v>
      </c>
      <c r="R794" s="31">
        <f t="shared" si="88"/>
        <v>0</v>
      </c>
      <c r="S794" s="31">
        <f>+[1]DEPURADO!J788</f>
        <v>0</v>
      </c>
      <c r="T794" s="23" t="s">
        <v>45</v>
      </c>
      <c r="U794" s="31">
        <f>+[1]DEPURADO!I788</f>
        <v>142319</v>
      </c>
      <c r="V794" s="30"/>
      <c r="W794" s="23" t="s">
        <v>45</v>
      </c>
      <c r="X794" s="31">
        <f>+[1]DEPURADO!K788+[1]DEPURADO!L788</f>
        <v>0</v>
      </c>
      <c r="Y794" s="23" t="s">
        <v>45</v>
      </c>
      <c r="Z794" s="31">
        <f t="shared" si="89"/>
        <v>0</v>
      </c>
      <c r="AA794" s="31"/>
      <c r="AB794" s="31">
        <v>0</v>
      </c>
      <c r="AC794" s="31">
        <v>0</v>
      </c>
      <c r="AD794" s="30"/>
      <c r="AE794" s="30">
        <f>+[1]DEPURADO!K788</f>
        <v>0</v>
      </c>
      <c r="AF794" s="30">
        <v>0</v>
      </c>
      <c r="AG794" s="30">
        <f t="shared" si="90"/>
        <v>0</v>
      </c>
      <c r="AH794" s="30">
        <v>0</v>
      </c>
      <c r="AI794" s="30" t="str">
        <f>+[1]DEPURADO!G788</f>
        <v>EN REVISION</v>
      </c>
      <c r="AJ794" s="32"/>
      <c r="AK794" s="33"/>
    </row>
    <row r="795" spans="1:37" s="34" customFormat="1" ht="16.149999999999999" customHeight="1" x14ac:dyDescent="0.25">
      <c r="A795" s="23">
        <f t="shared" si="84"/>
        <v>787</v>
      </c>
      <c r="B795" s="24" t="s">
        <v>44</v>
      </c>
      <c r="C795" s="23">
        <f>+[1]DEPURADO!A789</f>
        <v>20314907</v>
      </c>
      <c r="D795" s="23">
        <f>+[1]DEPURADO!B789</f>
        <v>20314907</v>
      </c>
      <c r="E795" s="25">
        <f>+[1]DEPURADO!C789</f>
        <v>45015.609027777798</v>
      </c>
      <c r="F795" s="26">
        <f>+IF([1]DEPURADO!D789&gt;1,[1]DEPURADO!D789," ")</f>
        <v>45044.3140277778</v>
      </c>
      <c r="G795" s="27">
        <f>[1]DEPURADO!F789</f>
        <v>116851</v>
      </c>
      <c r="H795" s="28">
        <v>0</v>
      </c>
      <c r="I795" s="28">
        <f>+[1]DEPURADO!M789+[1]DEPURADO!N789</f>
        <v>0</v>
      </c>
      <c r="J795" s="28">
        <f>+[1]DEPURADO!R789</f>
        <v>0</v>
      </c>
      <c r="K795" s="29">
        <f>+[1]DEPURADO!P789+[1]DEPURADO!Q789</f>
        <v>0</v>
      </c>
      <c r="L795" s="28">
        <v>0</v>
      </c>
      <c r="M795" s="28">
        <v>0</v>
      </c>
      <c r="N795" s="28">
        <f t="shared" si="85"/>
        <v>0</v>
      </c>
      <c r="O795" s="28">
        <f t="shared" si="86"/>
        <v>116851</v>
      </c>
      <c r="P795" s="24">
        <f>IF([1]DEPURADO!H789&gt;1,0,[1]DEPURADO!B789)</f>
        <v>20314907</v>
      </c>
      <c r="Q795" s="30">
        <f t="shared" si="87"/>
        <v>116851</v>
      </c>
      <c r="R795" s="31">
        <f t="shared" si="88"/>
        <v>0</v>
      </c>
      <c r="S795" s="31">
        <f>+[1]DEPURADO!J789</f>
        <v>0</v>
      </c>
      <c r="T795" s="23" t="s">
        <v>45</v>
      </c>
      <c r="U795" s="31">
        <f>+[1]DEPURADO!I789</f>
        <v>116851</v>
      </c>
      <c r="V795" s="30"/>
      <c r="W795" s="23" t="s">
        <v>45</v>
      </c>
      <c r="X795" s="31">
        <f>+[1]DEPURADO!K789+[1]DEPURADO!L789</f>
        <v>0</v>
      </c>
      <c r="Y795" s="23" t="s">
        <v>45</v>
      </c>
      <c r="Z795" s="31">
        <f t="shared" si="89"/>
        <v>0</v>
      </c>
      <c r="AA795" s="31"/>
      <c r="AB795" s="31">
        <v>0</v>
      </c>
      <c r="AC795" s="31">
        <v>0</v>
      </c>
      <c r="AD795" s="30"/>
      <c r="AE795" s="30">
        <f>+[1]DEPURADO!K789</f>
        <v>0</v>
      </c>
      <c r="AF795" s="30">
        <v>0</v>
      </c>
      <c r="AG795" s="30">
        <f t="shared" si="90"/>
        <v>0</v>
      </c>
      <c r="AH795" s="30">
        <v>0</v>
      </c>
      <c r="AI795" s="30" t="str">
        <f>+[1]DEPURADO!G789</f>
        <v>EN REVISION</v>
      </c>
      <c r="AJ795" s="32"/>
      <c r="AK795" s="33"/>
    </row>
    <row r="796" spans="1:37" s="34" customFormat="1" ht="16.149999999999999" customHeight="1" x14ac:dyDescent="0.25">
      <c r="A796" s="23">
        <f t="shared" si="84"/>
        <v>788</v>
      </c>
      <c r="B796" s="24" t="s">
        <v>44</v>
      </c>
      <c r="C796" s="23">
        <f>+[1]DEPURADO!A790</f>
        <v>20314909</v>
      </c>
      <c r="D796" s="23">
        <f>+[1]DEPURADO!B790</f>
        <v>20314909</v>
      </c>
      <c r="E796" s="25">
        <f>+[1]DEPURADO!C790</f>
        <v>45015.610416666699</v>
      </c>
      <c r="F796" s="26">
        <f>+IF([1]DEPURADO!D790&gt;1,[1]DEPURADO!D790," ")</f>
        <v>45044.319305555597</v>
      </c>
      <c r="G796" s="27">
        <f>[1]DEPURADO!F790</f>
        <v>25000</v>
      </c>
      <c r="H796" s="28">
        <v>0</v>
      </c>
      <c r="I796" s="28">
        <f>+[1]DEPURADO!M790+[1]DEPURADO!N790</f>
        <v>0</v>
      </c>
      <c r="J796" s="28">
        <f>+[1]DEPURADO!R790</f>
        <v>0</v>
      </c>
      <c r="K796" s="29">
        <f>+[1]DEPURADO!P790+[1]DEPURADO!Q790</f>
        <v>0</v>
      </c>
      <c r="L796" s="28">
        <v>0</v>
      </c>
      <c r="M796" s="28">
        <v>0</v>
      </c>
      <c r="N796" s="28">
        <f t="shared" si="85"/>
        <v>0</v>
      </c>
      <c r="O796" s="28">
        <f t="shared" si="86"/>
        <v>25000</v>
      </c>
      <c r="P796" s="24">
        <f>IF([1]DEPURADO!H790&gt;1,0,[1]DEPURADO!B790)</f>
        <v>20314909</v>
      </c>
      <c r="Q796" s="30">
        <f t="shared" si="87"/>
        <v>25000</v>
      </c>
      <c r="R796" s="31">
        <f t="shared" si="88"/>
        <v>0</v>
      </c>
      <c r="S796" s="31">
        <f>+[1]DEPURADO!J790</f>
        <v>0</v>
      </c>
      <c r="T796" s="23" t="s">
        <v>45</v>
      </c>
      <c r="U796" s="31">
        <f>+[1]DEPURADO!I790</f>
        <v>25000</v>
      </c>
      <c r="V796" s="30"/>
      <c r="W796" s="23" t="s">
        <v>45</v>
      </c>
      <c r="X796" s="31">
        <f>+[1]DEPURADO!K790+[1]DEPURADO!L790</f>
        <v>0</v>
      </c>
      <c r="Y796" s="23" t="s">
        <v>45</v>
      </c>
      <c r="Z796" s="31">
        <f t="shared" si="89"/>
        <v>0</v>
      </c>
      <c r="AA796" s="31"/>
      <c r="AB796" s="31">
        <v>0</v>
      </c>
      <c r="AC796" s="31">
        <v>0</v>
      </c>
      <c r="AD796" s="30"/>
      <c r="AE796" s="30">
        <f>+[1]DEPURADO!K790</f>
        <v>0</v>
      </c>
      <c r="AF796" s="30">
        <v>0</v>
      </c>
      <c r="AG796" s="30">
        <f t="shared" si="90"/>
        <v>0</v>
      </c>
      <c r="AH796" s="30">
        <v>0</v>
      </c>
      <c r="AI796" s="30" t="str">
        <f>+[1]DEPURADO!G790</f>
        <v>EN REVISION</v>
      </c>
      <c r="AJ796" s="32"/>
      <c r="AK796" s="33"/>
    </row>
    <row r="797" spans="1:37" s="34" customFormat="1" ht="16.149999999999999" customHeight="1" x14ac:dyDescent="0.25">
      <c r="A797" s="23">
        <f t="shared" si="84"/>
        <v>789</v>
      </c>
      <c r="B797" s="24" t="s">
        <v>44</v>
      </c>
      <c r="C797" s="23">
        <f>+[1]DEPURADO!A791</f>
        <v>20315032</v>
      </c>
      <c r="D797" s="23">
        <f>+[1]DEPURADO!B791</f>
        <v>20315032</v>
      </c>
      <c r="E797" s="25">
        <f>+[1]DEPURADO!C791</f>
        <v>45015.708333333299</v>
      </c>
      <c r="F797" s="26">
        <f>+IF([1]DEPURADO!D791&gt;1,[1]DEPURADO!D791," ")</f>
        <v>45044.3140277778</v>
      </c>
      <c r="G797" s="27">
        <f>[1]DEPURADO!F791</f>
        <v>76200</v>
      </c>
      <c r="H797" s="28">
        <v>0</v>
      </c>
      <c r="I797" s="28">
        <f>+[1]DEPURADO!M791+[1]DEPURADO!N791</f>
        <v>0</v>
      </c>
      <c r="J797" s="28">
        <f>+[1]DEPURADO!R791</f>
        <v>0</v>
      </c>
      <c r="K797" s="29">
        <f>+[1]DEPURADO!P791+[1]DEPURADO!Q791</f>
        <v>0</v>
      </c>
      <c r="L797" s="28">
        <v>0</v>
      </c>
      <c r="M797" s="28">
        <v>0</v>
      </c>
      <c r="N797" s="28">
        <f t="shared" si="85"/>
        <v>0</v>
      </c>
      <c r="O797" s="28">
        <f t="shared" si="86"/>
        <v>76200</v>
      </c>
      <c r="P797" s="24">
        <f>IF([1]DEPURADO!H791&gt;1,0,[1]DEPURADO!B791)</f>
        <v>20315032</v>
      </c>
      <c r="Q797" s="30">
        <f t="shared" si="87"/>
        <v>76200</v>
      </c>
      <c r="R797" s="31">
        <f t="shared" si="88"/>
        <v>0</v>
      </c>
      <c r="S797" s="31">
        <f>+[1]DEPURADO!J791</f>
        <v>0</v>
      </c>
      <c r="T797" s="23" t="s">
        <v>45</v>
      </c>
      <c r="U797" s="31">
        <f>+[1]DEPURADO!I791</f>
        <v>76200</v>
      </c>
      <c r="V797" s="30"/>
      <c r="W797" s="23" t="s">
        <v>45</v>
      </c>
      <c r="X797" s="31">
        <f>+[1]DEPURADO!K791+[1]DEPURADO!L791</f>
        <v>0</v>
      </c>
      <c r="Y797" s="23" t="s">
        <v>45</v>
      </c>
      <c r="Z797" s="31">
        <f t="shared" si="89"/>
        <v>0</v>
      </c>
      <c r="AA797" s="31"/>
      <c r="AB797" s="31">
        <v>0</v>
      </c>
      <c r="AC797" s="31">
        <v>0</v>
      </c>
      <c r="AD797" s="30"/>
      <c r="AE797" s="30">
        <f>+[1]DEPURADO!K791</f>
        <v>0</v>
      </c>
      <c r="AF797" s="30">
        <v>0</v>
      </c>
      <c r="AG797" s="30">
        <f t="shared" si="90"/>
        <v>0</v>
      </c>
      <c r="AH797" s="30">
        <v>0</v>
      </c>
      <c r="AI797" s="30" t="str">
        <f>+[1]DEPURADO!G791</f>
        <v>EN REVISION</v>
      </c>
      <c r="AJ797" s="32"/>
      <c r="AK797" s="33"/>
    </row>
    <row r="798" spans="1:37" x14ac:dyDescent="0.25">
      <c r="A798" s="35" t="s">
        <v>47</v>
      </c>
      <c r="B798" s="35"/>
      <c r="C798" s="35"/>
      <c r="D798" s="35"/>
      <c r="E798" s="35"/>
      <c r="F798" s="35"/>
      <c r="G798" s="36">
        <f>SUM(G9:G797)</f>
        <v>138728695</v>
      </c>
      <c r="H798" s="36">
        <f>SUM(H9:H797)</f>
        <v>0</v>
      </c>
      <c r="I798" s="36">
        <f>SUM(I9:I797)</f>
        <v>20400</v>
      </c>
      <c r="J798" s="36">
        <f>SUM(J9:J797)</f>
        <v>4038674</v>
      </c>
      <c r="K798" s="36">
        <f>SUM(K9:K797)</f>
        <v>7569128</v>
      </c>
      <c r="L798" s="36">
        <f>SUM(L9:L797)</f>
        <v>0</v>
      </c>
      <c r="M798" s="36">
        <f>SUM(M9:M797)</f>
        <v>0</v>
      </c>
      <c r="N798" s="36">
        <f>SUM(N9:N797)</f>
        <v>11607802</v>
      </c>
      <c r="O798" s="36">
        <f>SUM(O9:O797)</f>
        <v>127100493</v>
      </c>
      <c r="P798" s="36"/>
      <c r="Q798" s="36">
        <f>SUM(Q9:Q797)</f>
        <v>90746030</v>
      </c>
      <c r="R798" s="36">
        <f>SUM(R9:R797)</f>
        <v>47982665</v>
      </c>
      <c r="S798" s="36">
        <f>SUM(S9:S797)</f>
        <v>0</v>
      </c>
      <c r="T798" s="37"/>
      <c r="U798" s="36">
        <f>SUM(U9:U797)</f>
        <v>55855492</v>
      </c>
      <c r="V798" s="37"/>
      <c r="W798" s="37"/>
      <c r="X798" s="36">
        <f>SUM(X9:X797)</f>
        <v>1236682</v>
      </c>
      <c r="Y798" s="37"/>
      <c r="Z798" s="36">
        <f>SUM(Z9:Z797)</f>
        <v>0</v>
      </c>
      <c r="AA798" s="36">
        <f>SUM(AA9:AA797)</f>
        <v>0</v>
      </c>
      <c r="AB798" s="36">
        <f>SUM(AB9:AB797)</f>
        <v>0</v>
      </c>
      <c r="AC798" s="36">
        <f>SUM(AC9:AC797)</f>
        <v>0</v>
      </c>
      <c r="AD798" s="36">
        <f>SUM(AD9:AD797)</f>
        <v>0</v>
      </c>
      <c r="AE798" s="36">
        <f>SUM(AE9:AE797)</f>
        <v>1236682</v>
      </c>
      <c r="AF798" s="36">
        <f>SUM(AF9:AF797)</f>
        <v>0</v>
      </c>
      <c r="AG798" s="36">
        <f>SUM(AG9:AG797)</f>
        <v>22025654</v>
      </c>
      <c r="AH798" s="38"/>
    </row>
    <row r="801" spans="2:5" x14ac:dyDescent="0.25">
      <c r="B801" s="39" t="s">
        <v>48</v>
      </c>
      <c r="C801" s="40"/>
      <c r="D801" s="41"/>
      <c r="E801" s="40"/>
    </row>
    <row r="802" spans="2:5" x14ac:dyDescent="0.25">
      <c r="B802" s="40"/>
      <c r="C802" s="41"/>
      <c r="D802" s="40"/>
      <c r="E802" s="40"/>
    </row>
    <row r="803" spans="2:5" x14ac:dyDescent="0.25">
      <c r="B803" s="39" t="s">
        <v>49</v>
      </c>
      <c r="C803" s="40"/>
      <c r="D803" s="42" t="str">
        <f>+'[1]ACTA ANA'!C9</f>
        <v>LUISA MATUTE ROMERO</v>
      </c>
      <c r="E803" s="40"/>
    </row>
    <row r="804" spans="2:5" x14ac:dyDescent="0.25">
      <c r="B804" s="39" t="s">
        <v>50</v>
      </c>
      <c r="C804" s="40"/>
      <c r="D804" s="43">
        <f>+E5</f>
        <v>45069</v>
      </c>
      <c r="E804" s="40"/>
    </row>
    <row r="806" spans="2:5" x14ac:dyDescent="0.25">
      <c r="B806" s="39" t="s">
        <v>51</v>
      </c>
      <c r="D806" t="str">
        <f>+'[1]ACTA ANA'!H9</f>
        <v>ALFREDO MOLINA</v>
      </c>
    </row>
  </sheetData>
  <autoFilter ref="A8:AK345" xr:uid="{F00F8345-CECE-4655-A167-C5B8BC796591}"/>
  <mergeCells count="3">
    <mergeCell ref="A7:O7"/>
    <mergeCell ref="P7:AG7"/>
    <mergeCell ref="A798:F798"/>
  </mergeCells>
  <dataValidations count="2">
    <dataValidation type="custom" allowBlank="1" showInputMessage="1" showErrorMessage="1" sqref="AG9:AG797 F9:F797 L9:O797 X9:X797 AE9:AE797 AI9:AI797 Z9:Z797 Q9:Q797" xr:uid="{C28418B5-E6E8-4DC0-A0D1-0798AD0DFE84}">
      <formula1>0</formula1>
    </dataValidation>
    <dataValidation type="custom" allowBlank="1" showInputMessage="1" showErrorMessage="1" sqref="M6" xr:uid="{01EF780E-EE49-4F05-A1EC-D8412BFF59B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2023-05-23T20:12:43Z</dcterms:created>
  <dcterms:modified xsi:type="dcterms:W3CDTF">2023-05-23T20:13:06Z</dcterms:modified>
</cp:coreProperties>
</file>