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UNDINAMARCA\HOSPITAL DIVINO SALVADOR SOPO CUNDINAMAR\"/>
    </mc:Choice>
  </mc:AlternateContent>
  <xr:revisionPtr revIDLastSave="0" documentId="8_{043BBFE5-64C4-4CB8-B9EB-A74857622BEF}" xr6:coauthVersionLast="47" xr6:coauthVersionMax="47" xr10:uidLastSave="{00000000-0000-0000-0000-000000000000}"/>
  <bookViews>
    <workbookView xWindow="-120" yWindow="-120" windowWidth="20730" windowHeight="11160" xr2:uid="{3A4B5D6E-EE8D-4E42-8AA8-07E33F72BEF3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9" i="1" l="1"/>
  <c r="D726" i="1"/>
  <c r="AF721" i="1"/>
  <c r="AD721" i="1"/>
  <c r="AC721" i="1"/>
  <c r="AB721" i="1"/>
  <c r="AA721" i="1"/>
  <c r="M721" i="1"/>
  <c r="L721" i="1"/>
  <c r="H721" i="1"/>
  <c r="AI720" i="1"/>
  <c r="AE720" i="1"/>
  <c r="Z720" i="1" s="1"/>
  <c r="X720" i="1"/>
  <c r="U720" i="1"/>
  <c r="S720" i="1"/>
  <c r="P720" i="1"/>
  <c r="R720" i="1" s="1"/>
  <c r="N720" i="1"/>
  <c r="K720" i="1"/>
  <c r="J720" i="1"/>
  <c r="I720" i="1"/>
  <c r="G720" i="1"/>
  <c r="F720" i="1"/>
  <c r="E720" i="1"/>
  <c r="D720" i="1"/>
  <c r="C720" i="1"/>
  <c r="AI719" i="1"/>
  <c r="AE719" i="1"/>
  <c r="X719" i="1"/>
  <c r="Z719" i="1" s="1"/>
  <c r="U719" i="1"/>
  <c r="S719" i="1"/>
  <c r="P719" i="1"/>
  <c r="K719" i="1"/>
  <c r="J719" i="1"/>
  <c r="N719" i="1" s="1"/>
  <c r="I719" i="1"/>
  <c r="O719" i="1" s="1"/>
  <c r="G719" i="1"/>
  <c r="F719" i="1"/>
  <c r="E719" i="1"/>
  <c r="D719" i="1"/>
  <c r="C719" i="1"/>
  <c r="AI718" i="1"/>
  <c r="AE718" i="1"/>
  <c r="X718" i="1"/>
  <c r="Z718" i="1" s="1"/>
  <c r="U718" i="1"/>
  <c r="S718" i="1"/>
  <c r="Q718" i="1"/>
  <c r="P718" i="1"/>
  <c r="R718" i="1" s="1"/>
  <c r="K718" i="1"/>
  <c r="N718" i="1" s="1"/>
  <c r="J718" i="1"/>
  <c r="I718" i="1"/>
  <c r="G718" i="1"/>
  <c r="O718" i="1" s="1"/>
  <c r="F718" i="1"/>
  <c r="E718" i="1"/>
  <c r="D718" i="1"/>
  <c r="C718" i="1"/>
  <c r="AI717" i="1"/>
  <c r="AE717" i="1"/>
  <c r="Z717" i="1"/>
  <c r="X717" i="1"/>
  <c r="U717" i="1"/>
  <c r="S717" i="1"/>
  <c r="R717" i="1"/>
  <c r="P717" i="1"/>
  <c r="Q717" i="1" s="1"/>
  <c r="N717" i="1"/>
  <c r="K717" i="1"/>
  <c r="J717" i="1"/>
  <c r="I717" i="1"/>
  <c r="G717" i="1"/>
  <c r="F717" i="1"/>
  <c r="E717" i="1"/>
  <c r="D717" i="1"/>
  <c r="C717" i="1"/>
  <c r="AI716" i="1"/>
  <c r="AE716" i="1"/>
  <c r="X716" i="1"/>
  <c r="Z716" i="1" s="1"/>
  <c r="U716" i="1"/>
  <c r="S716" i="1"/>
  <c r="R716" i="1"/>
  <c r="P716" i="1"/>
  <c r="Q716" i="1" s="1"/>
  <c r="K716" i="1"/>
  <c r="J716" i="1"/>
  <c r="N716" i="1" s="1"/>
  <c r="O716" i="1" s="1"/>
  <c r="I716" i="1"/>
  <c r="G716" i="1"/>
  <c r="F716" i="1"/>
  <c r="E716" i="1"/>
  <c r="D716" i="1"/>
  <c r="C716" i="1"/>
  <c r="AI715" i="1"/>
  <c r="AE715" i="1"/>
  <c r="X715" i="1"/>
  <c r="Z715" i="1" s="1"/>
  <c r="U715" i="1"/>
  <c r="S715" i="1"/>
  <c r="P715" i="1"/>
  <c r="R715" i="1" s="1"/>
  <c r="K715" i="1"/>
  <c r="J715" i="1"/>
  <c r="N715" i="1" s="1"/>
  <c r="I715" i="1"/>
  <c r="G715" i="1"/>
  <c r="F715" i="1"/>
  <c r="E715" i="1"/>
  <c r="D715" i="1"/>
  <c r="C715" i="1"/>
  <c r="AI714" i="1"/>
  <c r="AE714" i="1"/>
  <c r="X714" i="1"/>
  <c r="Z714" i="1" s="1"/>
  <c r="U714" i="1"/>
  <c r="S714" i="1"/>
  <c r="R714" i="1"/>
  <c r="Q714" i="1"/>
  <c r="P714" i="1"/>
  <c r="K714" i="1"/>
  <c r="J714" i="1"/>
  <c r="N714" i="1" s="1"/>
  <c r="O714" i="1" s="1"/>
  <c r="I714" i="1"/>
  <c r="G714" i="1"/>
  <c r="AG714" i="1" s="1"/>
  <c r="F714" i="1"/>
  <c r="E714" i="1"/>
  <c r="D714" i="1"/>
  <c r="C714" i="1"/>
  <c r="AI713" i="1"/>
  <c r="AE713" i="1"/>
  <c r="Z713" i="1"/>
  <c r="X713" i="1"/>
  <c r="U713" i="1"/>
  <c r="S713" i="1"/>
  <c r="R713" i="1"/>
  <c r="P713" i="1"/>
  <c r="N713" i="1"/>
  <c r="K713" i="1"/>
  <c r="J713" i="1"/>
  <c r="I713" i="1"/>
  <c r="G713" i="1"/>
  <c r="F713" i="1"/>
  <c r="E713" i="1"/>
  <c r="D713" i="1"/>
  <c r="C713" i="1"/>
  <c r="AI712" i="1"/>
  <c r="AE712" i="1"/>
  <c r="Z712" i="1" s="1"/>
  <c r="X712" i="1"/>
  <c r="U712" i="1"/>
  <c r="S712" i="1"/>
  <c r="P712" i="1"/>
  <c r="R712" i="1" s="1"/>
  <c r="N712" i="1"/>
  <c r="K712" i="1"/>
  <c r="J712" i="1"/>
  <c r="I712" i="1"/>
  <c r="G712" i="1"/>
  <c r="F712" i="1"/>
  <c r="E712" i="1"/>
  <c r="D712" i="1"/>
  <c r="C712" i="1"/>
  <c r="AI711" i="1"/>
  <c r="AE711" i="1"/>
  <c r="X711" i="1"/>
  <c r="Z711" i="1" s="1"/>
  <c r="U711" i="1"/>
  <c r="S711" i="1"/>
  <c r="P711" i="1"/>
  <c r="K711" i="1"/>
  <c r="J711" i="1"/>
  <c r="N711" i="1" s="1"/>
  <c r="I711" i="1"/>
  <c r="O711" i="1" s="1"/>
  <c r="G711" i="1"/>
  <c r="F711" i="1"/>
  <c r="E711" i="1"/>
  <c r="D711" i="1"/>
  <c r="C711" i="1"/>
  <c r="AI710" i="1"/>
  <c r="AE710" i="1"/>
  <c r="X710" i="1"/>
  <c r="Z710" i="1" s="1"/>
  <c r="U710" i="1"/>
  <c r="S710" i="1"/>
  <c r="Q710" i="1"/>
  <c r="P710" i="1"/>
  <c r="R710" i="1" s="1"/>
  <c r="K710" i="1"/>
  <c r="N710" i="1" s="1"/>
  <c r="J710" i="1"/>
  <c r="I710" i="1"/>
  <c r="G710" i="1"/>
  <c r="O710" i="1" s="1"/>
  <c r="F710" i="1"/>
  <c r="E710" i="1"/>
  <c r="D710" i="1"/>
  <c r="C710" i="1"/>
  <c r="AI709" i="1"/>
  <c r="AE709" i="1"/>
  <c r="X709" i="1"/>
  <c r="Z709" i="1" s="1"/>
  <c r="U709" i="1"/>
  <c r="S709" i="1"/>
  <c r="R709" i="1"/>
  <c r="P709" i="1"/>
  <c r="Q709" i="1" s="1"/>
  <c r="K709" i="1"/>
  <c r="N709" i="1" s="1"/>
  <c r="J709" i="1"/>
  <c r="I709" i="1"/>
  <c r="G709" i="1"/>
  <c r="F709" i="1"/>
  <c r="E709" i="1"/>
  <c r="D709" i="1"/>
  <c r="C709" i="1"/>
  <c r="AI708" i="1"/>
  <c r="AE708" i="1"/>
  <c r="X708" i="1"/>
  <c r="U708" i="1"/>
  <c r="S708" i="1"/>
  <c r="R708" i="1"/>
  <c r="P708" i="1"/>
  <c r="K708" i="1"/>
  <c r="J708" i="1"/>
  <c r="N708" i="1" s="1"/>
  <c r="I708" i="1"/>
  <c r="G708" i="1"/>
  <c r="F708" i="1"/>
  <c r="E708" i="1"/>
  <c r="D708" i="1"/>
  <c r="C708" i="1"/>
  <c r="AI707" i="1"/>
  <c r="AE707" i="1"/>
  <c r="X707" i="1"/>
  <c r="Z707" i="1" s="1"/>
  <c r="U707" i="1"/>
  <c r="S707" i="1"/>
  <c r="P707" i="1"/>
  <c r="K707" i="1"/>
  <c r="J707" i="1"/>
  <c r="N707" i="1" s="1"/>
  <c r="O707" i="1" s="1"/>
  <c r="I707" i="1"/>
  <c r="G707" i="1"/>
  <c r="F707" i="1"/>
  <c r="E707" i="1"/>
  <c r="D707" i="1"/>
  <c r="C707" i="1"/>
  <c r="AI706" i="1"/>
  <c r="AE706" i="1"/>
  <c r="X706" i="1"/>
  <c r="Z706" i="1" s="1"/>
  <c r="U706" i="1"/>
  <c r="S706" i="1"/>
  <c r="R706" i="1"/>
  <c r="Q706" i="1"/>
  <c r="P706" i="1"/>
  <c r="K706" i="1"/>
  <c r="J706" i="1"/>
  <c r="I706" i="1"/>
  <c r="G706" i="1"/>
  <c r="F706" i="1"/>
  <c r="E706" i="1"/>
  <c r="D706" i="1"/>
  <c r="C706" i="1"/>
  <c r="AI705" i="1"/>
  <c r="AE705" i="1"/>
  <c r="Z705" i="1"/>
  <c r="X705" i="1"/>
  <c r="U705" i="1"/>
  <c r="S705" i="1"/>
  <c r="R705" i="1"/>
  <c r="Q705" i="1"/>
  <c r="P705" i="1"/>
  <c r="N705" i="1"/>
  <c r="K705" i="1"/>
  <c r="J705" i="1"/>
  <c r="I705" i="1"/>
  <c r="G705" i="1"/>
  <c r="F705" i="1"/>
  <c r="E705" i="1"/>
  <c r="D705" i="1"/>
  <c r="C705" i="1"/>
  <c r="AI704" i="1"/>
  <c r="AE704" i="1"/>
  <c r="Z704" i="1" s="1"/>
  <c r="X704" i="1"/>
  <c r="U704" i="1"/>
  <c r="S704" i="1"/>
  <c r="P704" i="1"/>
  <c r="R704" i="1" s="1"/>
  <c r="N704" i="1"/>
  <c r="O704" i="1" s="1"/>
  <c r="K704" i="1"/>
  <c r="J704" i="1"/>
  <c r="I704" i="1"/>
  <c r="G704" i="1"/>
  <c r="F704" i="1"/>
  <c r="E704" i="1"/>
  <c r="D704" i="1"/>
  <c r="C704" i="1"/>
  <c r="AI703" i="1"/>
  <c r="AE703" i="1"/>
  <c r="X703" i="1"/>
  <c r="Z703" i="1" s="1"/>
  <c r="U703" i="1"/>
  <c r="S703" i="1"/>
  <c r="P703" i="1"/>
  <c r="K703" i="1"/>
  <c r="J703" i="1"/>
  <c r="N703" i="1" s="1"/>
  <c r="I703" i="1"/>
  <c r="G703" i="1"/>
  <c r="F703" i="1"/>
  <c r="E703" i="1"/>
  <c r="D703" i="1"/>
  <c r="C703" i="1"/>
  <c r="AI702" i="1"/>
  <c r="AE702" i="1"/>
  <c r="X702" i="1"/>
  <c r="Z702" i="1" s="1"/>
  <c r="U702" i="1"/>
  <c r="S702" i="1"/>
  <c r="Q702" i="1"/>
  <c r="P702" i="1"/>
  <c r="R702" i="1" s="1"/>
  <c r="K702" i="1"/>
  <c r="N702" i="1" s="1"/>
  <c r="AG702" i="1" s="1"/>
  <c r="J702" i="1"/>
  <c r="I702" i="1"/>
  <c r="G702" i="1"/>
  <c r="F702" i="1"/>
  <c r="E702" i="1"/>
  <c r="D702" i="1"/>
  <c r="C702" i="1"/>
  <c r="AI701" i="1"/>
  <c r="AE701" i="1"/>
  <c r="X701" i="1"/>
  <c r="Z701" i="1" s="1"/>
  <c r="U701" i="1"/>
  <c r="S701" i="1"/>
  <c r="R701" i="1"/>
  <c r="P701" i="1"/>
  <c r="Q701" i="1" s="1"/>
  <c r="N701" i="1"/>
  <c r="K701" i="1"/>
  <c r="J701" i="1"/>
  <c r="I701" i="1"/>
  <c r="G701" i="1"/>
  <c r="F701" i="1"/>
  <c r="E701" i="1"/>
  <c r="D701" i="1"/>
  <c r="C701" i="1"/>
  <c r="AI700" i="1"/>
  <c r="AE700" i="1"/>
  <c r="X700" i="1"/>
  <c r="Z700" i="1" s="1"/>
  <c r="U700" i="1"/>
  <c r="S700" i="1"/>
  <c r="R700" i="1"/>
  <c r="Q700" i="1"/>
  <c r="P700" i="1"/>
  <c r="K700" i="1"/>
  <c r="J700" i="1"/>
  <c r="N700" i="1" s="1"/>
  <c r="I700" i="1"/>
  <c r="G700" i="1"/>
  <c r="F700" i="1"/>
  <c r="E700" i="1"/>
  <c r="D700" i="1"/>
  <c r="C700" i="1"/>
  <c r="AI699" i="1"/>
  <c r="AE699" i="1"/>
  <c r="Z699" i="1" s="1"/>
  <c r="X699" i="1"/>
  <c r="U699" i="1"/>
  <c r="S699" i="1"/>
  <c r="P699" i="1"/>
  <c r="K699" i="1"/>
  <c r="J699" i="1"/>
  <c r="N699" i="1" s="1"/>
  <c r="I699" i="1"/>
  <c r="G699" i="1"/>
  <c r="F699" i="1"/>
  <c r="E699" i="1"/>
  <c r="D699" i="1"/>
  <c r="C699" i="1"/>
  <c r="AI698" i="1"/>
  <c r="AE698" i="1"/>
  <c r="X698" i="1"/>
  <c r="Z698" i="1" s="1"/>
  <c r="U698" i="1"/>
  <c r="S698" i="1"/>
  <c r="Q698" i="1"/>
  <c r="P698" i="1"/>
  <c r="R698" i="1" s="1"/>
  <c r="K698" i="1"/>
  <c r="J698" i="1"/>
  <c r="N698" i="1" s="1"/>
  <c r="O698" i="1" s="1"/>
  <c r="I698" i="1"/>
  <c r="G698" i="1"/>
  <c r="AG698" i="1" s="1"/>
  <c r="F698" i="1"/>
  <c r="E698" i="1"/>
  <c r="D698" i="1"/>
  <c r="C698" i="1"/>
  <c r="AI697" i="1"/>
  <c r="AE697" i="1"/>
  <c r="Z697" i="1"/>
  <c r="X697" i="1"/>
  <c r="U697" i="1"/>
  <c r="S697" i="1"/>
  <c r="R697" i="1"/>
  <c r="P697" i="1"/>
  <c r="N697" i="1"/>
  <c r="K697" i="1"/>
  <c r="J697" i="1"/>
  <c r="I697" i="1"/>
  <c r="G697" i="1"/>
  <c r="F697" i="1"/>
  <c r="E697" i="1"/>
  <c r="D697" i="1"/>
  <c r="C697" i="1"/>
  <c r="AI696" i="1"/>
  <c r="AE696" i="1"/>
  <c r="Z696" i="1"/>
  <c r="X696" i="1"/>
  <c r="U696" i="1"/>
  <c r="S696" i="1"/>
  <c r="P696" i="1"/>
  <c r="R696" i="1" s="1"/>
  <c r="O696" i="1"/>
  <c r="N696" i="1"/>
  <c r="K696" i="1"/>
  <c r="J696" i="1"/>
  <c r="I696" i="1"/>
  <c r="G696" i="1"/>
  <c r="F696" i="1"/>
  <c r="E696" i="1"/>
  <c r="D696" i="1"/>
  <c r="C696" i="1"/>
  <c r="AI695" i="1"/>
  <c r="AE695" i="1"/>
  <c r="X695" i="1"/>
  <c r="Z695" i="1" s="1"/>
  <c r="U695" i="1"/>
  <c r="S695" i="1"/>
  <c r="P695" i="1"/>
  <c r="K695" i="1"/>
  <c r="J695" i="1"/>
  <c r="N695" i="1" s="1"/>
  <c r="I695" i="1"/>
  <c r="G695" i="1"/>
  <c r="F695" i="1"/>
  <c r="E695" i="1"/>
  <c r="D695" i="1"/>
  <c r="C695" i="1"/>
  <c r="AI694" i="1"/>
  <c r="AE694" i="1"/>
  <c r="X694" i="1"/>
  <c r="Z694" i="1" s="1"/>
  <c r="U694" i="1"/>
  <c r="S694" i="1"/>
  <c r="P694" i="1"/>
  <c r="K694" i="1"/>
  <c r="J694" i="1"/>
  <c r="I694" i="1"/>
  <c r="G694" i="1"/>
  <c r="F694" i="1"/>
  <c r="E694" i="1"/>
  <c r="D694" i="1"/>
  <c r="C694" i="1"/>
  <c r="AI693" i="1"/>
  <c r="AE693" i="1"/>
  <c r="Z693" i="1"/>
  <c r="X693" i="1"/>
  <c r="U693" i="1"/>
  <c r="S693" i="1"/>
  <c r="R693" i="1"/>
  <c r="P693" i="1"/>
  <c r="Q693" i="1" s="1"/>
  <c r="K693" i="1"/>
  <c r="N693" i="1" s="1"/>
  <c r="J693" i="1"/>
  <c r="I693" i="1"/>
  <c r="G693" i="1"/>
  <c r="F693" i="1"/>
  <c r="E693" i="1"/>
  <c r="D693" i="1"/>
  <c r="C693" i="1"/>
  <c r="AI692" i="1"/>
  <c r="AE692" i="1"/>
  <c r="X692" i="1"/>
  <c r="U692" i="1"/>
  <c r="S692" i="1"/>
  <c r="R692" i="1"/>
  <c r="Q692" i="1"/>
  <c r="P692" i="1"/>
  <c r="K692" i="1"/>
  <c r="J692" i="1"/>
  <c r="N692" i="1" s="1"/>
  <c r="I692" i="1"/>
  <c r="G692" i="1"/>
  <c r="F692" i="1"/>
  <c r="E692" i="1"/>
  <c r="D692" i="1"/>
  <c r="C692" i="1"/>
  <c r="AI691" i="1"/>
  <c r="AE691" i="1"/>
  <c r="Z691" i="1" s="1"/>
  <c r="X691" i="1"/>
  <c r="U691" i="1"/>
  <c r="S691" i="1"/>
  <c r="P691" i="1"/>
  <c r="O691" i="1"/>
  <c r="K691" i="1"/>
  <c r="J691" i="1"/>
  <c r="N691" i="1" s="1"/>
  <c r="I691" i="1"/>
  <c r="G691" i="1"/>
  <c r="F691" i="1"/>
  <c r="E691" i="1"/>
  <c r="D691" i="1"/>
  <c r="C691" i="1"/>
  <c r="AI690" i="1"/>
  <c r="AE690" i="1"/>
  <c r="X690" i="1"/>
  <c r="Z690" i="1" s="1"/>
  <c r="U690" i="1"/>
  <c r="S690" i="1"/>
  <c r="Q690" i="1"/>
  <c r="P690" i="1"/>
  <c r="R690" i="1" s="1"/>
  <c r="K690" i="1"/>
  <c r="J690" i="1"/>
  <c r="I690" i="1"/>
  <c r="G690" i="1"/>
  <c r="F690" i="1"/>
  <c r="E690" i="1"/>
  <c r="D690" i="1"/>
  <c r="C690" i="1"/>
  <c r="AI689" i="1"/>
  <c r="AE689" i="1"/>
  <c r="Z689" i="1"/>
  <c r="X689" i="1"/>
  <c r="U689" i="1"/>
  <c r="S689" i="1"/>
  <c r="R689" i="1"/>
  <c r="Q689" i="1"/>
  <c r="P689" i="1"/>
  <c r="N689" i="1"/>
  <c r="K689" i="1"/>
  <c r="J689" i="1"/>
  <c r="I689" i="1"/>
  <c r="G689" i="1"/>
  <c r="F689" i="1"/>
  <c r="E689" i="1"/>
  <c r="D689" i="1"/>
  <c r="C689" i="1"/>
  <c r="AI688" i="1"/>
  <c r="AE688" i="1"/>
  <c r="Z688" i="1" s="1"/>
  <c r="X688" i="1"/>
  <c r="U688" i="1"/>
  <c r="S688" i="1"/>
  <c r="P688" i="1"/>
  <c r="R688" i="1" s="1"/>
  <c r="N688" i="1"/>
  <c r="K688" i="1"/>
  <c r="J688" i="1"/>
  <c r="I688" i="1"/>
  <c r="G688" i="1"/>
  <c r="F688" i="1"/>
  <c r="E688" i="1"/>
  <c r="D688" i="1"/>
  <c r="C688" i="1"/>
  <c r="AI687" i="1"/>
  <c r="AE687" i="1"/>
  <c r="X687" i="1"/>
  <c r="Z687" i="1" s="1"/>
  <c r="U687" i="1"/>
  <c r="S687" i="1"/>
  <c r="P687" i="1"/>
  <c r="K687" i="1"/>
  <c r="J687" i="1"/>
  <c r="N687" i="1" s="1"/>
  <c r="I687" i="1"/>
  <c r="G687" i="1"/>
  <c r="F687" i="1"/>
  <c r="E687" i="1"/>
  <c r="D687" i="1"/>
  <c r="C687" i="1"/>
  <c r="AI686" i="1"/>
  <c r="AG686" i="1"/>
  <c r="AE686" i="1"/>
  <c r="X686" i="1"/>
  <c r="Z686" i="1" s="1"/>
  <c r="U686" i="1"/>
  <c r="S686" i="1"/>
  <c r="Q686" i="1"/>
  <c r="P686" i="1"/>
  <c r="R686" i="1" s="1"/>
  <c r="K686" i="1"/>
  <c r="N686" i="1" s="1"/>
  <c r="J686" i="1"/>
  <c r="I686" i="1"/>
  <c r="G686" i="1"/>
  <c r="F686" i="1"/>
  <c r="E686" i="1"/>
  <c r="D686" i="1"/>
  <c r="C686" i="1"/>
  <c r="AI685" i="1"/>
  <c r="AE685" i="1"/>
  <c r="X685" i="1"/>
  <c r="Z685" i="1" s="1"/>
  <c r="U685" i="1"/>
  <c r="S685" i="1"/>
  <c r="R685" i="1"/>
  <c r="P685" i="1"/>
  <c r="Q685" i="1" s="1"/>
  <c r="N685" i="1"/>
  <c r="K685" i="1"/>
  <c r="J685" i="1"/>
  <c r="I685" i="1"/>
  <c r="G685" i="1"/>
  <c r="F685" i="1"/>
  <c r="E685" i="1"/>
  <c r="D685" i="1"/>
  <c r="C685" i="1"/>
  <c r="AI684" i="1"/>
  <c r="AE684" i="1"/>
  <c r="X684" i="1"/>
  <c r="U684" i="1"/>
  <c r="S684" i="1"/>
  <c r="R684" i="1"/>
  <c r="P684" i="1"/>
  <c r="K684" i="1"/>
  <c r="J684" i="1"/>
  <c r="N684" i="1" s="1"/>
  <c r="O684" i="1" s="1"/>
  <c r="I684" i="1"/>
  <c r="G684" i="1"/>
  <c r="F684" i="1"/>
  <c r="E684" i="1"/>
  <c r="D684" i="1"/>
  <c r="C684" i="1"/>
  <c r="AI683" i="1"/>
  <c r="AE683" i="1"/>
  <c r="Z683" i="1" s="1"/>
  <c r="X683" i="1"/>
  <c r="U683" i="1"/>
  <c r="S683" i="1"/>
  <c r="P683" i="1"/>
  <c r="K683" i="1"/>
  <c r="J683" i="1"/>
  <c r="N683" i="1" s="1"/>
  <c r="O683" i="1" s="1"/>
  <c r="I683" i="1"/>
  <c r="G683" i="1"/>
  <c r="F683" i="1"/>
  <c r="E683" i="1"/>
  <c r="D683" i="1"/>
  <c r="C683" i="1"/>
  <c r="AI682" i="1"/>
  <c r="AE682" i="1"/>
  <c r="X682" i="1"/>
  <c r="Z682" i="1" s="1"/>
  <c r="U682" i="1"/>
  <c r="S682" i="1"/>
  <c r="Q682" i="1"/>
  <c r="P682" i="1"/>
  <c r="R682" i="1" s="1"/>
  <c r="K682" i="1"/>
  <c r="J682" i="1"/>
  <c r="I682" i="1"/>
  <c r="G682" i="1"/>
  <c r="F682" i="1"/>
  <c r="E682" i="1"/>
  <c r="D682" i="1"/>
  <c r="C682" i="1"/>
  <c r="AI681" i="1"/>
  <c r="AE681" i="1"/>
  <c r="Z681" i="1"/>
  <c r="X681" i="1"/>
  <c r="U681" i="1"/>
  <c r="S681" i="1"/>
  <c r="R681" i="1"/>
  <c r="Q681" i="1"/>
  <c r="P681" i="1"/>
  <c r="N681" i="1"/>
  <c r="K681" i="1"/>
  <c r="J681" i="1"/>
  <c r="I681" i="1"/>
  <c r="G681" i="1"/>
  <c r="F681" i="1"/>
  <c r="E681" i="1"/>
  <c r="D681" i="1"/>
  <c r="C681" i="1"/>
  <c r="AI680" i="1"/>
  <c r="AE680" i="1"/>
  <c r="Z680" i="1" s="1"/>
  <c r="X680" i="1"/>
  <c r="U680" i="1"/>
  <c r="S680" i="1"/>
  <c r="P680" i="1"/>
  <c r="R680" i="1" s="1"/>
  <c r="O680" i="1"/>
  <c r="N680" i="1"/>
  <c r="K680" i="1"/>
  <c r="J680" i="1"/>
  <c r="I680" i="1"/>
  <c r="G680" i="1"/>
  <c r="F680" i="1"/>
  <c r="E680" i="1"/>
  <c r="D680" i="1"/>
  <c r="C680" i="1"/>
  <c r="AI679" i="1"/>
  <c r="AE679" i="1"/>
  <c r="X679" i="1"/>
  <c r="Z679" i="1" s="1"/>
  <c r="U679" i="1"/>
  <c r="S679" i="1"/>
  <c r="P679" i="1"/>
  <c r="K679" i="1"/>
  <c r="J679" i="1"/>
  <c r="N679" i="1" s="1"/>
  <c r="I679" i="1"/>
  <c r="G679" i="1"/>
  <c r="O679" i="1" s="1"/>
  <c r="F679" i="1"/>
  <c r="E679" i="1"/>
  <c r="D679" i="1"/>
  <c r="C679" i="1"/>
  <c r="AI678" i="1"/>
  <c r="AE678" i="1"/>
  <c r="X678" i="1"/>
  <c r="Z678" i="1" s="1"/>
  <c r="U678" i="1"/>
  <c r="S678" i="1"/>
  <c r="P678" i="1"/>
  <c r="K678" i="1"/>
  <c r="J678" i="1"/>
  <c r="I678" i="1"/>
  <c r="G678" i="1"/>
  <c r="F678" i="1"/>
  <c r="E678" i="1"/>
  <c r="D678" i="1"/>
  <c r="C678" i="1"/>
  <c r="AI677" i="1"/>
  <c r="AE677" i="1"/>
  <c r="X677" i="1"/>
  <c r="Z677" i="1" s="1"/>
  <c r="U677" i="1"/>
  <c r="S677" i="1"/>
  <c r="R677" i="1"/>
  <c r="P677" i="1"/>
  <c r="N677" i="1"/>
  <c r="K677" i="1"/>
  <c r="J677" i="1"/>
  <c r="I677" i="1"/>
  <c r="G677" i="1"/>
  <c r="F677" i="1"/>
  <c r="E677" i="1"/>
  <c r="D677" i="1"/>
  <c r="C677" i="1"/>
  <c r="AI676" i="1"/>
  <c r="AE676" i="1"/>
  <c r="X676" i="1"/>
  <c r="U676" i="1"/>
  <c r="S676" i="1"/>
  <c r="R676" i="1"/>
  <c r="P676" i="1"/>
  <c r="K676" i="1"/>
  <c r="J676" i="1"/>
  <c r="N676" i="1" s="1"/>
  <c r="I676" i="1"/>
  <c r="G676" i="1"/>
  <c r="F676" i="1"/>
  <c r="E676" i="1"/>
  <c r="D676" i="1"/>
  <c r="C676" i="1"/>
  <c r="AI675" i="1"/>
  <c r="AE675" i="1"/>
  <c r="Z675" i="1" s="1"/>
  <c r="X675" i="1"/>
  <c r="U675" i="1"/>
  <c r="S675" i="1"/>
  <c r="P675" i="1"/>
  <c r="K675" i="1"/>
  <c r="J675" i="1"/>
  <c r="N675" i="1" s="1"/>
  <c r="O675" i="1" s="1"/>
  <c r="I675" i="1"/>
  <c r="G675" i="1"/>
  <c r="F675" i="1"/>
  <c r="E675" i="1"/>
  <c r="D675" i="1"/>
  <c r="C675" i="1"/>
  <c r="AI674" i="1"/>
  <c r="AE674" i="1"/>
  <c r="X674" i="1"/>
  <c r="Z674" i="1" s="1"/>
  <c r="U674" i="1"/>
  <c r="S674" i="1"/>
  <c r="Q674" i="1"/>
  <c r="P674" i="1"/>
  <c r="R674" i="1" s="1"/>
  <c r="K674" i="1"/>
  <c r="J674" i="1"/>
  <c r="N674" i="1" s="1"/>
  <c r="I674" i="1"/>
  <c r="O674" i="1" s="1"/>
  <c r="G674" i="1"/>
  <c r="AG674" i="1" s="1"/>
  <c r="F674" i="1"/>
  <c r="E674" i="1"/>
  <c r="D674" i="1"/>
  <c r="C674" i="1"/>
  <c r="AI673" i="1"/>
  <c r="AE673" i="1"/>
  <c r="Z673" i="1"/>
  <c r="X673" i="1"/>
  <c r="U673" i="1"/>
  <c r="S673" i="1"/>
  <c r="R673" i="1"/>
  <c r="P673" i="1"/>
  <c r="N673" i="1"/>
  <c r="K673" i="1"/>
  <c r="J673" i="1"/>
  <c r="I673" i="1"/>
  <c r="G673" i="1"/>
  <c r="F673" i="1"/>
  <c r="E673" i="1"/>
  <c r="D673" i="1"/>
  <c r="C673" i="1"/>
  <c r="AI672" i="1"/>
  <c r="AE672" i="1"/>
  <c r="Z672" i="1"/>
  <c r="X672" i="1"/>
  <c r="U672" i="1"/>
  <c r="S672" i="1"/>
  <c r="P672" i="1"/>
  <c r="R672" i="1" s="1"/>
  <c r="O672" i="1"/>
  <c r="N672" i="1"/>
  <c r="K672" i="1"/>
  <c r="J672" i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P671" i="1"/>
  <c r="K671" i="1"/>
  <c r="J671" i="1"/>
  <c r="N671" i="1" s="1"/>
  <c r="I671" i="1"/>
  <c r="G671" i="1"/>
  <c r="F671" i="1"/>
  <c r="E671" i="1"/>
  <c r="D671" i="1"/>
  <c r="C671" i="1"/>
  <c r="AI670" i="1"/>
  <c r="AE670" i="1"/>
  <c r="X670" i="1"/>
  <c r="Z670" i="1" s="1"/>
  <c r="U670" i="1"/>
  <c r="S670" i="1"/>
  <c r="P670" i="1"/>
  <c r="K670" i="1"/>
  <c r="N670" i="1" s="1"/>
  <c r="J670" i="1"/>
  <c r="I670" i="1"/>
  <c r="G670" i="1"/>
  <c r="F670" i="1"/>
  <c r="E670" i="1"/>
  <c r="D670" i="1"/>
  <c r="C670" i="1"/>
  <c r="AI669" i="1"/>
  <c r="AE669" i="1"/>
  <c r="Z669" i="1"/>
  <c r="X669" i="1"/>
  <c r="U669" i="1"/>
  <c r="S669" i="1"/>
  <c r="R669" i="1"/>
  <c r="P669" i="1"/>
  <c r="Q669" i="1" s="1"/>
  <c r="K669" i="1"/>
  <c r="N669" i="1" s="1"/>
  <c r="J669" i="1"/>
  <c r="I669" i="1"/>
  <c r="G669" i="1"/>
  <c r="F669" i="1"/>
  <c r="E669" i="1"/>
  <c r="D669" i="1"/>
  <c r="C669" i="1"/>
  <c r="AI668" i="1"/>
  <c r="AE668" i="1"/>
  <c r="X668" i="1"/>
  <c r="U668" i="1"/>
  <c r="S668" i="1"/>
  <c r="R668" i="1"/>
  <c r="P668" i="1"/>
  <c r="O668" i="1"/>
  <c r="K668" i="1"/>
  <c r="J668" i="1"/>
  <c r="N668" i="1" s="1"/>
  <c r="I668" i="1"/>
  <c r="G668" i="1"/>
  <c r="F668" i="1"/>
  <c r="E668" i="1"/>
  <c r="D668" i="1"/>
  <c r="C668" i="1"/>
  <c r="AI667" i="1"/>
  <c r="AE667" i="1"/>
  <c r="Z667" i="1" s="1"/>
  <c r="X667" i="1"/>
  <c r="U667" i="1"/>
  <c r="S667" i="1"/>
  <c r="P667" i="1"/>
  <c r="O667" i="1"/>
  <c r="K667" i="1"/>
  <c r="J667" i="1"/>
  <c r="N667" i="1" s="1"/>
  <c r="I667" i="1"/>
  <c r="G667" i="1"/>
  <c r="F667" i="1"/>
  <c r="E667" i="1"/>
  <c r="D667" i="1"/>
  <c r="C667" i="1"/>
  <c r="AI666" i="1"/>
  <c r="AE666" i="1"/>
  <c r="X666" i="1"/>
  <c r="Z666" i="1" s="1"/>
  <c r="U666" i="1"/>
  <c r="S666" i="1"/>
  <c r="Q666" i="1"/>
  <c r="P666" i="1"/>
  <c r="R666" i="1" s="1"/>
  <c r="K666" i="1"/>
  <c r="J666" i="1"/>
  <c r="I666" i="1"/>
  <c r="G666" i="1"/>
  <c r="F666" i="1"/>
  <c r="E666" i="1"/>
  <c r="D666" i="1"/>
  <c r="C666" i="1"/>
  <c r="AI665" i="1"/>
  <c r="AE665" i="1"/>
  <c r="Z665" i="1"/>
  <c r="X665" i="1"/>
  <c r="U665" i="1"/>
  <c r="S665" i="1"/>
  <c r="R665" i="1"/>
  <c r="Q665" i="1"/>
  <c r="P665" i="1"/>
  <c r="N665" i="1"/>
  <c r="K665" i="1"/>
  <c r="J665" i="1"/>
  <c r="I665" i="1"/>
  <c r="G665" i="1"/>
  <c r="F665" i="1"/>
  <c r="E665" i="1"/>
  <c r="D665" i="1"/>
  <c r="C665" i="1"/>
  <c r="AI664" i="1"/>
  <c r="AE664" i="1"/>
  <c r="Z664" i="1"/>
  <c r="X664" i="1"/>
  <c r="U664" i="1"/>
  <c r="S664" i="1"/>
  <c r="P664" i="1"/>
  <c r="R664" i="1" s="1"/>
  <c r="N664" i="1"/>
  <c r="K664" i="1"/>
  <c r="J664" i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P663" i="1"/>
  <c r="K663" i="1"/>
  <c r="J663" i="1"/>
  <c r="N663" i="1" s="1"/>
  <c r="I663" i="1"/>
  <c r="G663" i="1"/>
  <c r="F663" i="1"/>
  <c r="E663" i="1"/>
  <c r="D663" i="1"/>
  <c r="C663" i="1"/>
  <c r="AI662" i="1"/>
  <c r="AE662" i="1"/>
  <c r="X662" i="1"/>
  <c r="Z662" i="1" s="1"/>
  <c r="U662" i="1"/>
  <c r="S662" i="1"/>
  <c r="Q662" i="1"/>
  <c r="P662" i="1"/>
  <c r="R662" i="1" s="1"/>
  <c r="K662" i="1"/>
  <c r="J662" i="1"/>
  <c r="N662" i="1" s="1"/>
  <c r="I662" i="1"/>
  <c r="G662" i="1"/>
  <c r="O662" i="1" s="1"/>
  <c r="F662" i="1"/>
  <c r="E662" i="1"/>
  <c r="D662" i="1"/>
  <c r="C662" i="1"/>
  <c r="AI661" i="1"/>
  <c r="AE661" i="1"/>
  <c r="Z661" i="1"/>
  <c r="X661" i="1"/>
  <c r="U661" i="1"/>
  <c r="S661" i="1"/>
  <c r="R661" i="1"/>
  <c r="P661" i="1"/>
  <c r="K661" i="1"/>
  <c r="N661" i="1" s="1"/>
  <c r="J661" i="1"/>
  <c r="I661" i="1"/>
  <c r="G661" i="1"/>
  <c r="F661" i="1"/>
  <c r="E661" i="1"/>
  <c r="D661" i="1"/>
  <c r="C661" i="1"/>
  <c r="AI660" i="1"/>
  <c r="AE660" i="1"/>
  <c r="X660" i="1"/>
  <c r="Z660" i="1" s="1"/>
  <c r="U660" i="1"/>
  <c r="S660" i="1"/>
  <c r="R660" i="1"/>
  <c r="P660" i="1"/>
  <c r="K660" i="1"/>
  <c r="J660" i="1"/>
  <c r="N660" i="1" s="1"/>
  <c r="I660" i="1"/>
  <c r="O660" i="1" s="1"/>
  <c r="G660" i="1"/>
  <c r="F660" i="1"/>
  <c r="E660" i="1"/>
  <c r="D660" i="1"/>
  <c r="C660" i="1"/>
  <c r="AI659" i="1"/>
  <c r="AE659" i="1"/>
  <c r="Z659" i="1" s="1"/>
  <c r="X659" i="1"/>
  <c r="U659" i="1"/>
  <c r="S659" i="1"/>
  <c r="P659" i="1"/>
  <c r="O659" i="1"/>
  <c r="K659" i="1"/>
  <c r="J659" i="1"/>
  <c r="N659" i="1" s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Q658" i="1"/>
  <c r="P658" i="1"/>
  <c r="R658" i="1" s="1"/>
  <c r="K658" i="1"/>
  <c r="J658" i="1"/>
  <c r="N658" i="1" s="1"/>
  <c r="I658" i="1"/>
  <c r="G658" i="1"/>
  <c r="AG658" i="1" s="1"/>
  <c r="F658" i="1"/>
  <c r="E658" i="1"/>
  <c r="D658" i="1"/>
  <c r="C658" i="1"/>
  <c r="AI657" i="1"/>
  <c r="AE657" i="1"/>
  <c r="Z657" i="1"/>
  <c r="X657" i="1"/>
  <c r="U657" i="1"/>
  <c r="S657" i="1"/>
  <c r="R657" i="1"/>
  <c r="Q657" i="1"/>
  <c r="P657" i="1"/>
  <c r="N657" i="1"/>
  <c r="K657" i="1"/>
  <c r="J657" i="1"/>
  <c r="I657" i="1"/>
  <c r="G657" i="1"/>
  <c r="F657" i="1"/>
  <c r="E657" i="1"/>
  <c r="D657" i="1"/>
  <c r="C657" i="1"/>
  <c r="AI656" i="1"/>
  <c r="AE656" i="1"/>
  <c r="Z656" i="1" s="1"/>
  <c r="X656" i="1"/>
  <c r="U656" i="1"/>
  <c r="S656" i="1"/>
  <c r="P656" i="1"/>
  <c r="R656" i="1" s="1"/>
  <c r="N656" i="1"/>
  <c r="O656" i="1" s="1"/>
  <c r="K656" i="1"/>
  <c r="J656" i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P655" i="1"/>
  <c r="K655" i="1"/>
  <c r="J655" i="1"/>
  <c r="N655" i="1" s="1"/>
  <c r="I655" i="1"/>
  <c r="G655" i="1"/>
  <c r="F655" i="1"/>
  <c r="E655" i="1"/>
  <c r="D655" i="1"/>
  <c r="C655" i="1"/>
  <c r="AI654" i="1"/>
  <c r="AE654" i="1"/>
  <c r="X654" i="1"/>
  <c r="Z654" i="1" s="1"/>
  <c r="U654" i="1"/>
  <c r="S654" i="1"/>
  <c r="Q654" i="1"/>
  <c r="P654" i="1"/>
  <c r="R654" i="1" s="1"/>
  <c r="K654" i="1"/>
  <c r="N654" i="1" s="1"/>
  <c r="AG654" i="1" s="1"/>
  <c r="J654" i="1"/>
  <c r="I654" i="1"/>
  <c r="G654" i="1"/>
  <c r="F654" i="1"/>
  <c r="E654" i="1"/>
  <c r="D654" i="1"/>
  <c r="C654" i="1"/>
  <c r="AI653" i="1"/>
  <c r="AE653" i="1"/>
  <c r="X653" i="1"/>
  <c r="Z653" i="1" s="1"/>
  <c r="U653" i="1"/>
  <c r="S653" i="1"/>
  <c r="R653" i="1"/>
  <c r="P653" i="1"/>
  <c r="N653" i="1"/>
  <c r="K653" i="1"/>
  <c r="J653" i="1"/>
  <c r="I653" i="1"/>
  <c r="G653" i="1"/>
  <c r="F653" i="1"/>
  <c r="E653" i="1"/>
  <c r="D653" i="1"/>
  <c r="C653" i="1"/>
  <c r="AI652" i="1"/>
  <c r="AE652" i="1"/>
  <c r="X652" i="1"/>
  <c r="Z652" i="1" s="1"/>
  <c r="U652" i="1"/>
  <c r="S652" i="1"/>
  <c r="R652" i="1"/>
  <c r="P652" i="1"/>
  <c r="K652" i="1"/>
  <c r="J652" i="1"/>
  <c r="N652" i="1" s="1"/>
  <c r="I652" i="1"/>
  <c r="G652" i="1"/>
  <c r="F652" i="1"/>
  <c r="E652" i="1"/>
  <c r="D652" i="1"/>
  <c r="C652" i="1"/>
  <c r="AI651" i="1"/>
  <c r="AE651" i="1"/>
  <c r="Z651" i="1" s="1"/>
  <c r="X651" i="1"/>
  <c r="U651" i="1"/>
  <c r="S651" i="1"/>
  <c r="P651" i="1"/>
  <c r="K651" i="1"/>
  <c r="J651" i="1"/>
  <c r="N651" i="1" s="1"/>
  <c r="O651" i="1" s="1"/>
  <c r="I651" i="1"/>
  <c r="G651" i="1"/>
  <c r="F651" i="1"/>
  <c r="E651" i="1"/>
  <c r="D651" i="1"/>
  <c r="C651" i="1"/>
  <c r="AI650" i="1"/>
  <c r="AE650" i="1"/>
  <c r="X650" i="1"/>
  <c r="Z650" i="1" s="1"/>
  <c r="U650" i="1"/>
  <c r="S650" i="1"/>
  <c r="R650" i="1"/>
  <c r="Q650" i="1"/>
  <c r="P650" i="1"/>
  <c r="K650" i="1"/>
  <c r="J650" i="1"/>
  <c r="N650" i="1" s="1"/>
  <c r="I650" i="1"/>
  <c r="O650" i="1" s="1"/>
  <c r="G650" i="1"/>
  <c r="F650" i="1"/>
  <c r="E650" i="1"/>
  <c r="D650" i="1"/>
  <c r="C650" i="1"/>
  <c r="AI649" i="1"/>
  <c r="AE649" i="1"/>
  <c r="Z649" i="1"/>
  <c r="X649" i="1"/>
  <c r="U649" i="1"/>
  <c r="S649" i="1"/>
  <c r="R649" i="1"/>
  <c r="P649" i="1"/>
  <c r="N649" i="1"/>
  <c r="K649" i="1"/>
  <c r="J649" i="1"/>
  <c r="I649" i="1"/>
  <c r="G649" i="1"/>
  <c r="F649" i="1"/>
  <c r="E649" i="1"/>
  <c r="D649" i="1"/>
  <c r="C649" i="1"/>
  <c r="AI648" i="1"/>
  <c r="AE648" i="1"/>
  <c r="Z648" i="1"/>
  <c r="X648" i="1"/>
  <c r="U648" i="1"/>
  <c r="S648" i="1"/>
  <c r="P648" i="1"/>
  <c r="R648" i="1" s="1"/>
  <c r="O648" i="1"/>
  <c r="N648" i="1"/>
  <c r="K648" i="1"/>
  <c r="J648" i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P647" i="1"/>
  <c r="K647" i="1"/>
  <c r="J647" i="1"/>
  <c r="N647" i="1" s="1"/>
  <c r="I647" i="1"/>
  <c r="G647" i="1"/>
  <c r="F647" i="1"/>
  <c r="E647" i="1"/>
  <c r="D647" i="1"/>
  <c r="C647" i="1"/>
  <c r="AI646" i="1"/>
  <c r="AE646" i="1"/>
  <c r="X646" i="1"/>
  <c r="Z646" i="1" s="1"/>
  <c r="U646" i="1"/>
  <c r="S646" i="1"/>
  <c r="P646" i="1"/>
  <c r="K646" i="1"/>
  <c r="J646" i="1"/>
  <c r="I646" i="1"/>
  <c r="G646" i="1"/>
  <c r="F646" i="1"/>
  <c r="E646" i="1"/>
  <c r="D646" i="1"/>
  <c r="C646" i="1"/>
  <c r="AI645" i="1"/>
  <c r="AE645" i="1"/>
  <c r="Z645" i="1" s="1"/>
  <c r="X645" i="1"/>
  <c r="U645" i="1"/>
  <c r="S645" i="1"/>
  <c r="R645" i="1"/>
  <c r="P645" i="1"/>
  <c r="Q645" i="1" s="1"/>
  <c r="N645" i="1"/>
  <c r="K645" i="1"/>
  <c r="J645" i="1"/>
  <c r="I645" i="1"/>
  <c r="G645" i="1"/>
  <c r="F645" i="1"/>
  <c r="E645" i="1"/>
  <c r="D645" i="1"/>
  <c r="C645" i="1"/>
  <c r="AI644" i="1"/>
  <c r="AE644" i="1"/>
  <c r="X644" i="1"/>
  <c r="Z644" i="1" s="1"/>
  <c r="U644" i="1"/>
  <c r="S644" i="1"/>
  <c r="R644" i="1"/>
  <c r="Q644" i="1"/>
  <c r="P644" i="1"/>
  <c r="K644" i="1"/>
  <c r="J644" i="1"/>
  <c r="N644" i="1" s="1"/>
  <c r="I644" i="1"/>
  <c r="G644" i="1"/>
  <c r="F644" i="1"/>
  <c r="E644" i="1"/>
  <c r="D644" i="1"/>
  <c r="C644" i="1"/>
  <c r="AI643" i="1"/>
  <c r="AE643" i="1"/>
  <c r="Z643" i="1"/>
  <c r="X643" i="1"/>
  <c r="U643" i="1"/>
  <c r="S643" i="1"/>
  <c r="Q643" i="1"/>
  <c r="P643" i="1"/>
  <c r="R643" i="1" s="1"/>
  <c r="N643" i="1"/>
  <c r="K643" i="1"/>
  <c r="J643" i="1"/>
  <c r="I643" i="1"/>
  <c r="G643" i="1"/>
  <c r="F643" i="1"/>
  <c r="E643" i="1"/>
  <c r="D643" i="1"/>
  <c r="C643" i="1"/>
  <c r="AI642" i="1"/>
  <c r="AE642" i="1"/>
  <c r="Z642" i="1"/>
  <c r="X642" i="1"/>
  <c r="U642" i="1"/>
  <c r="S642" i="1"/>
  <c r="Q642" i="1"/>
  <c r="P642" i="1"/>
  <c r="R642" i="1" s="1"/>
  <c r="K642" i="1"/>
  <c r="J642" i="1"/>
  <c r="N642" i="1" s="1"/>
  <c r="I642" i="1"/>
  <c r="G642" i="1"/>
  <c r="F642" i="1"/>
  <c r="E642" i="1"/>
  <c r="D642" i="1"/>
  <c r="C642" i="1"/>
  <c r="AI641" i="1"/>
  <c r="AE641" i="1"/>
  <c r="Z641" i="1"/>
  <c r="X641" i="1"/>
  <c r="U641" i="1"/>
  <c r="S641" i="1"/>
  <c r="P641" i="1"/>
  <c r="R641" i="1" s="1"/>
  <c r="N641" i="1"/>
  <c r="K641" i="1"/>
  <c r="J641" i="1"/>
  <c r="I641" i="1"/>
  <c r="G641" i="1"/>
  <c r="Q641" i="1" s="1"/>
  <c r="F641" i="1"/>
  <c r="E641" i="1"/>
  <c r="D641" i="1"/>
  <c r="C641" i="1"/>
  <c r="AI640" i="1"/>
  <c r="AE640" i="1"/>
  <c r="Z640" i="1" s="1"/>
  <c r="X640" i="1"/>
  <c r="U640" i="1"/>
  <c r="S640" i="1"/>
  <c r="P640" i="1"/>
  <c r="K640" i="1"/>
  <c r="N640" i="1" s="1"/>
  <c r="J640" i="1"/>
  <c r="I640" i="1"/>
  <c r="G640" i="1"/>
  <c r="F640" i="1"/>
  <c r="E640" i="1"/>
  <c r="D640" i="1"/>
  <c r="C640" i="1"/>
  <c r="AI639" i="1"/>
  <c r="AE639" i="1"/>
  <c r="X639" i="1"/>
  <c r="Z639" i="1" s="1"/>
  <c r="U639" i="1"/>
  <c r="S639" i="1"/>
  <c r="P639" i="1"/>
  <c r="K639" i="1"/>
  <c r="J639" i="1"/>
  <c r="I639" i="1"/>
  <c r="G639" i="1"/>
  <c r="F639" i="1"/>
  <c r="E639" i="1"/>
  <c r="D639" i="1"/>
  <c r="C639" i="1"/>
  <c r="AI638" i="1"/>
  <c r="AE638" i="1"/>
  <c r="X638" i="1"/>
  <c r="U638" i="1"/>
  <c r="S638" i="1"/>
  <c r="R638" i="1"/>
  <c r="Q638" i="1"/>
  <c r="P638" i="1"/>
  <c r="K638" i="1"/>
  <c r="J638" i="1"/>
  <c r="I638" i="1"/>
  <c r="G638" i="1"/>
  <c r="F638" i="1"/>
  <c r="E638" i="1"/>
  <c r="D638" i="1"/>
  <c r="C638" i="1"/>
  <c r="AI637" i="1"/>
  <c r="AE637" i="1"/>
  <c r="X637" i="1"/>
  <c r="Z637" i="1" s="1"/>
  <c r="U637" i="1"/>
  <c r="S637" i="1"/>
  <c r="R637" i="1"/>
  <c r="P637" i="1"/>
  <c r="Q637" i="1" s="1"/>
  <c r="K637" i="1"/>
  <c r="J637" i="1"/>
  <c r="N637" i="1" s="1"/>
  <c r="I637" i="1"/>
  <c r="G637" i="1"/>
  <c r="F637" i="1"/>
  <c r="E637" i="1"/>
  <c r="D637" i="1"/>
  <c r="C637" i="1"/>
  <c r="AI636" i="1"/>
  <c r="AE636" i="1"/>
  <c r="X636" i="1"/>
  <c r="U636" i="1"/>
  <c r="S636" i="1"/>
  <c r="R636" i="1"/>
  <c r="P636" i="1"/>
  <c r="O636" i="1"/>
  <c r="K636" i="1"/>
  <c r="J636" i="1"/>
  <c r="N636" i="1" s="1"/>
  <c r="I636" i="1"/>
  <c r="G636" i="1"/>
  <c r="F636" i="1"/>
  <c r="E636" i="1"/>
  <c r="D636" i="1"/>
  <c r="C636" i="1"/>
  <c r="AI635" i="1"/>
  <c r="AE635" i="1"/>
  <c r="Z635" i="1" s="1"/>
  <c r="X635" i="1"/>
  <c r="U635" i="1"/>
  <c r="S635" i="1"/>
  <c r="Q635" i="1"/>
  <c r="P635" i="1"/>
  <c r="R635" i="1" s="1"/>
  <c r="N635" i="1"/>
  <c r="K635" i="1"/>
  <c r="J635" i="1"/>
  <c r="I635" i="1"/>
  <c r="G635" i="1"/>
  <c r="F635" i="1"/>
  <c r="E635" i="1"/>
  <c r="D635" i="1"/>
  <c r="C635" i="1"/>
  <c r="AI634" i="1"/>
  <c r="AE634" i="1"/>
  <c r="X634" i="1"/>
  <c r="Z634" i="1" s="1"/>
  <c r="U634" i="1"/>
  <c r="S634" i="1"/>
  <c r="Q634" i="1"/>
  <c r="P634" i="1"/>
  <c r="R634" i="1" s="1"/>
  <c r="K634" i="1"/>
  <c r="J634" i="1"/>
  <c r="N634" i="1" s="1"/>
  <c r="I634" i="1"/>
  <c r="O634" i="1" s="1"/>
  <c r="G634" i="1"/>
  <c r="F634" i="1"/>
  <c r="E634" i="1"/>
  <c r="D634" i="1"/>
  <c r="C634" i="1"/>
  <c r="AI633" i="1"/>
  <c r="AE633" i="1"/>
  <c r="Z633" i="1"/>
  <c r="X633" i="1"/>
  <c r="U633" i="1"/>
  <c r="S633" i="1"/>
  <c r="P633" i="1"/>
  <c r="N633" i="1"/>
  <c r="K633" i="1"/>
  <c r="J633" i="1"/>
  <c r="I633" i="1"/>
  <c r="G633" i="1"/>
  <c r="F633" i="1"/>
  <c r="E633" i="1"/>
  <c r="D633" i="1"/>
  <c r="C633" i="1"/>
  <c r="AI632" i="1"/>
  <c r="AG632" i="1"/>
  <c r="AE632" i="1"/>
  <c r="Z632" i="1" s="1"/>
  <c r="X632" i="1"/>
  <c r="U632" i="1"/>
  <c r="S632" i="1"/>
  <c r="Q632" i="1"/>
  <c r="P632" i="1"/>
  <c r="R632" i="1" s="1"/>
  <c r="O632" i="1"/>
  <c r="N632" i="1"/>
  <c r="K632" i="1"/>
  <c r="J632" i="1"/>
  <c r="I632" i="1"/>
  <c r="G632" i="1"/>
  <c r="F632" i="1"/>
  <c r="E632" i="1"/>
  <c r="D632" i="1"/>
  <c r="C632" i="1"/>
  <c r="AI631" i="1"/>
  <c r="AE631" i="1"/>
  <c r="Z631" i="1"/>
  <c r="X631" i="1"/>
  <c r="U631" i="1"/>
  <c r="S631" i="1"/>
  <c r="R631" i="1"/>
  <c r="P631" i="1"/>
  <c r="K631" i="1"/>
  <c r="J631" i="1"/>
  <c r="N631" i="1" s="1"/>
  <c r="I631" i="1"/>
  <c r="G631" i="1"/>
  <c r="F631" i="1"/>
  <c r="E631" i="1"/>
  <c r="D631" i="1"/>
  <c r="C631" i="1"/>
  <c r="AI630" i="1"/>
  <c r="AE630" i="1"/>
  <c r="X630" i="1"/>
  <c r="U630" i="1"/>
  <c r="S630" i="1"/>
  <c r="P630" i="1"/>
  <c r="R630" i="1" s="1"/>
  <c r="K630" i="1"/>
  <c r="J630" i="1"/>
  <c r="I630" i="1"/>
  <c r="G630" i="1"/>
  <c r="F630" i="1"/>
  <c r="E630" i="1"/>
  <c r="D630" i="1"/>
  <c r="C630" i="1"/>
  <c r="AI629" i="1"/>
  <c r="AE629" i="1"/>
  <c r="X629" i="1"/>
  <c r="Z629" i="1" s="1"/>
  <c r="U629" i="1"/>
  <c r="S629" i="1"/>
  <c r="R629" i="1"/>
  <c r="P629" i="1"/>
  <c r="Q629" i="1" s="1"/>
  <c r="K629" i="1"/>
  <c r="J629" i="1"/>
  <c r="N629" i="1" s="1"/>
  <c r="I629" i="1"/>
  <c r="G629" i="1"/>
  <c r="F629" i="1"/>
  <c r="E629" i="1"/>
  <c r="D629" i="1"/>
  <c r="C629" i="1"/>
  <c r="AI628" i="1"/>
  <c r="AE628" i="1"/>
  <c r="X628" i="1"/>
  <c r="U628" i="1"/>
  <c r="S628" i="1"/>
  <c r="R628" i="1"/>
  <c r="P628" i="1"/>
  <c r="K628" i="1"/>
  <c r="J628" i="1"/>
  <c r="I628" i="1"/>
  <c r="G628" i="1"/>
  <c r="F628" i="1"/>
  <c r="E628" i="1"/>
  <c r="D628" i="1"/>
  <c r="C628" i="1"/>
  <c r="AI627" i="1"/>
  <c r="AE627" i="1"/>
  <c r="Z627" i="1" s="1"/>
  <c r="X627" i="1"/>
  <c r="U627" i="1"/>
  <c r="S627" i="1"/>
  <c r="R627" i="1"/>
  <c r="P627" i="1"/>
  <c r="Q627" i="1" s="1"/>
  <c r="K627" i="1"/>
  <c r="J627" i="1"/>
  <c r="N627" i="1" s="1"/>
  <c r="AG627" i="1" s="1"/>
  <c r="I627" i="1"/>
  <c r="G627" i="1"/>
  <c r="F627" i="1"/>
  <c r="E627" i="1"/>
  <c r="D627" i="1"/>
  <c r="C627" i="1"/>
  <c r="AI626" i="1"/>
  <c r="AE626" i="1"/>
  <c r="Z626" i="1"/>
  <c r="X626" i="1"/>
  <c r="U626" i="1"/>
  <c r="S626" i="1"/>
  <c r="P626" i="1"/>
  <c r="R626" i="1" s="1"/>
  <c r="K626" i="1"/>
  <c r="J626" i="1"/>
  <c r="N626" i="1" s="1"/>
  <c r="I626" i="1"/>
  <c r="G626" i="1"/>
  <c r="F626" i="1"/>
  <c r="E626" i="1"/>
  <c r="D626" i="1"/>
  <c r="C626" i="1"/>
  <c r="AI625" i="1"/>
  <c r="AE625" i="1"/>
  <c r="Z625" i="1" s="1"/>
  <c r="X625" i="1"/>
  <c r="U625" i="1"/>
  <c r="S625" i="1"/>
  <c r="R625" i="1"/>
  <c r="Q625" i="1"/>
  <c r="P625" i="1"/>
  <c r="O625" i="1"/>
  <c r="N625" i="1"/>
  <c r="K625" i="1"/>
  <c r="J625" i="1"/>
  <c r="I625" i="1"/>
  <c r="G625" i="1"/>
  <c r="F625" i="1"/>
  <c r="E625" i="1"/>
  <c r="D625" i="1"/>
  <c r="C625" i="1"/>
  <c r="AI624" i="1"/>
  <c r="AE624" i="1"/>
  <c r="Z624" i="1"/>
  <c r="X624" i="1"/>
  <c r="U624" i="1"/>
  <c r="S624" i="1"/>
  <c r="P624" i="1"/>
  <c r="R624" i="1" s="1"/>
  <c r="O624" i="1"/>
  <c r="K624" i="1"/>
  <c r="J624" i="1"/>
  <c r="N624" i="1" s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Q623" i="1"/>
  <c r="P623" i="1"/>
  <c r="R623" i="1" s="1"/>
  <c r="K623" i="1"/>
  <c r="J623" i="1"/>
  <c r="N623" i="1" s="1"/>
  <c r="I623" i="1"/>
  <c r="G623" i="1"/>
  <c r="F623" i="1"/>
  <c r="E623" i="1"/>
  <c r="D623" i="1"/>
  <c r="C623" i="1"/>
  <c r="AI622" i="1"/>
  <c r="AE622" i="1"/>
  <c r="Z622" i="1"/>
  <c r="X622" i="1"/>
  <c r="U622" i="1"/>
  <c r="S622" i="1"/>
  <c r="Q622" i="1"/>
  <c r="P622" i="1"/>
  <c r="R622" i="1" s="1"/>
  <c r="N622" i="1"/>
  <c r="AG622" i="1" s="1"/>
  <c r="K622" i="1"/>
  <c r="J622" i="1"/>
  <c r="I622" i="1"/>
  <c r="G622" i="1"/>
  <c r="O622" i="1" s="1"/>
  <c r="F622" i="1"/>
  <c r="E622" i="1"/>
  <c r="D622" i="1"/>
  <c r="C622" i="1"/>
  <c r="AI621" i="1"/>
  <c r="AE621" i="1"/>
  <c r="Z621" i="1"/>
  <c r="X621" i="1"/>
  <c r="U621" i="1"/>
  <c r="S621" i="1"/>
  <c r="R621" i="1"/>
  <c r="P621" i="1"/>
  <c r="N621" i="1"/>
  <c r="K621" i="1"/>
  <c r="J621" i="1"/>
  <c r="I621" i="1"/>
  <c r="G621" i="1"/>
  <c r="Q621" i="1" s="1"/>
  <c r="F621" i="1"/>
  <c r="E621" i="1"/>
  <c r="D621" i="1"/>
  <c r="C621" i="1"/>
  <c r="AI620" i="1"/>
  <c r="AE620" i="1"/>
  <c r="Z620" i="1" s="1"/>
  <c r="X620" i="1"/>
  <c r="U620" i="1"/>
  <c r="S620" i="1"/>
  <c r="R620" i="1"/>
  <c r="P620" i="1"/>
  <c r="K620" i="1"/>
  <c r="J620" i="1"/>
  <c r="N620" i="1" s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P619" i="1"/>
  <c r="K619" i="1"/>
  <c r="J619" i="1"/>
  <c r="I619" i="1"/>
  <c r="G619" i="1"/>
  <c r="F619" i="1"/>
  <c r="E619" i="1"/>
  <c r="D619" i="1"/>
  <c r="C619" i="1"/>
  <c r="AI618" i="1"/>
  <c r="AE618" i="1"/>
  <c r="X618" i="1"/>
  <c r="Z618" i="1" s="1"/>
  <c r="U618" i="1"/>
  <c r="S618" i="1"/>
  <c r="R618" i="1"/>
  <c r="P618" i="1"/>
  <c r="K618" i="1"/>
  <c r="J618" i="1"/>
  <c r="I618" i="1"/>
  <c r="G618" i="1"/>
  <c r="F618" i="1"/>
  <c r="E618" i="1"/>
  <c r="D618" i="1"/>
  <c r="C618" i="1"/>
  <c r="AI617" i="1"/>
  <c r="AE617" i="1"/>
  <c r="Z617" i="1" s="1"/>
  <c r="X617" i="1"/>
  <c r="U617" i="1"/>
  <c r="S617" i="1"/>
  <c r="R617" i="1"/>
  <c r="P617" i="1"/>
  <c r="N617" i="1"/>
  <c r="K617" i="1"/>
  <c r="J617" i="1"/>
  <c r="I617" i="1"/>
  <c r="G617" i="1"/>
  <c r="F617" i="1"/>
  <c r="E617" i="1"/>
  <c r="D617" i="1"/>
  <c r="C617" i="1"/>
  <c r="AI616" i="1"/>
  <c r="AE616" i="1"/>
  <c r="Z616" i="1" s="1"/>
  <c r="X616" i="1"/>
  <c r="U616" i="1"/>
  <c r="S616" i="1"/>
  <c r="P616" i="1"/>
  <c r="R616" i="1" s="1"/>
  <c r="N616" i="1"/>
  <c r="O616" i="1" s="1"/>
  <c r="K616" i="1"/>
  <c r="J616" i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Q615" i="1"/>
  <c r="P615" i="1"/>
  <c r="R615" i="1" s="1"/>
  <c r="K615" i="1"/>
  <c r="J615" i="1"/>
  <c r="N615" i="1" s="1"/>
  <c r="I615" i="1"/>
  <c r="G615" i="1"/>
  <c r="O615" i="1" s="1"/>
  <c r="F615" i="1"/>
  <c r="E615" i="1"/>
  <c r="D615" i="1"/>
  <c r="C615" i="1"/>
  <c r="AI614" i="1"/>
  <c r="AE614" i="1"/>
  <c r="Z614" i="1"/>
  <c r="X614" i="1"/>
  <c r="U614" i="1"/>
  <c r="S614" i="1"/>
  <c r="P614" i="1"/>
  <c r="R614" i="1" s="1"/>
  <c r="N614" i="1"/>
  <c r="K614" i="1"/>
  <c r="J614" i="1"/>
  <c r="I614" i="1"/>
  <c r="G614" i="1"/>
  <c r="F614" i="1"/>
  <c r="E614" i="1"/>
  <c r="D614" i="1"/>
  <c r="C614" i="1"/>
  <c r="AI613" i="1"/>
  <c r="AE613" i="1"/>
  <c r="X613" i="1"/>
  <c r="Z613" i="1" s="1"/>
  <c r="U613" i="1"/>
  <c r="S613" i="1"/>
  <c r="R613" i="1"/>
  <c r="P613" i="1"/>
  <c r="K613" i="1"/>
  <c r="N613" i="1" s="1"/>
  <c r="J613" i="1"/>
  <c r="I613" i="1"/>
  <c r="G613" i="1"/>
  <c r="Q613" i="1" s="1"/>
  <c r="F613" i="1"/>
  <c r="E613" i="1"/>
  <c r="D613" i="1"/>
  <c r="C613" i="1"/>
  <c r="AI612" i="1"/>
  <c r="AE612" i="1"/>
  <c r="Z612" i="1" s="1"/>
  <c r="X612" i="1"/>
  <c r="U612" i="1"/>
  <c r="S612" i="1"/>
  <c r="P612" i="1"/>
  <c r="K612" i="1"/>
  <c r="J612" i="1"/>
  <c r="N612" i="1" s="1"/>
  <c r="I612" i="1"/>
  <c r="G612" i="1"/>
  <c r="F612" i="1"/>
  <c r="E612" i="1"/>
  <c r="D612" i="1"/>
  <c r="C612" i="1"/>
  <c r="AI611" i="1"/>
  <c r="AE611" i="1"/>
  <c r="X611" i="1"/>
  <c r="Z611" i="1" s="1"/>
  <c r="U611" i="1"/>
  <c r="S611" i="1"/>
  <c r="P611" i="1"/>
  <c r="O611" i="1"/>
  <c r="K611" i="1"/>
  <c r="J611" i="1"/>
  <c r="N611" i="1" s="1"/>
  <c r="I611" i="1"/>
  <c r="G611" i="1"/>
  <c r="F611" i="1"/>
  <c r="E611" i="1"/>
  <c r="D611" i="1"/>
  <c r="C611" i="1"/>
  <c r="AI610" i="1"/>
  <c r="AE610" i="1"/>
  <c r="X610" i="1"/>
  <c r="Z610" i="1" s="1"/>
  <c r="U610" i="1"/>
  <c r="S610" i="1"/>
  <c r="R610" i="1"/>
  <c r="P610" i="1"/>
  <c r="K610" i="1"/>
  <c r="J610" i="1"/>
  <c r="N610" i="1" s="1"/>
  <c r="I610" i="1"/>
  <c r="G610" i="1"/>
  <c r="F610" i="1"/>
  <c r="E610" i="1"/>
  <c r="D610" i="1"/>
  <c r="C610" i="1"/>
  <c r="AI609" i="1"/>
  <c r="AE609" i="1"/>
  <c r="Z609" i="1" s="1"/>
  <c r="X609" i="1"/>
  <c r="U609" i="1"/>
  <c r="S609" i="1"/>
  <c r="R609" i="1"/>
  <c r="Q609" i="1"/>
  <c r="P609" i="1"/>
  <c r="O609" i="1"/>
  <c r="N609" i="1"/>
  <c r="K609" i="1"/>
  <c r="J609" i="1"/>
  <c r="I609" i="1"/>
  <c r="G609" i="1"/>
  <c r="F609" i="1"/>
  <c r="E609" i="1"/>
  <c r="D609" i="1"/>
  <c r="C609" i="1"/>
  <c r="AI608" i="1"/>
  <c r="AE608" i="1"/>
  <c r="Z608" i="1" s="1"/>
  <c r="X608" i="1"/>
  <c r="U608" i="1"/>
  <c r="S608" i="1"/>
  <c r="P608" i="1"/>
  <c r="R608" i="1" s="1"/>
  <c r="N608" i="1"/>
  <c r="O608" i="1" s="1"/>
  <c r="K608" i="1"/>
  <c r="J608" i="1"/>
  <c r="I608" i="1"/>
  <c r="G608" i="1"/>
  <c r="F608" i="1"/>
  <c r="E608" i="1"/>
  <c r="D608" i="1"/>
  <c r="C608" i="1"/>
  <c r="AI607" i="1"/>
  <c r="AE607" i="1"/>
  <c r="X607" i="1"/>
  <c r="Z607" i="1" s="1"/>
  <c r="U607" i="1"/>
  <c r="S607" i="1"/>
  <c r="Q607" i="1"/>
  <c r="P607" i="1"/>
  <c r="R607" i="1" s="1"/>
  <c r="K607" i="1"/>
  <c r="J607" i="1"/>
  <c r="N607" i="1" s="1"/>
  <c r="I607" i="1"/>
  <c r="G607" i="1"/>
  <c r="F607" i="1"/>
  <c r="E607" i="1"/>
  <c r="D607" i="1"/>
  <c r="C607" i="1"/>
  <c r="AI606" i="1"/>
  <c r="AE606" i="1"/>
  <c r="Z606" i="1"/>
  <c r="X606" i="1"/>
  <c r="U606" i="1"/>
  <c r="S606" i="1"/>
  <c r="P606" i="1"/>
  <c r="N606" i="1"/>
  <c r="K606" i="1"/>
  <c r="J606" i="1"/>
  <c r="I606" i="1"/>
  <c r="G606" i="1"/>
  <c r="F606" i="1"/>
  <c r="E606" i="1"/>
  <c r="D606" i="1"/>
  <c r="C606" i="1"/>
  <c r="AI605" i="1"/>
  <c r="AE605" i="1"/>
  <c r="Z605" i="1"/>
  <c r="X605" i="1"/>
  <c r="U605" i="1"/>
  <c r="S605" i="1"/>
  <c r="R605" i="1"/>
  <c r="P605" i="1"/>
  <c r="N605" i="1"/>
  <c r="K605" i="1"/>
  <c r="J605" i="1"/>
  <c r="I605" i="1"/>
  <c r="G605" i="1"/>
  <c r="Q605" i="1" s="1"/>
  <c r="F605" i="1"/>
  <c r="E605" i="1"/>
  <c r="D605" i="1"/>
  <c r="C605" i="1"/>
  <c r="AI604" i="1"/>
  <c r="AE604" i="1"/>
  <c r="Z604" i="1" s="1"/>
  <c r="X604" i="1"/>
  <c r="U604" i="1"/>
  <c r="S604" i="1"/>
  <c r="R604" i="1"/>
  <c r="P604" i="1"/>
  <c r="K604" i="1"/>
  <c r="J604" i="1"/>
  <c r="N604" i="1" s="1"/>
  <c r="I604" i="1"/>
  <c r="G604" i="1"/>
  <c r="F604" i="1"/>
  <c r="E604" i="1"/>
  <c r="D604" i="1"/>
  <c r="C604" i="1"/>
  <c r="AI603" i="1"/>
  <c r="AE603" i="1"/>
  <c r="X603" i="1"/>
  <c r="U603" i="1"/>
  <c r="S603" i="1"/>
  <c r="P603" i="1"/>
  <c r="K603" i="1"/>
  <c r="J603" i="1"/>
  <c r="I603" i="1"/>
  <c r="G603" i="1"/>
  <c r="F603" i="1"/>
  <c r="E603" i="1"/>
  <c r="D603" i="1"/>
  <c r="C603" i="1"/>
  <c r="AI602" i="1"/>
  <c r="AE602" i="1"/>
  <c r="X602" i="1"/>
  <c r="Z602" i="1" s="1"/>
  <c r="U602" i="1"/>
  <c r="S602" i="1"/>
  <c r="R602" i="1"/>
  <c r="P602" i="1"/>
  <c r="K602" i="1"/>
  <c r="J602" i="1"/>
  <c r="I602" i="1"/>
  <c r="G602" i="1"/>
  <c r="F602" i="1"/>
  <c r="E602" i="1"/>
  <c r="D602" i="1"/>
  <c r="C602" i="1"/>
  <c r="AI601" i="1"/>
  <c r="AE601" i="1"/>
  <c r="Z601" i="1" s="1"/>
  <c r="X601" i="1"/>
  <c r="U601" i="1"/>
  <c r="S601" i="1"/>
  <c r="R601" i="1"/>
  <c r="P601" i="1"/>
  <c r="N601" i="1"/>
  <c r="K601" i="1"/>
  <c r="J601" i="1"/>
  <c r="I601" i="1"/>
  <c r="G601" i="1"/>
  <c r="Q601" i="1" s="1"/>
  <c r="F601" i="1"/>
  <c r="E601" i="1"/>
  <c r="D601" i="1"/>
  <c r="C601" i="1"/>
  <c r="AI600" i="1"/>
  <c r="AE600" i="1"/>
  <c r="Z600" i="1"/>
  <c r="X600" i="1"/>
  <c r="U600" i="1"/>
  <c r="S600" i="1"/>
  <c r="P600" i="1"/>
  <c r="R600" i="1" s="1"/>
  <c r="K600" i="1"/>
  <c r="J600" i="1"/>
  <c r="N600" i="1" s="1"/>
  <c r="O600" i="1" s="1"/>
  <c r="I600" i="1"/>
  <c r="G600" i="1"/>
  <c r="F600" i="1"/>
  <c r="E600" i="1"/>
  <c r="D600" i="1"/>
  <c r="C600" i="1"/>
  <c r="AI599" i="1"/>
  <c r="AE599" i="1"/>
  <c r="X599" i="1"/>
  <c r="Z599" i="1" s="1"/>
  <c r="U599" i="1"/>
  <c r="S599" i="1"/>
  <c r="Q599" i="1"/>
  <c r="P599" i="1"/>
  <c r="R599" i="1" s="1"/>
  <c r="K599" i="1"/>
  <c r="J599" i="1"/>
  <c r="N599" i="1" s="1"/>
  <c r="I599" i="1"/>
  <c r="G599" i="1"/>
  <c r="F599" i="1"/>
  <c r="E599" i="1"/>
  <c r="D599" i="1"/>
  <c r="C599" i="1"/>
  <c r="AI598" i="1"/>
  <c r="AE598" i="1"/>
  <c r="Z598" i="1"/>
  <c r="X598" i="1"/>
  <c r="U598" i="1"/>
  <c r="S598" i="1"/>
  <c r="Q598" i="1"/>
  <c r="P598" i="1"/>
  <c r="R598" i="1" s="1"/>
  <c r="N598" i="1"/>
  <c r="AG598" i="1" s="1"/>
  <c r="K598" i="1"/>
  <c r="J598" i="1"/>
  <c r="I598" i="1"/>
  <c r="G598" i="1"/>
  <c r="O598" i="1" s="1"/>
  <c r="F598" i="1"/>
  <c r="E598" i="1"/>
  <c r="D598" i="1"/>
  <c r="C598" i="1"/>
  <c r="AI597" i="1"/>
  <c r="AE597" i="1"/>
  <c r="X597" i="1"/>
  <c r="Z597" i="1" s="1"/>
  <c r="U597" i="1"/>
  <c r="S597" i="1"/>
  <c r="R597" i="1"/>
  <c r="P597" i="1"/>
  <c r="N597" i="1"/>
  <c r="K597" i="1"/>
  <c r="J597" i="1"/>
  <c r="I597" i="1"/>
  <c r="G597" i="1"/>
  <c r="Q597" i="1" s="1"/>
  <c r="F597" i="1"/>
  <c r="E597" i="1"/>
  <c r="D597" i="1"/>
  <c r="C597" i="1"/>
  <c r="AI596" i="1"/>
  <c r="AE596" i="1"/>
  <c r="Z596" i="1" s="1"/>
  <c r="X596" i="1"/>
  <c r="U596" i="1"/>
  <c r="S596" i="1"/>
  <c r="R596" i="1"/>
  <c r="P596" i="1"/>
  <c r="K596" i="1"/>
  <c r="J596" i="1"/>
  <c r="N596" i="1" s="1"/>
  <c r="AG596" i="1" s="1"/>
  <c r="I596" i="1"/>
  <c r="G596" i="1"/>
  <c r="F596" i="1"/>
  <c r="E596" i="1"/>
  <c r="D596" i="1"/>
  <c r="C596" i="1"/>
  <c r="AI595" i="1"/>
  <c r="AE595" i="1"/>
  <c r="X595" i="1"/>
  <c r="Z595" i="1" s="1"/>
  <c r="U595" i="1"/>
  <c r="S595" i="1"/>
  <c r="P595" i="1"/>
  <c r="K595" i="1"/>
  <c r="J595" i="1"/>
  <c r="N595" i="1" s="1"/>
  <c r="O595" i="1" s="1"/>
  <c r="I595" i="1"/>
  <c r="G595" i="1"/>
  <c r="F595" i="1"/>
  <c r="E595" i="1"/>
  <c r="D595" i="1"/>
  <c r="C595" i="1"/>
  <c r="AI594" i="1"/>
  <c r="AE594" i="1"/>
  <c r="X594" i="1"/>
  <c r="Z594" i="1" s="1"/>
  <c r="U594" i="1"/>
  <c r="S594" i="1"/>
  <c r="R594" i="1"/>
  <c r="P594" i="1"/>
  <c r="K594" i="1"/>
  <c r="J594" i="1"/>
  <c r="N594" i="1" s="1"/>
  <c r="I594" i="1"/>
  <c r="G594" i="1"/>
  <c r="F594" i="1"/>
  <c r="E594" i="1"/>
  <c r="D594" i="1"/>
  <c r="C594" i="1"/>
  <c r="AI593" i="1"/>
  <c r="AE593" i="1"/>
  <c r="Z593" i="1" s="1"/>
  <c r="X593" i="1"/>
  <c r="U593" i="1"/>
  <c r="S593" i="1"/>
  <c r="R593" i="1"/>
  <c r="P593" i="1"/>
  <c r="O593" i="1"/>
  <c r="N593" i="1"/>
  <c r="K593" i="1"/>
  <c r="J593" i="1"/>
  <c r="I593" i="1"/>
  <c r="G593" i="1"/>
  <c r="F593" i="1"/>
  <c r="E593" i="1"/>
  <c r="D593" i="1"/>
  <c r="C593" i="1"/>
  <c r="AI592" i="1"/>
  <c r="AE592" i="1"/>
  <c r="Z592" i="1"/>
  <c r="X592" i="1"/>
  <c r="U592" i="1"/>
  <c r="S592" i="1"/>
  <c r="P592" i="1"/>
  <c r="R592" i="1" s="1"/>
  <c r="K592" i="1"/>
  <c r="J592" i="1"/>
  <c r="N592" i="1" s="1"/>
  <c r="O592" i="1" s="1"/>
  <c r="I592" i="1"/>
  <c r="G592" i="1"/>
  <c r="F592" i="1"/>
  <c r="E592" i="1"/>
  <c r="D592" i="1"/>
  <c r="C592" i="1"/>
  <c r="AI591" i="1"/>
  <c r="AE591" i="1"/>
  <c r="X591" i="1"/>
  <c r="Z591" i="1" s="1"/>
  <c r="U591" i="1"/>
  <c r="S591" i="1"/>
  <c r="Q591" i="1"/>
  <c r="P591" i="1"/>
  <c r="R591" i="1" s="1"/>
  <c r="K591" i="1"/>
  <c r="J591" i="1"/>
  <c r="N591" i="1" s="1"/>
  <c r="I591" i="1"/>
  <c r="G591" i="1"/>
  <c r="O591" i="1" s="1"/>
  <c r="F591" i="1"/>
  <c r="E591" i="1"/>
  <c r="D591" i="1"/>
  <c r="C591" i="1"/>
  <c r="AI590" i="1"/>
  <c r="AE590" i="1"/>
  <c r="Z590" i="1"/>
  <c r="X590" i="1"/>
  <c r="U590" i="1"/>
  <c r="S590" i="1"/>
  <c r="P590" i="1"/>
  <c r="R590" i="1" s="1"/>
  <c r="N590" i="1"/>
  <c r="K590" i="1"/>
  <c r="J590" i="1"/>
  <c r="I590" i="1"/>
  <c r="G590" i="1"/>
  <c r="F590" i="1"/>
  <c r="E590" i="1"/>
  <c r="D590" i="1"/>
  <c r="C590" i="1"/>
  <c r="AI589" i="1"/>
  <c r="AE589" i="1"/>
  <c r="Z589" i="1"/>
  <c r="X589" i="1"/>
  <c r="U589" i="1"/>
  <c r="S589" i="1"/>
  <c r="R589" i="1"/>
  <c r="P589" i="1"/>
  <c r="Q589" i="1" s="1"/>
  <c r="N589" i="1"/>
  <c r="K589" i="1"/>
  <c r="J589" i="1"/>
  <c r="I589" i="1"/>
  <c r="G589" i="1"/>
  <c r="F589" i="1"/>
  <c r="E589" i="1"/>
  <c r="D589" i="1"/>
  <c r="C589" i="1"/>
  <c r="AI588" i="1"/>
  <c r="AE588" i="1"/>
  <c r="Z588" i="1" s="1"/>
  <c r="X588" i="1"/>
  <c r="U588" i="1"/>
  <c r="S588" i="1"/>
  <c r="P588" i="1"/>
  <c r="K588" i="1"/>
  <c r="J588" i="1"/>
  <c r="N588" i="1" s="1"/>
  <c r="I588" i="1"/>
  <c r="G588" i="1"/>
  <c r="F588" i="1"/>
  <c r="E588" i="1"/>
  <c r="D588" i="1"/>
  <c r="C588" i="1"/>
  <c r="AI587" i="1"/>
  <c r="AE587" i="1"/>
  <c r="X587" i="1"/>
  <c r="U587" i="1"/>
  <c r="S587" i="1"/>
  <c r="P587" i="1"/>
  <c r="K587" i="1"/>
  <c r="J587" i="1"/>
  <c r="I587" i="1"/>
  <c r="G587" i="1"/>
  <c r="F587" i="1"/>
  <c r="E587" i="1"/>
  <c r="D587" i="1"/>
  <c r="C587" i="1"/>
  <c r="AI586" i="1"/>
  <c r="AE586" i="1"/>
  <c r="X586" i="1"/>
  <c r="Z586" i="1" s="1"/>
  <c r="U586" i="1"/>
  <c r="S586" i="1"/>
  <c r="R586" i="1"/>
  <c r="P586" i="1"/>
  <c r="K586" i="1"/>
  <c r="J586" i="1"/>
  <c r="I586" i="1"/>
  <c r="G586" i="1"/>
  <c r="F586" i="1"/>
  <c r="E586" i="1"/>
  <c r="D586" i="1"/>
  <c r="C586" i="1"/>
  <c r="AI585" i="1"/>
  <c r="AE585" i="1"/>
  <c r="Z585" i="1" s="1"/>
  <c r="X585" i="1"/>
  <c r="U585" i="1"/>
  <c r="S585" i="1"/>
  <c r="R585" i="1"/>
  <c r="Q585" i="1"/>
  <c r="P585" i="1"/>
  <c r="N585" i="1"/>
  <c r="K585" i="1"/>
  <c r="J585" i="1"/>
  <c r="I585" i="1"/>
  <c r="G585" i="1"/>
  <c r="F585" i="1"/>
  <c r="E585" i="1"/>
  <c r="D585" i="1"/>
  <c r="C585" i="1"/>
  <c r="AI584" i="1"/>
  <c r="AE584" i="1"/>
  <c r="Z584" i="1" s="1"/>
  <c r="X584" i="1"/>
  <c r="U584" i="1"/>
  <c r="S584" i="1"/>
  <c r="P584" i="1"/>
  <c r="R584" i="1" s="1"/>
  <c r="K584" i="1"/>
  <c r="J584" i="1"/>
  <c r="N584" i="1" s="1"/>
  <c r="O584" i="1" s="1"/>
  <c r="I584" i="1"/>
  <c r="G584" i="1"/>
  <c r="F584" i="1"/>
  <c r="E584" i="1"/>
  <c r="D584" i="1"/>
  <c r="C584" i="1"/>
  <c r="AI583" i="1"/>
  <c r="AE583" i="1"/>
  <c r="X583" i="1"/>
  <c r="Z583" i="1" s="1"/>
  <c r="U583" i="1"/>
  <c r="S583" i="1"/>
  <c r="P583" i="1"/>
  <c r="K583" i="1"/>
  <c r="J583" i="1"/>
  <c r="N583" i="1" s="1"/>
  <c r="I583" i="1"/>
  <c r="G583" i="1"/>
  <c r="O583" i="1" s="1"/>
  <c r="F583" i="1"/>
  <c r="E583" i="1"/>
  <c r="D583" i="1"/>
  <c r="C583" i="1"/>
  <c r="AI582" i="1"/>
  <c r="AE582" i="1"/>
  <c r="Z582" i="1"/>
  <c r="X582" i="1"/>
  <c r="U582" i="1"/>
  <c r="S582" i="1"/>
  <c r="P582" i="1"/>
  <c r="R582" i="1" s="1"/>
  <c r="K582" i="1"/>
  <c r="N582" i="1" s="1"/>
  <c r="J582" i="1"/>
  <c r="I582" i="1"/>
  <c r="G582" i="1"/>
  <c r="F582" i="1"/>
  <c r="E582" i="1"/>
  <c r="D582" i="1"/>
  <c r="C582" i="1"/>
  <c r="AI581" i="1"/>
  <c r="AE581" i="1"/>
  <c r="Z581" i="1"/>
  <c r="X581" i="1"/>
  <c r="U581" i="1"/>
  <c r="S581" i="1"/>
  <c r="R581" i="1"/>
  <c r="P581" i="1"/>
  <c r="Q581" i="1" s="1"/>
  <c r="K581" i="1"/>
  <c r="N581" i="1" s="1"/>
  <c r="J581" i="1"/>
  <c r="I581" i="1"/>
  <c r="O581" i="1" s="1"/>
  <c r="G581" i="1"/>
  <c r="F581" i="1"/>
  <c r="E581" i="1"/>
  <c r="D581" i="1"/>
  <c r="C581" i="1"/>
  <c r="AI580" i="1"/>
  <c r="AE580" i="1"/>
  <c r="X580" i="1"/>
  <c r="Z580" i="1" s="1"/>
  <c r="U580" i="1"/>
  <c r="S580" i="1"/>
  <c r="P580" i="1"/>
  <c r="K580" i="1"/>
  <c r="J580" i="1"/>
  <c r="N580" i="1" s="1"/>
  <c r="I580" i="1"/>
  <c r="G580" i="1"/>
  <c r="F580" i="1"/>
  <c r="E580" i="1"/>
  <c r="D580" i="1"/>
  <c r="C580" i="1"/>
  <c r="AI579" i="1"/>
  <c r="AE579" i="1"/>
  <c r="X579" i="1"/>
  <c r="U579" i="1"/>
  <c r="S579" i="1"/>
  <c r="R579" i="1"/>
  <c r="P579" i="1"/>
  <c r="Q579" i="1" s="1"/>
  <c r="K579" i="1"/>
  <c r="J579" i="1"/>
  <c r="N579" i="1" s="1"/>
  <c r="I579" i="1"/>
  <c r="G579" i="1"/>
  <c r="F579" i="1"/>
  <c r="E579" i="1"/>
  <c r="D579" i="1"/>
  <c r="C579" i="1"/>
  <c r="AI578" i="1"/>
  <c r="AE578" i="1"/>
  <c r="X578" i="1"/>
  <c r="Z578" i="1" s="1"/>
  <c r="U578" i="1"/>
  <c r="S578" i="1"/>
  <c r="R578" i="1"/>
  <c r="Q578" i="1"/>
  <c r="P578" i="1"/>
  <c r="K578" i="1"/>
  <c r="J578" i="1"/>
  <c r="N578" i="1" s="1"/>
  <c r="I578" i="1"/>
  <c r="G578" i="1"/>
  <c r="F578" i="1"/>
  <c r="E578" i="1"/>
  <c r="D578" i="1"/>
  <c r="C578" i="1"/>
  <c r="AI577" i="1"/>
  <c r="AE577" i="1"/>
  <c r="Z577" i="1"/>
  <c r="X577" i="1"/>
  <c r="U577" i="1"/>
  <c r="S577" i="1"/>
  <c r="R577" i="1"/>
  <c r="P577" i="1"/>
  <c r="Q577" i="1" s="1"/>
  <c r="N577" i="1"/>
  <c r="K577" i="1"/>
  <c r="J577" i="1"/>
  <c r="I577" i="1"/>
  <c r="G577" i="1"/>
  <c r="F577" i="1"/>
  <c r="E577" i="1"/>
  <c r="D577" i="1"/>
  <c r="C577" i="1"/>
  <c r="AI576" i="1"/>
  <c r="AE576" i="1"/>
  <c r="X576" i="1"/>
  <c r="U576" i="1"/>
  <c r="S576" i="1"/>
  <c r="R576" i="1"/>
  <c r="P576" i="1"/>
  <c r="K576" i="1"/>
  <c r="J576" i="1"/>
  <c r="N576" i="1" s="1"/>
  <c r="I576" i="1"/>
  <c r="G576" i="1"/>
  <c r="O576" i="1" s="1"/>
  <c r="F576" i="1"/>
  <c r="E576" i="1"/>
  <c r="D576" i="1"/>
  <c r="C576" i="1"/>
  <c r="AI575" i="1"/>
  <c r="AE575" i="1"/>
  <c r="Z575" i="1" s="1"/>
  <c r="X575" i="1"/>
  <c r="U575" i="1"/>
  <c r="S575" i="1"/>
  <c r="P575" i="1"/>
  <c r="K575" i="1"/>
  <c r="J575" i="1"/>
  <c r="N575" i="1" s="1"/>
  <c r="I575" i="1"/>
  <c r="G575" i="1"/>
  <c r="F575" i="1"/>
  <c r="E575" i="1"/>
  <c r="D575" i="1"/>
  <c r="C575" i="1"/>
  <c r="AI574" i="1"/>
  <c r="AE574" i="1"/>
  <c r="X574" i="1"/>
  <c r="Z574" i="1" s="1"/>
  <c r="U574" i="1"/>
  <c r="S574" i="1"/>
  <c r="Q574" i="1"/>
  <c r="P574" i="1"/>
  <c r="R574" i="1" s="1"/>
  <c r="K574" i="1"/>
  <c r="J574" i="1"/>
  <c r="N574" i="1" s="1"/>
  <c r="O574" i="1" s="1"/>
  <c r="I574" i="1"/>
  <c r="G574" i="1"/>
  <c r="F574" i="1"/>
  <c r="E574" i="1"/>
  <c r="D574" i="1"/>
  <c r="C574" i="1"/>
  <c r="AI573" i="1"/>
  <c r="AE573" i="1"/>
  <c r="Z573" i="1"/>
  <c r="X573" i="1"/>
  <c r="U573" i="1"/>
  <c r="S573" i="1"/>
  <c r="R573" i="1"/>
  <c r="P573" i="1"/>
  <c r="N573" i="1"/>
  <c r="K573" i="1"/>
  <c r="J573" i="1"/>
  <c r="I573" i="1"/>
  <c r="G573" i="1"/>
  <c r="Q573" i="1" s="1"/>
  <c r="F573" i="1"/>
  <c r="E573" i="1"/>
  <c r="D573" i="1"/>
  <c r="C573" i="1"/>
  <c r="AI572" i="1"/>
  <c r="AE572" i="1"/>
  <c r="Z572" i="1"/>
  <c r="X572" i="1"/>
  <c r="U572" i="1"/>
  <c r="S572" i="1"/>
  <c r="Q572" i="1"/>
  <c r="P572" i="1"/>
  <c r="R572" i="1" s="1"/>
  <c r="N572" i="1"/>
  <c r="K572" i="1"/>
  <c r="J572" i="1"/>
  <c r="I572" i="1"/>
  <c r="AG572" i="1" s="1"/>
  <c r="G572" i="1"/>
  <c r="F572" i="1"/>
  <c r="E572" i="1"/>
  <c r="D572" i="1"/>
  <c r="C572" i="1"/>
  <c r="AI571" i="1"/>
  <c r="AE571" i="1"/>
  <c r="Z571" i="1"/>
  <c r="X571" i="1"/>
  <c r="U571" i="1"/>
  <c r="S571" i="1"/>
  <c r="P571" i="1"/>
  <c r="K571" i="1"/>
  <c r="J571" i="1"/>
  <c r="N571" i="1" s="1"/>
  <c r="I571" i="1"/>
  <c r="G571" i="1"/>
  <c r="F571" i="1"/>
  <c r="E571" i="1"/>
  <c r="D571" i="1"/>
  <c r="C571" i="1"/>
  <c r="AI570" i="1"/>
  <c r="AE570" i="1"/>
  <c r="X570" i="1"/>
  <c r="Z570" i="1" s="1"/>
  <c r="U570" i="1"/>
  <c r="S570" i="1"/>
  <c r="P570" i="1"/>
  <c r="R570" i="1" s="1"/>
  <c r="K570" i="1"/>
  <c r="J570" i="1"/>
  <c r="N570" i="1" s="1"/>
  <c r="AG570" i="1" s="1"/>
  <c r="I570" i="1"/>
  <c r="O570" i="1" s="1"/>
  <c r="G570" i="1"/>
  <c r="F570" i="1"/>
  <c r="E570" i="1"/>
  <c r="D570" i="1"/>
  <c r="C570" i="1"/>
  <c r="AI569" i="1"/>
  <c r="AE569" i="1"/>
  <c r="X569" i="1"/>
  <c r="Z569" i="1" s="1"/>
  <c r="U569" i="1"/>
  <c r="S569" i="1"/>
  <c r="R569" i="1"/>
  <c r="P569" i="1"/>
  <c r="Q569" i="1" s="1"/>
  <c r="K569" i="1"/>
  <c r="N569" i="1" s="1"/>
  <c r="J569" i="1"/>
  <c r="I569" i="1"/>
  <c r="G569" i="1"/>
  <c r="F569" i="1"/>
  <c r="E569" i="1"/>
  <c r="D569" i="1"/>
  <c r="C569" i="1"/>
  <c r="AI568" i="1"/>
  <c r="AE568" i="1"/>
  <c r="X568" i="1"/>
  <c r="U568" i="1"/>
  <c r="S568" i="1"/>
  <c r="R568" i="1"/>
  <c r="P568" i="1"/>
  <c r="K568" i="1"/>
  <c r="J568" i="1"/>
  <c r="N568" i="1" s="1"/>
  <c r="O568" i="1" s="1"/>
  <c r="I568" i="1"/>
  <c r="G568" i="1"/>
  <c r="F568" i="1"/>
  <c r="E568" i="1"/>
  <c r="D568" i="1"/>
  <c r="C568" i="1"/>
  <c r="AI567" i="1"/>
  <c r="AE567" i="1"/>
  <c r="Z567" i="1" s="1"/>
  <c r="X567" i="1"/>
  <c r="U567" i="1"/>
  <c r="S567" i="1"/>
  <c r="P567" i="1"/>
  <c r="K567" i="1"/>
  <c r="J567" i="1"/>
  <c r="N567" i="1" s="1"/>
  <c r="O567" i="1" s="1"/>
  <c r="I567" i="1"/>
  <c r="G567" i="1"/>
  <c r="F567" i="1"/>
  <c r="E567" i="1"/>
  <c r="D567" i="1"/>
  <c r="C567" i="1"/>
  <c r="AI566" i="1"/>
  <c r="AE566" i="1"/>
  <c r="X566" i="1"/>
  <c r="Z566" i="1" s="1"/>
  <c r="U566" i="1"/>
  <c r="S566" i="1"/>
  <c r="Q566" i="1"/>
  <c r="P566" i="1"/>
  <c r="R566" i="1" s="1"/>
  <c r="K566" i="1"/>
  <c r="J566" i="1"/>
  <c r="I566" i="1"/>
  <c r="G566" i="1"/>
  <c r="F566" i="1"/>
  <c r="E566" i="1"/>
  <c r="D566" i="1"/>
  <c r="C566" i="1"/>
  <c r="AI565" i="1"/>
  <c r="AE565" i="1"/>
  <c r="Z565" i="1"/>
  <c r="X565" i="1"/>
  <c r="U565" i="1"/>
  <c r="S565" i="1"/>
  <c r="R565" i="1"/>
  <c r="Q565" i="1"/>
  <c r="P565" i="1"/>
  <c r="N565" i="1"/>
  <c r="K565" i="1"/>
  <c r="J565" i="1"/>
  <c r="I565" i="1"/>
  <c r="G565" i="1"/>
  <c r="F565" i="1"/>
  <c r="E565" i="1"/>
  <c r="D565" i="1"/>
  <c r="C565" i="1"/>
  <c r="AI564" i="1"/>
  <c r="AE564" i="1"/>
  <c r="Z564" i="1"/>
  <c r="X564" i="1"/>
  <c r="U564" i="1"/>
  <c r="S564" i="1"/>
  <c r="Q564" i="1"/>
  <c r="P564" i="1"/>
  <c r="R564" i="1" s="1"/>
  <c r="N564" i="1"/>
  <c r="K564" i="1"/>
  <c r="J564" i="1"/>
  <c r="I564" i="1"/>
  <c r="G564" i="1"/>
  <c r="F564" i="1"/>
  <c r="E564" i="1"/>
  <c r="D564" i="1"/>
  <c r="C564" i="1"/>
  <c r="AI563" i="1"/>
  <c r="AE563" i="1"/>
  <c r="Z563" i="1"/>
  <c r="X563" i="1"/>
  <c r="U563" i="1"/>
  <c r="S563" i="1"/>
  <c r="P563" i="1"/>
  <c r="K563" i="1"/>
  <c r="J563" i="1"/>
  <c r="N563" i="1" s="1"/>
  <c r="I563" i="1"/>
  <c r="G563" i="1"/>
  <c r="O563" i="1" s="1"/>
  <c r="F563" i="1"/>
  <c r="E563" i="1"/>
  <c r="D563" i="1"/>
  <c r="C563" i="1"/>
  <c r="AI562" i="1"/>
  <c r="AE562" i="1"/>
  <c r="X562" i="1"/>
  <c r="Z562" i="1" s="1"/>
  <c r="U562" i="1"/>
  <c r="S562" i="1"/>
  <c r="Q562" i="1"/>
  <c r="P562" i="1"/>
  <c r="R562" i="1" s="1"/>
  <c r="K562" i="1"/>
  <c r="J562" i="1"/>
  <c r="N562" i="1" s="1"/>
  <c r="AG562" i="1" s="1"/>
  <c r="I562" i="1"/>
  <c r="O562" i="1" s="1"/>
  <c r="G562" i="1"/>
  <c r="F562" i="1"/>
  <c r="E562" i="1"/>
  <c r="D562" i="1"/>
  <c r="C562" i="1"/>
  <c r="AI561" i="1"/>
  <c r="AE561" i="1"/>
  <c r="Z561" i="1"/>
  <c r="X561" i="1"/>
  <c r="U561" i="1"/>
  <c r="S561" i="1"/>
  <c r="R561" i="1"/>
  <c r="P561" i="1"/>
  <c r="K561" i="1"/>
  <c r="N561" i="1" s="1"/>
  <c r="J561" i="1"/>
  <c r="I561" i="1"/>
  <c r="G561" i="1"/>
  <c r="F561" i="1"/>
  <c r="E561" i="1"/>
  <c r="D561" i="1"/>
  <c r="C561" i="1"/>
  <c r="AI560" i="1"/>
  <c r="AE560" i="1"/>
  <c r="X560" i="1"/>
  <c r="Z560" i="1" s="1"/>
  <c r="U560" i="1"/>
  <c r="S560" i="1"/>
  <c r="R560" i="1"/>
  <c r="P560" i="1"/>
  <c r="K560" i="1"/>
  <c r="J560" i="1"/>
  <c r="I560" i="1"/>
  <c r="G560" i="1"/>
  <c r="F560" i="1"/>
  <c r="E560" i="1"/>
  <c r="D560" i="1"/>
  <c r="C560" i="1"/>
  <c r="AI559" i="1"/>
  <c r="AE559" i="1"/>
  <c r="Z559" i="1" s="1"/>
  <c r="AG559" i="1" s="1"/>
  <c r="X559" i="1"/>
  <c r="U559" i="1"/>
  <c r="S559" i="1"/>
  <c r="R559" i="1"/>
  <c r="P559" i="1"/>
  <c r="O559" i="1"/>
  <c r="N559" i="1"/>
  <c r="K559" i="1"/>
  <c r="J559" i="1"/>
  <c r="I559" i="1"/>
  <c r="G559" i="1"/>
  <c r="F559" i="1"/>
  <c r="E559" i="1"/>
  <c r="D559" i="1"/>
  <c r="C559" i="1"/>
  <c r="AI558" i="1"/>
  <c r="AE558" i="1"/>
  <c r="X558" i="1"/>
  <c r="Z558" i="1" s="1"/>
  <c r="U558" i="1"/>
  <c r="S558" i="1"/>
  <c r="Q558" i="1"/>
  <c r="P558" i="1"/>
  <c r="R558" i="1" s="1"/>
  <c r="K558" i="1"/>
  <c r="J558" i="1"/>
  <c r="N558" i="1" s="1"/>
  <c r="I558" i="1"/>
  <c r="O558" i="1" s="1"/>
  <c r="G558" i="1"/>
  <c r="F558" i="1"/>
  <c r="E558" i="1"/>
  <c r="D558" i="1"/>
  <c r="C558" i="1"/>
  <c r="AI557" i="1"/>
  <c r="AE557" i="1"/>
  <c r="Z557" i="1"/>
  <c r="X557" i="1"/>
  <c r="U557" i="1"/>
  <c r="S557" i="1"/>
  <c r="P557" i="1"/>
  <c r="R557" i="1" s="1"/>
  <c r="N557" i="1"/>
  <c r="K557" i="1"/>
  <c r="J557" i="1"/>
  <c r="I557" i="1"/>
  <c r="G557" i="1"/>
  <c r="F557" i="1"/>
  <c r="E557" i="1"/>
  <c r="D557" i="1"/>
  <c r="C557" i="1"/>
  <c r="AI556" i="1"/>
  <c r="AE556" i="1"/>
  <c r="Z556" i="1"/>
  <c r="X556" i="1"/>
  <c r="U556" i="1"/>
  <c r="S556" i="1"/>
  <c r="Q556" i="1"/>
  <c r="P556" i="1"/>
  <c r="R556" i="1" s="1"/>
  <c r="K556" i="1"/>
  <c r="N556" i="1" s="1"/>
  <c r="O556" i="1" s="1"/>
  <c r="J556" i="1"/>
  <c r="I556" i="1"/>
  <c r="G556" i="1"/>
  <c r="F556" i="1"/>
  <c r="E556" i="1"/>
  <c r="D556" i="1"/>
  <c r="C556" i="1"/>
  <c r="AI555" i="1"/>
  <c r="AE555" i="1"/>
  <c r="Z555" i="1"/>
  <c r="X555" i="1"/>
  <c r="U555" i="1"/>
  <c r="S555" i="1"/>
  <c r="R555" i="1"/>
  <c r="P555" i="1"/>
  <c r="K555" i="1"/>
  <c r="J555" i="1"/>
  <c r="N555" i="1" s="1"/>
  <c r="I555" i="1"/>
  <c r="G555" i="1"/>
  <c r="F555" i="1"/>
  <c r="E555" i="1"/>
  <c r="D555" i="1"/>
  <c r="C555" i="1"/>
  <c r="AI554" i="1"/>
  <c r="AE554" i="1"/>
  <c r="X554" i="1"/>
  <c r="Z554" i="1" s="1"/>
  <c r="U554" i="1"/>
  <c r="S554" i="1"/>
  <c r="Q554" i="1"/>
  <c r="P554" i="1"/>
  <c r="R554" i="1" s="1"/>
  <c r="K554" i="1"/>
  <c r="N554" i="1" s="1"/>
  <c r="J554" i="1"/>
  <c r="I554" i="1"/>
  <c r="O554" i="1" s="1"/>
  <c r="G554" i="1"/>
  <c r="F554" i="1"/>
  <c r="E554" i="1"/>
  <c r="D554" i="1"/>
  <c r="C554" i="1"/>
  <c r="AI553" i="1"/>
  <c r="AE553" i="1"/>
  <c r="Z553" i="1"/>
  <c r="X553" i="1"/>
  <c r="U553" i="1"/>
  <c r="S553" i="1"/>
  <c r="P553" i="1"/>
  <c r="Q553" i="1" s="1"/>
  <c r="K553" i="1"/>
  <c r="J553" i="1"/>
  <c r="N553" i="1" s="1"/>
  <c r="I553" i="1"/>
  <c r="G553" i="1"/>
  <c r="F553" i="1"/>
  <c r="E553" i="1"/>
  <c r="D553" i="1"/>
  <c r="C553" i="1"/>
  <c r="AI552" i="1"/>
  <c r="AE552" i="1"/>
  <c r="X552" i="1"/>
  <c r="U552" i="1"/>
  <c r="S552" i="1"/>
  <c r="R552" i="1"/>
  <c r="Q552" i="1"/>
  <c r="P552" i="1"/>
  <c r="K552" i="1"/>
  <c r="J552" i="1"/>
  <c r="I552" i="1"/>
  <c r="G552" i="1"/>
  <c r="F552" i="1"/>
  <c r="E552" i="1"/>
  <c r="D552" i="1"/>
  <c r="C552" i="1"/>
  <c r="AI551" i="1"/>
  <c r="AE551" i="1"/>
  <c r="Z551" i="1"/>
  <c r="X551" i="1"/>
  <c r="U551" i="1"/>
  <c r="S551" i="1"/>
  <c r="P551" i="1"/>
  <c r="R551" i="1" s="1"/>
  <c r="N551" i="1"/>
  <c r="O551" i="1" s="1"/>
  <c r="K551" i="1"/>
  <c r="J551" i="1"/>
  <c r="I551" i="1"/>
  <c r="G551" i="1"/>
  <c r="F551" i="1"/>
  <c r="E551" i="1"/>
  <c r="D551" i="1"/>
  <c r="C551" i="1"/>
  <c r="AI550" i="1"/>
  <c r="AE550" i="1"/>
  <c r="Z550" i="1"/>
  <c r="X550" i="1"/>
  <c r="U550" i="1"/>
  <c r="S550" i="1"/>
  <c r="Q550" i="1"/>
  <c r="P550" i="1"/>
  <c r="R550" i="1" s="1"/>
  <c r="K550" i="1"/>
  <c r="J550" i="1"/>
  <c r="N550" i="1" s="1"/>
  <c r="O550" i="1" s="1"/>
  <c r="I550" i="1"/>
  <c r="G550" i="1"/>
  <c r="F550" i="1"/>
  <c r="E550" i="1"/>
  <c r="D550" i="1"/>
  <c r="C550" i="1"/>
  <c r="AI549" i="1"/>
  <c r="AE549" i="1"/>
  <c r="Z549" i="1"/>
  <c r="X549" i="1"/>
  <c r="U549" i="1"/>
  <c r="S549" i="1"/>
  <c r="R549" i="1"/>
  <c r="Q549" i="1"/>
  <c r="P549" i="1"/>
  <c r="K549" i="1"/>
  <c r="J549" i="1"/>
  <c r="N549" i="1" s="1"/>
  <c r="I549" i="1"/>
  <c r="AG549" i="1" s="1"/>
  <c r="G549" i="1"/>
  <c r="F549" i="1"/>
  <c r="E549" i="1"/>
  <c r="D549" i="1"/>
  <c r="C549" i="1"/>
  <c r="AI548" i="1"/>
  <c r="AE548" i="1"/>
  <c r="X548" i="1"/>
  <c r="Z548" i="1" s="1"/>
  <c r="U548" i="1"/>
  <c r="S548" i="1"/>
  <c r="Q548" i="1"/>
  <c r="P548" i="1"/>
  <c r="R548" i="1" s="1"/>
  <c r="N548" i="1"/>
  <c r="K548" i="1"/>
  <c r="J548" i="1"/>
  <c r="I548" i="1"/>
  <c r="G548" i="1"/>
  <c r="F548" i="1"/>
  <c r="E548" i="1"/>
  <c r="D548" i="1"/>
  <c r="C548" i="1"/>
  <c r="AI547" i="1"/>
  <c r="AE547" i="1"/>
  <c r="Z547" i="1"/>
  <c r="X547" i="1"/>
  <c r="U547" i="1"/>
  <c r="S547" i="1"/>
  <c r="P547" i="1"/>
  <c r="K547" i="1"/>
  <c r="J547" i="1"/>
  <c r="N547" i="1" s="1"/>
  <c r="I547" i="1"/>
  <c r="G547" i="1"/>
  <c r="F547" i="1"/>
  <c r="E547" i="1"/>
  <c r="D547" i="1"/>
  <c r="C547" i="1"/>
  <c r="AI546" i="1"/>
  <c r="AE546" i="1"/>
  <c r="X546" i="1"/>
  <c r="Z546" i="1" s="1"/>
  <c r="U546" i="1"/>
  <c r="S546" i="1"/>
  <c r="P546" i="1"/>
  <c r="R546" i="1" s="1"/>
  <c r="K546" i="1"/>
  <c r="J546" i="1"/>
  <c r="N546" i="1" s="1"/>
  <c r="I546" i="1"/>
  <c r="G546" i="1"/>
  <c r="F546" i="1"/>
  <c r="E546" i="1"/>
  <c r="D546" i="1"/>
  <c r="C546" i="1"/>
  <c r="AI545" i="1"/>
  <c r="AE545" i="1"/>
  <c r="Z545" i="1" s="1"/>
  <c r="X545" i="1"/>
  <c r="U545" i="1"/>
  <c r="S545" i="1"/>
  <c r="P545" i="1"/>
  <c r="N545" i="1"/>
  <c r="K545" i="1"/>
  <c r="J545" i="1"/>
  <c r="I545" i="1"/>
  <c r="G545" i="1"/>
  <c r="F545" i="1"/>
  <c r="E545" i="1"/>
  <c r="D545" i="1"/>
  <c r="C545" i="1"/>
  <c r="AI544" i="1"/>
  <c r="AE544" i="1"/>
  <c r="X544" i="1"/>
  <c r="U544" i="1"/>
  <c r="S544" i="1"/>
  <c r="R544" i="1"/>
  <c r="Q544" i="1"/>
  <c r="P544" i="1"/>
  <c r="K544" i="1"/>
  <c r="J544" i="1"/>
  <c r="I544" i="1"/>
  <c r="G544" i="1"/>
  <c r="F544" i="1"/>
  <c r="E544" i="1"/>
  <c r="D544" i="1"/>
  <c r="C544" i="1"/>
  <c r="AI543" i="1"/>
  <c r="AE543" i="1"/>
  <c r="Z543" i="1" s="1"/>
  <c r="X543" i="1"/>
  <c r="U543" i="1"/>
  <c r="S543" i="1"/>
  <c r="P543" i="1"/>
  <c r="R543" i="1" s="1"/>
  <c r="O543" i="1"/>
  <c r="K543" i="1"/>
  <c r="J543" i="1"/>
  <c r="N543" i="1" s="1"/>
  <c r="I543" i="1"/>
  <c r="G543" i="1"/>
  <c r="F543" i="1"/>
  <c r="E543" i="1"/>
  <c r="D543" i="1"/>
  <c r="C543" i="1"/>
  <c r="AI542" i="1"/>
  <c r="AE542" i="1"/>
  <c r="X542" i="1"/>
  <c r="Z542" i="1" s="1"/>
  <c r="U542" i="1"/>
  <c r="S542" i="1"/>
  <c r="Q542" i="1"/>
  <c r="P542" i="1"/>
  <c r="R542" i="1" s="1"/>
  <c r="O542" i="1"/>
  <c r="K542" i="1"/>
  <c r="J542" i="1"/>
  <c r="N542" i="1" s="1"/>
  <c r="I542" i="1"/>
  <c r="G542" i="1"/>
  <c r="F542" i="1"/>
  <c r="E542" i="1"/>
  <c r="D542" i="1"/>
  <c r="C542" i="1"/>
  <c r="AI541" i="1"/>
  <c r="AE541" i="1"/>
  <c r="Z541" i="1"/>
  <c r="X541" i="1"/>
  <c r="U541" i="1"/>
  <c r="S541" i="1"/>
  <c r="Q541" i="1"/>
  <c r="P541" i="1"/>
  <c r="R541" i="1" s="1"/>
  <c r="N541" i="1"/>
  <c r="K541" i="1"/>
  <c r="J541" i="1"/>
  <c r="I541" i="1"/>
  <c r="G541" i="1"/>
  <c r="F541" i="1"/>
  <c r="E541" i="1"/>
  <c r="D541" i="1"/>
  <c r="C541" i="1"/>
  <c r="AI540" i="1"/>
  <c r="AE540" i="1"/>
  <c r="Z540" i="1" s="1"/>
  <c r="X540" i="1"/>
  <c r="U540" i="1"/>
  <c r="S540" i="1"/>
  <c r="P540" i="1"/>
  <c r="N540" i="1"/>
  <c r="K540" i="1"/>
  <c r="J540" i="1"/>
  <c r="I540" i="1"/>
  <c r="G540" i="1"/>
  <c r="F540" i="1"/>
  <c r="E540" i="1"/>
  <c r="D540" i="1"/>
  <c r="C540" i="1"/>
  <c r="AI539" i="1"/>
  <c r="AE539" i="1"/>
  <c r="X539" i="1"/>
  <c r="Z539" i="1" s="1"/>
  <c r="U539" i="1"/>
  <c r="S539" i="1"/>
  <c r="R539" i="1"/>
  <c r="P539" i="1"/>
  <c r="Q539" i="1" s="1"/>
  <c r="K539" i="1"/>
  <c r="J539" i="1"/>
  <c r="N539" i="1" s="1"/>
  <c r="I539" i="1"/>
  <c r="G539" i="1"/>
  <c r="F539" i="1"/>
  <c r="E539" i="1"/>
  <c r="D539" i="1"/>
  <c r="C539" i="1"/>
  <c r="AI538" i="1"/>
  <c r="AG538" i="1"/>
  <c r="AE538" i="1"/>
  <c r="X538" i="1"/>
  <c r="Z538" i="1" s="1"/>
  <c r="U538" i="1"/>
  <c r="S538" i="1"/>
  <c r="P538" i="1"/>
  <c r="R538" i="1" s="1"/>
  <c r="O538" i="1"/>
  <c r="K538" i="1"/>
  <c r="N538" i="1" s="1"/>
  <c r="J538" i="1"/>
  <c r="I538" i="1"/>
  <c r="G538" i="1"/>
  <c r="F538" i="1"/>
  <c r="E538" i="1"/>
  <c r="D538" i="1"/>
  <c r="C538" i="1"/>
  <c r="AI537" i="1"/>
  <c r="AE537" i="1"/>
  <c r="Z537" i="1"/>
  <c r="X537" i="1"/>
  <c r="U537" i="1"/>
  <c r="S537" i="1"/>
  <c r="P537" i="1"/>
  <c r="K537" i="1"/>
  <c r="J537" i="1"/>
  <c r="N537" i="1" s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R536" i="1"/>
  <c r="P536" i="1"/>
  <c r="K536" i="1"/>
  <c r="J536" i="1"/>
  <c r="N536" i="1" s="1"/>
  <c r="I536" i="1"/>
  <c r="G536" i="1"/>
  <c r="F536" i="1"/>
  <c r="E536" i="1"/>
  <c r="D536" i="1"/>
  <c r="C536" i="1"/>
  <c r="AI535" i="1"/>
  <c r="AE535" i="1"/>
  <c r="Z535" i="1" s="1"/>
  <c r="X535" i="1"/>
  <c r="U535" i="1"/>
  <c r="S535" i="1"/>
  <c r="R535" i="1"/>
  <c r="Q535" i="1"/>
  <c r="P535" i="1"/>
  <c r="K535" i="1"/>
  <c r="J535" i="1"/>
  <c r="N535" i="1" s="1"/>
  <c r="O535" i="1" s="1"/>
  <c r="I535" i="1"/>
  <c r="G535" i="1"/>
  <c r="F535" i="1"/>
  <c r="E535" i="1"/>
  <c r="D535" i="1"/>
  <c r="C535" i="1"/>
  <c r="AI534" i="1"/>
  <c r="AE534" i="1"/>
  <c r="X534" i="1"/>
  <c r="Z534" i="1" s="1"/>
  <c r="U534" i="1"/>
  <c r="S534" i="1"/>
  <c r="Q534" i="1"/>
  <c r="P534" i="1"/>
  <c r="R534" i="1" s="1"/>
  <c r="K534" i="1"/>
  <c r="J534" i="1"/>
  <c r="N534" i="1" s="1"/>
  <c r="I534" i="1"/>
  <c r="O534" i="1" s="1"/>
  <c r="G534" i="1"/>
  <c r="F534" i="1"/>
  <c r="E534" i="1"/>
  <c r="D534" i="1"/>
  <c r="C534" i="1"/>
  <c r="AI533" i="1"/>
  <c r="AE533" i="1"/>
  <c r="Z533" i="1"/>
  <c r="X533" i="1"/>
  <c r="U533" i="1"/>
  <c r="S533" i="1"/>
  <c r="P533" i="1"/>
  <c r="K533" i="1"/>
  <c r="J533" i="1"/>
  <c r="N533" i="1" s="1"/>
  <c r="I533" i="1"/>
  <c r="G533" i="1"/>
  <c r="F533" i="1"/>
  <c r="E533" i="1"/>
  <c r="D533" i="1"/>
  <c r="C533" i="1"/>
  <c r="AI532" i="1"/>
  <c r="AE532" i="1"/>
  <c r="Z532" i="1"/>
  <c r="X532" i="1"/>
  <c r="U532" i="1"/>
  <c r="S532" i="1"/>
  <c r="P532" i="1"/>
  <c r="K532" i="1"/>
  <c r="N532" i="1" s="1"/>
  <c r="J532" i="1"/>
  <c r="I532" i="1"/>
  <c r="G532" i="1"/>
  <c r="F532" i="1"/>
  <c r="E532" i="1"/>
  <c r="D532" i="1"/>
  <c r="C532" i="1"/>
  <c r="AI531" i="1"/>
  <c r="AE531" i="1"/>
  <c r="X531" i="1"/>
  <c r="Z531" i="1" s="1"/>
  <c r="U531" i="1"/>
  <c r="S531" i="1"/>
  <c r="R531" i="1"/>
  <c r="P531" i="1"/>
  <c r="Q531" i="1" s="1"/>
  <c r="K531" i="1"/>
  <c r="N531" i="1" s="1"/>
  <c r="J531" i="1"/>
  <c r="I531" i="1"/>
  <c r="G531" i="1"/>
  <c r="F531" i="1"/>
  <c r="E531" i="1"/>
  <c r="D531" i="1"/>
  <c r="C531" i="1"/>
  <c r="AI530" i="1"/>
  <c r="AE530" i="1"/>
  <c r="X530" i="1"/>
  <c r="U530" i="1"/>
  <c r="S530" i="1"/>
  <c r="R530" i="1"/>
  <c r="Q530" i="1"/>
  <c r="P530" i="1"/>
  <c r="K530" i="1"/>
  <c r="J530" i="1"/>
  <c r="I530" i="1"/>
  <c r="G530" i="1"/>
  <c r="F530" i="1"/>
  <c r="E530" i="1"/>
  <c r="D530" i="1"/>
  <c r="C530" i="1"/>
  <c r="AI529" i="1"/>
  <c r="AE529" i="1"/>
  <c r="Z529" i="1"/>
  <c r="X529" i="1"/>
  <c r="U529" i="1"/>
  <c r="S529" i="1"/>
  <c r="R529" i="1"/>
  <c r="P529" i="1"/>
  <c r="K529" i="1"/>
  <c r="J529" i="1"/>
  <c r="N529" i="1" s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R528" i="1"/>
  <c r="Q528" i="1"/>
  <c r="P528" i="1"/>
  <c r="O528" i="1"/>
  <c r="K528" i="1"/>
  <c r="J528" i="1"/>
  <c r="N528" i="1" s="1"/>
  <c r="I528" i="1"/>
  <c r="G528" i="1"/>
  <c r="F528" i="1"/>
  <c r="E528" i="1"/>
  <c r="D528" i="1"/>
  <c r="C528" i="1"/>
  <c r="AI527" i="1"/>
  <c r="AE527" i="1"/>
  <c r="Z527" i="1"/>
  <c r="X527" i="1"/>
  <c r="U527" i="1"/>
  <c r="S527" i="1"/>
  <c r="Q527" i="1"/>
  <c r="P527" i="1"/>
  <c r="R527" i="1" s="1"/>
  <c r="K527" i="1"/>
  <c r="J527" i="1"/>
  <c r="N527" i="1" s="1"/>
  <c r="I527" i="1"/>
  <c r="G527" i="1"/>
  <c r="F527" i="1"/>
  <c r="E527" i="1"/>
  <c r="D527" i="1"/>
  <c r="C527" i="1"/>
  <c r="AI526" i="1"/>
  <c r="AE526" i="1"/>
  <c r="Z526" i="1" s="1"/>
  <c r="X526" i="1"/>
  <c r="U526" i="1"/>
  <c r="S526" i="1"/>
  <c r="Q526" i="1"/>
  <c r="P526" i="1"/>
  <c r="R526" i="1" s="1"/>
  <c r="N526" i="1"/>
  <c r="K526" i="1"/>
  <c r="J526" i="1"/>
  <c r="I526" i="1"/>
  <c r="G526" i="1"/>
  <c r="F526" i="1"/>
  <c r="E526" i="1"/>
  <c r="D526" i="1"/>
  <c r="C526" i="1"/>
  <c r="AI525" i="1"/>
  <c r="AE525" i="1"/>
  <c r="Z525" i="1"/>
  <c r="X525" i="1"/>
  <c r="U525" i="1"/>
  <c r="S525" i="1"/>
  <c r="R525" i="1"/>
  <c r="P525" i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Z524" i="1" s="1"/>
  <c r="U524" i="1"/>
  <c r="S524" i="1"/>
  <c r="Q524" i="1"/>
  <c r="P524" i="1"/>
  <c r="R524" i="1" s="1"/>
  <c r="K524" i="1"/>
  <c r="N524" i="1" s="1"/>
  <c r="J524" i="1"/>
  <c r="I524" i="1"/>
  <c r="G524" i="1"/>
  <c r="F524" i="1"/>
  <c r="E524" i="1"/>
  <c r="D524" i="1"/>
  <c r="C524" i="1"/>
  <c r="AI523" i="1"/>
  <c r="AE523" i="1"/>
  <c r="Z523" i="1"/>
  <c r="X523" i="1"/>
  <c r="U523" i="1"/>
  <c r="S523" i="1"/>
  <c r="P523" i="1"/>
  <c r="Q523" i="1" s="1"/>
  <c r="K523" i="1"/>
  <c r="J523" i="1"/>
  <c r="I523" i="1"/>
  <c r="G523" i="1"/>
  <c r="F523" i="1"/>
  <c r="E523" i="1"/>
  <c r="D523" i="1"/>
  <c r="C523" i="1"/>
  <c r="AI522" i="1"/>
  <c r="AE522" i="1"/>
  <c r="X522" i="1"/>
  <c r="U522" i="1"/>
  <c r="S522" i="1"/>
  <c r="P522" i="1"/>
  <c r="R522" i="1" s="1"/>
  <c r="K522" i="1"/>
  <c r="N522" i="1" s="1"/>
  <c r="J522" i="1"/>
  <c r="I522" i="1"/>
  <c r="G522" i="1"/>
  <c r="F522" i="1"/>
  <c r="E522" i="1"/>
  <c r="D522" i="1"/>
  <c r="C522" i="1"/>
  <c r="AI521" i="1"/>
  <c r="AE521" i="1"/>
  <c r="X521" i="1"/>
  <c r="Z521" i="1" s="1"/>
  <c r="U521" i="1"/>
  <c r="S521" i="1"/>
  <c r="R521" i="1"/>
  <c r="P521" i="1"/>
  <c r="Q521" i="1" s="1"/>
  <c r="K521" i="1"/>
  <c r="J521" i="1"/>
  <c r="N521" i="1" s="1"/>
  <c r="I521" i="1"/>
  <c r="G521" i="1"/>
  <c r="F521" i="1"/>
  <c r="E521" i="1"/>
  <c r="D521" i="1"/>
  <c r="C521" i="1"/>
  <c r="AI520" i="1"/>
  <c r="AE520" i="1"/>
  <c r="X520" i="1"/>
  <c r="U520" i="1"/>
  <c r="S520" i="1"/>
  <c r="R520" i="1"/>
  <c r="Q520" i="1"/>
  <c r="P520" i="1"/>
  <c r="K520" i="1"/>
  <c r="J520" i="1"/>
  <c r="I520" i="1"/>
  <c r="G520" i="1"/>
  <c r="F520" i="1"/>
  <c r="E520" i="1"/>
  <c r="D520" i="1"/>
  <c r="C520" i="1"/>
  <c r="AI519" i="1"/>
  <c r="AE519" i="1"/>
  <c r="Z519" i="1"/>
  <c r="X519" i="1"/>
  <c r="U519" i="1"/>
  <c r="S519" i="1"/>
  <c r="P519" i="1"/>
  <c r="R519" i="1" s="1"/>
  <c r="N519" i="1"/>
  <c r="AG519" i="1" s="1"/>
  <c r="K519" i="1"/>
  <c r="J519" i="1"/>
  <c r="I519" i="1"/>
  <c r="G519" i="1"/>
  <c r="F519" i="1"/>
  <c r="E519" i="1"/>
  <c r="D519" i="1"/>
  <c r="C519" i="1"/>
  <c r="AI518" i="1"/>
  <c r="AE518" i="1"/>
  <c r="Z518" i="1"/>
  <c r="X518" i="1"/>
  <c r="U518" i="1"/>
  <c r="S518" i="1"/>
  <c r="R518" i="1"/>
  <c r="Q518" i="1"/>
  <c r="P518" i="1"/>
  <c r="N518" i="1"/>
  <c r="K518" i="1"/>
  <c r="J518" i="1"/>
  <c r="I518" i="1"/>
  <c r="G518" i="1"/>
  <c r="F518" i="1"/>
  <c r="E518" i="1"/>
  <c r="D518" i="1"/>
  <c r="C518" i="1"/>
  <c r="AI517" i="1"/>
  <c r="AE517" i="1"/>
  <c r="Z517" i="1"/>
  <c r="X517" i="1"/>
  <c r="U517" i="1"/>
  <c r="S517" i="1"/>
  <c r="P517" i="1"/>
  <c r="R517" i="1" s="1"/>
  <c r="N517" i="1"/>
  <c r="K517" i="1"/>
  <c r="J517" i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R516" i="1"/>
  <c r="P516" i="1"/>
  <c r="Q516" i="1" s="1"/>
  <c r="K516" i="1"/>
  <c r="J516" i="1"/>
  <c r="N516" i="1" s="1"/>
  <c r="I516" i="1"/>
  <c r="G516" i="1"/>
  <c r="F516" i="1"/>
  <c r="E516" i="1"/>
  <c r="D516" i="1"/>
  <c r="C516" i="1"/>
  <c r="AI515" i="1"/>
  <c r="AE515" i="1"/>
  <c r="X515" i="1"/>
  <c r="U515" i="1"/>
  <c r="S515" i="1"/>
  <c r="P515" i="1"/>
  <c r="K515" i="1"/>
  <c r="J515" i="1"/>
  <c r="N515" i="1" s="1"/>
  <c r="I515" i="1"/>
  <c r="G515" i="1"/>
  <c r="F515" i="1"/>
  <c r="E515" i="1"/>
  <c r="D515" i="1"/>
  <c r="C515" i="1"/>
  <c r="AI514" i="1"/>
  <c r="AE514" i="1"/>
  <c r="X514" i="1"/>
  <c r="Z514" i="1" s="1"/>
  <c r="U514" i="1"/>
  <c r="S514" i="1"/>
  <c r="R514" i="1"/>
  <c r="P514" i="1"/>
  <c r="K514" i="1"/>
  <c r="J514" i="1"/>
  <c r="N514" i="1" s="1"/>
  <c r="I514" i="1"/>
  <c r="G514" i="1"/>
  <c r="F514" i="1"/>
  <c r="E514" i="1"/>
  <c r="D514" i="1"/>
  <c r="C514" i="1"/>
  <c r="AI513" i="1"/>
  <c r="AE513" i="1"/>
  <c r="Z513" i="1" s="1"/>
  <c r="X513" i="1"/>
  <c r="U513" i="1"/>
  <c r="S513" i="1"/>
  <c r="R513" i="1"/>
  <c r="P513" i="1"/>
  <c r="K513" i="1"/>
  <c r="J513" i="1"/>
  <c r="N513" i="1" s="1"/>
  <c r="I513" i="1"/>
  <c r="G513" i="1"/>
  <c r="F513" i="1"/>
  <c r="E513" i="1"/>
  <c r="D513" i="1"/>
  <c r="C513" i="1"/>
  <c r="AI512" i="1"/>
  <c r="AE512" i="1"/>
  <c r="Z512" i="1"/>
  <c r="X512" i="1"/>
  <c r="U512" i="1"/>
  <c r="S512" i="1"/>
  <c r="Q512" i="1"/>
  <c r="P512" i="1"/>
  <c r="R512" i="1" s="1"/>
  <c r="K512" i="1"/>
  <c r="J512" i="1"/>
  <c r="N512" i="1" s="1"/>
  <c r="O512" i="1" s="1"/>
  <c r="I512" i="1"/>
  <c r="AG512" i="1" s="1"/>
  <c r="G512" i="1"/>
  <c r="F512" i="1"/>
  <c r="E512" i="1"/>
  <c r="D512" i="1"/>
  <c r="C512" i="1"/>
  <c r="AI511" i="1"/>
  <c r="AE511" i="1"/>
  <c r="Z511" i="1"/>
  <c r="X511" i="1"/>
  <c r="U511" i="1"/>
  <c r="S511" i="1"/>
  <c r="Q511" i="1"/>
  <c r="P511" i="1"/>
  <c r="R511" i="1" s="1"/>
  <c r="K511" i="1"/>
  <c r="J511" i="1"/>
  <c r="N511" i="1" s="1"/>
  <c r="I511" i="1"/>
  <c r="G511" i="1"/>
  <c r="F511" i="1"/>
  <c r="E511" i="1"/>
  <c r="D511" i="1"/>
  <c r="C511" i="1"/>
  <c r="AI510" i="1"/>
  <c r="AE510" i="1"/>
  <c r="Z510" i="1"/>
  <c r="X510" i="1"/>
  <c r="U510" i="1"/>
  <c r="S510" i="1"/>
  <c r="P510" i="1"/>
  <c r="N510" i="1"/>
  <c r="K510" i="1"/>
  <c r="J510" i="1"/>
  <c r="I510" i="1"/>
  <c r="G510" i="1"/>
  <c r="F510" i="1"/>
  <c r="E510" i="1"/>
  <c r="D510" i="1"/>
  <c r="C510" i="1"/>
  <c r="AI509" i="1"/>
  <c r="AE509" i="1"/>
  <c r="X509" i="1"/>
  <c r="Z509" i="1" s="1"/>
  <c r="U509" i="1"/>
  <c r="S509" i="1"/>
  <c r="P509" i="1"/>
  <c r="R509" i="1" s="1"/>
  <c r="K509" i="1"/>
  <c r="N509" i="1" s="1"/>
  <c r="J509" i="1"/>
  <c r="I509" i="1"/>
  <c r="G509" i="1"/>
  <c r="F509" i="1"/>
  <c r="E509" i="1"/>
  <c r="D509" i="1"/>
  <c r="C509" i="1"/>
  <c r="AI508" i="1"/>
  <c r="AE508" i="1"/>
  <c r="X508" i="1"/>
  <c r="Z508" i="1" s="1"/>
  <c r="U508" i="1"/>
  <c r="S508" i="1"/>
  <c r="R508" i="1"/>
  <c r="P508" i="1"/>
  <c r="Q508" i="1" s="1"/>
  <c r="K508" i="1"/>
  <c r="J508" i="1"/>
  <c r="N508" i="1" s="1"/>
  <c r="I508" i="1"/>
  <c r="G508" i="1"/>
  <c r="F508" i="1"/>
  <c r="E508" i="1"/>
  <c r="D508" i="1"/>
  <c r="C508" i="1"/>
  <c r="AI507" i="1"/>
  <c r="AE507" i="1"/>
  <c r="X507" i="1"/>
  <c r="U507" i="1"/>
  <c r="S507" i="1"/>
  <c r="P507" i="1"/>
  <c r="K507" i="1"/>
  <c r="J507" i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R506" i="1"/>
  <c r="P506" i="1"/>
  <c r="K506" i="1"/>
  <c r="J506" i="1"/>
  <c r="I506" i="1"/>
  <c r="G506" i="1"/>
  <c r="F506" i="1"/>
  <c r="E506" i="1"/>
  <c r="D506" i="1"/>
  <c r="C506" i="1"/>
  <c r="AI505" i="1"/>
  <c r="AE505" i="1"/>
  <c r="Z505" i="1" s="1"/>
  <c r="X505" i="1"/>
  <c r="U505" i="1"/>
  <c r="S505" i="1"/>
  <c r="R505" i="1"/>
  <c r="P505" i="1"/>
  <c r="K505" i="1"/>
  <c r="J505" i="1"/>
  <c r="N505" i="1" s="1"/>
  <c r="I505" i="1"/>
  <c r="G505" i="1"/>
  <c r="Q505" i="1" s="1"/>
  <c r="F505" i="1"/>
  <c r="E505" i="1"/>
  <c r="D505" i="1"/>
  <c r="C505" i="1"/>
  <c r="AI504" i="1"/>
  <c r="AE504" i="1"/>
  <c r="Z504" i="1" s="1"/>
  <c r="X504" i="1"/>
  <c r="U504" i="1"/>
  <c r="S504" i="1"/>
  <c r="Q504" i="1"/>
  <c r="P504" i="1"/>
  <c r="R504" i="1" s="1"/>
  <c r="K504" i="1"/>
  <c r="J504" i="1"/>
  <c r="N504" i="1" s="1"/>
  <c r="O504" i="1" s="1"/>
  <c r="I504" i="1"/>
  <c r="G504" i="1"/>
  <c r="F504" i="1"/>
  <c r="E504" i="1"/>
  <c r="D504" i="1"/>
  <c r="C504" i="1"/>
  <c r="AI503" i="1"/>
  <c r="AE503" i="1"/>
  <c r="Z503" i="1"/>
  <c r="X503" i="1"/>
  <c r="U503" i="1"/>
  <c r="S503" i="1"/>
  <c r="Q503" i="1"/>
  <c r="P503" i="1"/>
  <c r="R503" i="1" s="1"/>
  <c r="K503" i="1"/>
  <c r="J503" i="1"/>
  <c r="N503" i="1" s="1"/>
  <c r="I503" i="1"/>
  <c r="G503" i="1"/>
  <c r="F503" i="1"/>
  <c r="E503" i="1"/>
  <c r="D503" i="1"/>
  <c r="C503" i="1"/>
  <c r="AI502" i="1"/>
  <c r="AE502" i="1"/>
  <c r="Z502" i="1"/>
  <c r="X502" i="1"/>
  <c r="U502" i="1"/>
  <c r="S502" i="1"/>
  <c r="Q502" i="1"/>
  <c r="P502" i="1"/>
  <c r="R502" i="1" s="1"/>
  <c r="N502" i="1"/>
  <c r="AG502" i="1" s="1"/>
  <c r="K502" i="1"/>
  <c r="J502" i="1"/>
  <c r="I502" i="1"/>
  <c r="G502" i="1"/>
  <c r="F502" i="1"/>
  <c r="E502" i="1"/>
  <c r="D502" i="1"/>
  <c r="C502" i="1"/>
  <c r="AI501" i="1"/>
  <c r="AE501" i="1"/>
  <c r="X501" i="1"/>
  <c r="Z501" i="1" s="1"/>
  <c r="U501" i="1"/>
  <c r="S501" i="1"/>
  <c r="P501" i="1"/>
  <c r="N501" i="1"/>
  <c r="K501" i="1"/>
  <c r="J501" i="1"/>
  <c r="I501" i="1"/>
  <c r="G501" i="1"/>
  <c r="O501" i="1" s="1"/>
  <c r="F501" i="1"/>
  <c r="E501" i="1"/>
  <c r="D501" i="1"/>
  <c r="C501" i="1"/>
  <c r="AI500" i="1"/>
  <c r="AE500" i="1"/>
  <c r="X500" i="1"/>
  <c r="Z500" i="1" s="1"/>
  <c r="U500" i="1"/>
  <c r="S500" i="1"/>
  <c r="P500" i="1"/>
  <c r="Q500" i="1" s="1"/>
  <c r="K500" i="1"/>
  <c r="J500" i="1"/>
  <c r="I500" i="1"/>
  <c r="G500" i="1"/>
  <c r="F500" i="1"/>
  <c r="E500" i="1"/>
  <c r="D500" i="1"/>
  <c r="C500" i="1"/>
  <c r="AI499" i="1"/>
  <c r="AE499" i="1"/>
  <c r="X499" i="1"/>
  <c r="U499" i="1"/>
  <c r="S499" i="1"/>
  <c r="R499" i="1"/>
  <c r="P499" i="1"/>
  <c r="K499" i="1"/>
  <c r="J499" i="1"/>
  <c r="I499" i="1"/>
  <c r="G499" i="1"/>
  <c r="F499" i="1"/>
  <c r="E499" i="1"/>
  <c r="D499" i="1"/>
  <c r="C499" i="1"/>
  <c r="AI498" i="1"/>
  <c r="AE498" i="1"/>
  <c r="X498" i="1"/>
  <c r="Z498" i="1" s="1"/>
  <c r="U498" i="1"/>
  <c r="S498" i="1"/>
  <c r="R498" i="1"/>
  <c r="P498" i="1"/>
  <c r="K498" i="1"/>
  <c r="J498" i="1"/>
  <c r="I498" i="1"/>
  <c r="G498" i="1"/>
  <c r="F498" i="1"/>
  <c r="E498" i="1"/>
  <c r="D498" i="1"/>
  <c r="C498" i="1"/>
  <c r="AI497" i="1"/>
  <c r="AE497" i="1"/>
  <c r="Z497" i="1" s="1"/>
  <c r="X497" i="1"/>
  <c r="U497" i="1"/>
  <c r="S497" i="1"/>
  <c r="R497" i="1"/>
  <c r="Q497" i="1"/>
  <c r="P497" i="1"/>
  <c r="K497" i="1"/>
  <c r="J497" i="1"/>
  <c r="N497" i="1" s="1"/>
  <c r="I497" i="1"/>
  <c r="G497" i="1"/>
  <c r="F497" i="1"/>
  <c r="E497" i="1"/>
  <c r="D497" i="1"/>
  <c r="C497" i="1"/>
  <c r="AI496" i="1"/>
  <c r="AE496" i="1"/>
  <c r="Z496" i="1" s="1"/>
  <c r="X496" i="1"/>
  <c r="U496" i="1"/>
  <c r="S496" i="1"/>
  <c r="Q496" i="1"/>
  <c r="P496" i="1"/>
  <c r="R496" i="1" s="1"/>
  <c r="N496" i="1"/>
  <c r="O496" i="1" s="1"/>
  <c r="K496" i="1"/>
  <c r="J496" i="1"/>
  <c r="I496" i="1"/>
  <c r="G496" i="1"/>
  <c r="F496" i="1"/>
  <c r="E496" i="1"/>
  <c r="D496" i="1"/>
  <c r="C496" i="1"/>
  <c r="AI495" i="1"/>
  <c r="AE495" i="1"/>
  <c r="Z495" i="1"/>
  <c r="X495" i="1"/>
  <c r="U495" i="1"/>
  <c r="S495" i="1"/>
  <c r="Q495" i="1"/>
  <c r="P495" i="1"/>
  <c r="R495" i="1" s="1"/>
  <c r="N495" i="1"/>
  <c r="K495" i="1"/>
  <c r="J495" i="1"/>
  <c r="I495" i="1"/>
  <c r="G495" i="1"/>
  <c r="F495" i="1"/>
  <c r="E495" i="1"/>
  <c r="D495" i="1"/>
  <c r="C495" i="1"/>
  <c r="AI494" i="1"/>
  <c r="AE494" i="1"/>
  <c r="Z494" i="1"/>
  <c r="X494" i="1"/>
  <c r="U494" i="1"/>
  <c r="S494" i="1"/>
  <c r="Q494" i="1"/>
  <c r="P494" i="1"/>
  <c r="R494" i="1" s="1"/>
  <c r="N494" i="1"/>
  <c r="K494" i="1"/>
  <c r="J494" i="1"/>
  <c r="I494" i="1"/>
  <c r="G494" i="1"/>
  <c r="O494" i="1" s="1"/>
  <c r="F494" i="1"/>
  <c r="E494" i="1"/>
  <c r="D494" i="1"/>
  <c r="C494" i="1"/>
  <c r="AI493" i="1"/>
  <c r="AE493" i="1"/>
  <c r="X493" i="1"/>
  <c r="Z493" i="1" s="1"/>
  <c r="U493" i="1"/>
  <c r="S493" i="1"/>
  <c r="P493" i="1"/>
  <c r="K493" i="1"/>
  <c r="N493" i="1" s="1"/>
  <c r="J493" i="1"/>
  <c r="I493" i="1"/>
  <c r="G493" i="1"/>
  <c r="O493" i="1" s="1"/>
  <c r="F493" i="1"/>
  <c r="E493" i="1"/>
  <c r="D493" i="1"/>
  <c r="C493" i="1"/>
  <c r="AI492" i="1"/>
  <c r="AE492" i="1"/>
  <c r="X492" i="1"/>
  <c r="Z492" i="1" s="1"/>
  <c r="U492" i="1"/>
  <c r="S492" i="1"/>
  <c r="P492" i="1"/>
  <c r="K492" i="1"/>
  <c r="J492" i="1"/>
  <c r="N492" i="1" s="1"/>
  <c r="I492" i="1"/>
  <c r="G492" i="1"/>
  <c r="F492" i="1"/>
  <c r="E492" i="1"/>
  <c r="D492" i="1"/>
  <c r="C492" i="1"/>
  <c r="AI491" i="1"/>
  <c r="AE491" i="1"/>
  <c r="X491" i="1"/>
  <c r="U491" i="1"/>
  <c r="S491" i="1"/>
  <c r="R491" i="1"/>
  <c r="P491" i="1"/>
  <c r="Q491" i="1" s="1"/>
  <c r="K491" i="1"/>
  <c r="J491" i="1"/>
  <c r="N491" i="1" s="1"/>
  <c r="I491" i="1"/>
  <c r="G491" i="1"/>
  <c r="F491" i="1"/>
  <c r="E491" i="1"/>
  <c r="D491" i="1"/>
  <c r="C491" i="1"/>
  <c r="AI490" i="1"/>
  <c r="AE490" i="1"/>
  <c r="X490" i="1"/>
  <c r="U490" i="1"/>
  <c r="S490" i="1"/>
  <c r="R490" i="1"/>
  <c r="P490" i="1"/>
  <c r="K490" i="1"/>
  <c r="J490" i="1"/>
  <c r="I490" i="1"/>
  <c r="G490" i="1"/>
  <c r="F490" i="1"/>
  <c r="E490" i="1"/>
  <c r="D490" i="1"/>
  <c r="C490" i="1"/>
  <c r="AI489" i="1"/>
  <c r="AE489" i="1"/>
  <c r="Z489" i="1" s="1"/>
  <c r="X489" i="1"/>
  <c r="U489" i="1"/>
  <c r="S489" i="1"/>
  <c r="R489" i="1"/>
  <c r="Q489" i="1"/>
  <c r="P489" i="1"/>
  <c r="K489" i="1"/>
  <c r="J489" i="1"/>
  <c r="N489" i="1" s="1"/>
  <c r="O489" i="1" s="1"/>
  <c r="I489" i="1"/>
  <c r="G489" i="1"/>
  <c r="F489" i="1"/>
  <c r="E489" i="1"/>
  <c r="D489" i="1"/>
  <c r="C489" i="1"/>
  <c r="AI488" i="1"/>
  <c r="AE488" i="1"/>
  <c r="Z488" i="1" s="1"/>
  <c r="X488" i="1"/>
  <c r="U488" i="1"/>
  <c r="S488" i="1"/>
  <c r="Q488" i="1"/>
  <c r="P488" i="1"/>
  <c r="R488" i="1" s="1"/>
  <c r="N488" i="1"/>
  <c r="O488" i="1" s="1"/>
  <c r="K488" i="1"/>
  <c r="J488" i="1"/>
  <c r="I488" i="1"/>
  <c r="G488" i="1"/>
  <c r="F488" i="1"/>
  <c r="E488" i="1"/>
  <c r="D488" i="1"/>
  <c r="C488" i="1"/>
  <c r="AI487" i="1"/>
  <c r="AE487" i="1"/>
  <c r="Z487" i="1"/>
  <c r="X487" i="1"/>
  <c r="U487" i="1"/>
  <c r="S487" i="1"/>
  <c r="Q487" i="1"/>
  <c r="P487" i="1"/>
  <c r="R487" i="1" s="1"/>
  <c r="K487" i="1"/>
  <c r="J487" i="1"/>
  <c r="N487" i="1" s="1"/>
  <c r="I487" i="1"/>
  <c r="G487" i="1"/>
  <c r="F487" i="1"/>
  <c r="E487" i="1"/>
  <c r="D487" i="1"/>
  <c r="C487" i="1"/>
  <c r="AI486" i="1"/>
  <c r="AE486" i="1"/>
  <c r="Z486" i="1"/>
  <c r="X486" i="1"/>
  <c r="U486" i="1"/>
  <c r="S486" i="1"/>
  <c r="Q486" i="1"/>
  <c r="P486" i="1"/>
  <c r="R486" i="1" s="1"/>
  <c r="N486" i="1"/>
  <c r="AG486" i="1" s="1"/>
  <c r="K486" i="1"/>
  <c r="J486" i="1"/>
  <c r="I486" i="1"/>
  <c r="G486" i="1"/>
  <c r="F486" i="1"/>
  <c r="E486" i="1"/>
  <c r="D486" i="1"/>
  <c r="C486" i="1"/>
  <c r="AI485" i="1"/>
  <c r="AE485" i="1"/>
  <c r="X485" i="1"/>
  <c r="Z485" i="1" s="1"/>
  <c r="U485" i="1"/>
  <c r="S485" i="1"/>
  <c r="P485" i="1"/>
  <c r="K485" i="1"/>
  <c r="N485" i="1" s="1"/>
  <c r="J485" i="1"/>
  <c r="I485" i="1"/>
  <c r="G485" i="1"/>
  <c r="F485" i="1"/>
  <c r="E485" i="1"/>
  <c r="D485" i="1"/>
  <c r="C485" i="1"/>
  <c r="AI484" i="1"/>
  <c r="AE484" i="1"/>
  <c r="X484" i="1"/>
  <c r="Z484" i="1" s="1"/>
  <c r="U484" i="1"/>
  <c r="S484" i="1"/>
  <c r="P484" i="1"/>
  <c r="R484" i="1" s="1"/>
  <c r="K484" i="1"/>
  <c r="J484" i="1"/>
  <c r="I484" i="1"/>
  <c r="G484" i="1"/>
  <c r="F484" i="1"/>
  <c r="E484" i="1"/>
  <c r="D484" i="1"/>
  <c r="C484" i="1"/>
  <c r="AI483" i="1"/>
  <c r="AE483" i="1"/>
  <c r="X483" i="1"/>
  <c r="U483" i="1"/>
  <c r="S483" i="1"/>
  <c r="R483" i="1"/>
  <c r="P483" i="1"/>
  <c r="K483" i="1"/>
  <c r="J483" i="1"/>
  <c r="I483" i="1"/>
  <c r="G483" i="1"/>
  <c r="F483" i="1"/>
  <c r="E483" i="1"/>
  <c r="D483" i="1"/>
  <c r="C483" i="1"/>
  <c r="AI482" i="1"/>
  <c r="AE482" i="1"/>
  <c r="X482" i="1"/>
  <c r="Z482" i="1" s="1"/>
  <c r="U482" i="1"/>
  <c r="S482" i="1"/>
  <c r="R482" i="1"/>
  <c r="P482" i="1"/>
  <c r="K482" i="1"/>
  <c r="J482" i="1"/>
  <c r="I482" i="1"/>
  <c r="G482" i="1"/>
  <c r="F482" i="1"/>
  <c r="E482" i="1"/>
  <c r="D482" i="1"/>
  <c r="C482" i="1"/>
  <c r="AI481" i="1"/>
  <c r="AE481" i="1"/>
  <c r="Z481" i="1" s="1"/>
  <c r="X481" i="1"/>
  <c r="U481" i="1"/>
  <c r="S481" i="1"/>
  <c r="R481" i="1"/>
  <c r="Q481" i="1"/>
  <c r="P481" i="1"/>
  <c r="K481" i="1"/>
  <c r="J481" i="1"/>
  <c r="N481" i="1" s="1"/>
  <c r="I481" i="1"/>
  <c r="G481" i="1"/>
  <c r="F481" i="1"/>
  <c r="E481" i="1"/>
  <c r="D481" i="1"/>
  <c r="C481" i="1"/>
  <c r="AI480" i="1"/>
  <c r="AE480" i="1"/>
  <c r="Z480" i="1" s="1"/>
  <c r="X480" i="1"/>
  <c r="U480" i="1"/>
  <c r="S480" i="1"/>
  <c r="Q480" i="1"/>
  <c r="P480" i="1"/>
  <c r="R480" i="1" s="1"/>
  <c r="N480" i="1"/>
  <c r="O480" i="1" s="1"/>
  <c r="K480" i="1"/>
  <c r="J480" i="1"/>
  <c r="I480" i="1"/>
  <c r="G480" i="1"/>
  <c r="F480" i="1"/>
  <c r="E480" i="1"/>
  <c r="D480" i="1"/>
  <c r="C480" i="1"/>
  <c r="AI479" i="1"/>
  <c r="AE479" i="1"/>
  <c r="Z479" i="1"/>
  <c r="X479" i="1"/>
  <c r="U479" i="1"/>
  <c r="S479" i="1"/>
  <c r="Q479" i="1"/>
  <c r="P479" i="1"/>
  <c r="R479" i="1" s="1"/>
  <c r="N479" i="1"/>
  <c r="K479" i="1"/>
  <c r="J479" i="1"/>
  <c r="I479" i="1"/>
  <c r="G479" i="1"/>
  <c r="F479" i="1"/>
  <c r="E479" i="1"/>
  <c r="D479" i="1"/>
  <c r="C479" i="1"/>
  <c r="AI478" i="1"/>
  <c r="AE478" i="1"/>
  <c r="Z478" i="1"/>
  <c r="X478" i="1"/>
  <c r="U478" i="1"/>
  <c r="S478" i="1"/>
  <c r="Q478" i="1"/>
  <c r="P478" i="1"/>
  <c r="R478" i="1" s="1"/>
  <c r="N478" i="1"/>
  <c r="K478" i="1"/>
  <c r="J478" i="1"/>
  <c r="I478" i="1"/>
  <c r="G478" i="1"/>
  <c r="O478" i="1" s="1"/>
  <c r="F478" i="1"/>
  <c r="E478" i="1"/>
  <c r="D478" i="1"/>
  <c r="C478" i="1"/>
  <c r="AI477" i="1"/>
  <c r="AE477" i="1"/>
  <c r="X477" i="1"/>
  <c r="Z477" i="1" s="1"/>
  <c r="U477" i="1"/>
  <c r="S477" i="1"/>
  <c r="P477" i="1"/>
  <c r="K477" i="1"/>
  <c r="N477" i="1" s="1"/>
  <c r="J477" i="1"/>
  <c r="I477" i="1"/>
  <c r="G477" i="1"/>
  <c r="O477" i="1" s="1"/>
  <c r="F477" i="1"/>
  <c r="E477" i="1"/>
  <c r="D477" i="1"/>
  <c r="C477" i="1"/>
  <c r="AI476" i="1"/>
  <c r="AE476" i="1"/>
  <c r="X476" i="1"/>
  <c r="Z476" i="1" s="1"/>
  <c r="U476" i="1"/>
  <c r="S476" i="1"/>
  <c r="P476" i="1"/>
  <c r="R476" i="1" s="1"/>
  <c r="K476" i="1"/>
  <c r="J476" i="1"/>
  <c r="N476" i="1" s="1"/>
  <c r="I476" i="1"/>
  <c r="G476" i="1"/>
  <c r="F476" i="1"/>
  <c r="E476" i="1"/>
  <c r="D476" i="1"/>
  <c r="C476" i="1"/>
  <c r="AI475" i="1"/>
  <c r="AE475" i="1"/>
  <c r="X475" i="1"/>
  <c r="U475" i="1"/>
  <c r="S475" i="1"/>
  <c r="R475" i="1"/>
  <c r="P475" i="1"/>
  <c r="Q475" i="1" s="1"/>
  <c r="K475" i="1"/>
  <c r="J475" i="1"/>
  <c r="N475" i="1" s="1"/>
  <c r="I475" i="1"/>
  <c r="G475" i="1"/>
  <c r="F475" i="1"/>
  <c r="E475" i="1"/>
  <c r="D475" i="1"/>
  <c r="C475" i="1"/>
  <c r="AI474" i="1"/>
  <c r="AE474" i="1"/>
  <c r="X474" i="1"/>
  <c r="U474" i="1"/>
  <c r="S474" i="1"/>
  <c r="R474" i="1"/>
  <c r="P474" i="1"/>
  <c r="K474" i="1"/>
  <c r="J474" i="1"/>
  <c r="I474" i="1"/>
  <c r="G474" i="1"/>
  <c r="F474" i="1"/>
  <c r="E474" i="1"/>
  <c r="D474" i="1"/>
  <c r="C474" i="1"/>
  <c r="AI473" i="1"/>
  <c r="AE473" i="1"/>
  <c r="Z473" i="1" s="1"/>
  <c r="X473" i="1"/>
  <c r="U473" i="1"/>
  <c r="S473" i="1"/>
  <c r="R473" i="1"/>
  <c r="Q473" i="1"/>
  <c r="P473" i="1"/>
  <c r="K473" i="1"/>
  <c r="J473" i="1"/>
  <c r="N473" i="1" s="1"/>
  <c r="O473" i="1" s="1"/>
  <c r="I473" i="1"/>
  <c r="G473" i="1"/>
  <c r="F473" i="1"/>
  <c r="E473" i="1"/>
  <c r="D473" i="1"/>
  <c r="C473" i="1"/>
  <c r="AI472" i="1"/>
  <c r="AE472" i="1"/>
  <c r="Z472" i="1" s="1"/>
  <c r="X472" i="1"/>
  <c r="U472" i="1"/>
  <c r="S472" i="1"/>
  <c r="Q472" i="1"/>
  <c r="P472" i="1"/>
  <c r="R472" i="1" s="1"/>
  <c r="N472" i="1"/>
  <c r="O472" i="1" s="1"/>
  <c r="K472" i="1"/>
  <c r="J472" i="1"/>
  <c r="I472" i="1"/>
  <c r="G472" i="1"/>
  <c r="F472" i="1"/>
  <c r="E472" i="1"/>
  <c r="D472" i="1"/>
  <c r="C472" i="1"/>
  <c r="AI471" i="1"/>
  <c r="AE471" i="1"/>
  <c r="Z471" i="1"/>
  <c r="X471" i="1"/>
  <c r="U471" i="1"/>
  <c r="S471" i="1"/>
  <c r="Q471" i="1"/>
  <c r="P471" i="1"/>
  <c r="R471" i="1" s="1"/>
  <c r="N471" i="1"/>
  <c r="K471" i="1"/>
  <c r="J471" i="1"/>
  <c r="I471" i="1"/>
  <c r="G471" i="1"/>
  <c r="F471" i="1"/>
  <c r="E471" i="1"/>
  <c r="D471" i="1"/>
  <c r="C471" i="1"/>
  <c r="AI470" i="1"/>
  <c r="AE470" i="1"/>
  <c r="Z470" i="1"/>
  <c r="X470" i="1"/>
  <c r="U470" i="1"/>
  <c r="S470" i="1"/>
  <c r="Q470" i="1"/>
  <c r="P470" i="1"/>
  <c r="R470" i="1" s="1"/>
  <c r="N470" i="1"/>
  <c r="K470" i="1"/>
  <c r="J470" i="1"/>
  <c r="I470" i="1"/>
  <c r="G470" i="1"/>
  <c r="F470" i="1"/>
  <c r="E470" i="1"/>
  <c r="D470" i="1"/>
  <c r="C470" i="1"/>
  <c r="AI469" i="1"/>
  <c r="AE469" i="1"/>
  <c r="X469" i="1"/>
  <c r="Z469" i="1" s="1"/>
  <c r="U469" i="1"/>
  <c r="S469" i="1"/>
  <c r="P469" i="1"/>
  <c r="K469" i="1"/>
  <c r="N469" i="1" s="1"/>
  <c r="J469" i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R468" i="1"/>
  <c r="P468" i="1"/>
  <c r="K468" i="1"/>
  <c r="N468" i="1" s="1"/>
  <c r="J468" i="1"/>
  <c r="I468" i="1"/>
  <c r="G468" i="1"/>
  <c r="F468" i="1"/>
  <c r="E468" i="1"/>
  <c r="D468" i="1"/>
  <c r="C468" i="1"/>
  <c r="AI467" i="1"/>
  <c r="AE467" i="1"/>
  <c r="X467" i="1"/>
  <c r="U467" i="1"/>
  <c r="S467" i="1"/>
  <c r="P467" i="1"/>
  <c r="R467" i="1" s="1"/>
  <c r="K467" i="1"/>
  <c r="N467" i="1" s="1"/>
  <c r="J467" i="1"/>
  <c r="I467" i="1"/>
  <c r="G467" i="1"/>
  <c r="F467" i="1"/>
  <c r="E467" i="1"/>
  <c r="D467" i="1"/>
  <c r="C467" i="1"/>
  <c r="AI466" i="1"/>
  <c r="AE466" i="1"/>
  <c r="X466" i="1"/>
  <c r="Z466" i="1" s="1"/>
  <c r="U466" i="1"/>
  <c r="S466" i="1"/>
  <c r="P466" i="1"/>
  <c r="K466" i="1"/>
  <c r="J466" i="1"/>
  <c r="I466" i="1"/>
  <c r="G466" i="1"/>
  <c r="F466" i="1"/>
  <c r="E466" i="1"/>
  <c r="D466" i="1"/>
  <c r="C466" i="1"/>
  <c r="AI465" i="1"/>
  <c r="AE465" i="1"/>
  <c r="X465" i="1"/>
  <c r="U465" i="1"/>
  <c r="S465" i="1"/>
  <c r="R465" i="1"/>
  <c r="Q465" i="1"/>
  <c r="P465" i="1"/>
  <c r="K465" i="1"/>
  <c r="J465" i="1"/>
  <c r="I465" i="1"/>
  <c r="G465" i="1"/>
  <c r="F465" i="1"/>
  <c r="E465" i="1"/>
  <c r="D465" i="1"/>
  <c r="C465" i="1"/>
  <c r="AI464" i="1"/>
  <c r="AE464" i="1"/>
  <c r="X464" i="1"/>
  <c r="Z464" i="1" s="1"/>
  <c r="U464" i="1"/>
  <c r="S464" i="1"/>
  <c r="R464" i="1"/>
  <c r="P464" i="1"/>
  <c r="K464" i="1"/>
  <c r="J464" i="1"/>
  <c r="N464" i="1" s="1"/>
  <c r="I464" i="1"/>
  <c r="G464" i="1"/>
  <c r="F464" i="1"/>
  <c r="E464" i="1"/>
  <c r="D464" i="1"/>
  <c r="C464" i="1"/>
  <c r="AI463" i="1"/>
  <c r="AE463" i="1"/>
  <c r="Z463" i="1"/>
  <c r="X463" i="1"/>
  <c r="U463" i="1"/>
  <c r="S463" i="1"/>
  <c r="R463" i="1"/>
  <c r="Q463" i="1"/>
  <c r="P463" i="1"/>
  <c r="N463" i="1"/>
  <c r="K463" i="1"/>
  <c r="J463" i="1"/>
  <c r="I463" i="1"/>
  <c r="G463" i="1"/>
  <c r="F463" i="1"/>
  <c r="E463" i="1"/>
  <c r="D463" i="1"/>
  <c r="C463" i="1"/>
  <c r="AI462" i="1"/>
  <c r="AE462" i="1"/>
  <c r="Z462" i="1" s="1"/>
  <c r="X462" i="1"/>
  <c r="U462" i="1"/>
  <c r="S462" i="1"/>
  <c r="P462" i="1"/>
  <c r="K462" i="1"/>
  <c r="J462" i="1"/>
  <c r="N462" i="1" s="1"/>
  <c r="I462" i="1"/>
  <c r="G462" i="1"/>
  <c r="F462" i="1"/>
  <c r="E462" i="1"/>
  <c r="D462" i="1"/>
  <c r="C462" i="1"/>
  <c r="AI461" i="1"/>
  <c r="AE461" i="1"/>
  <c r="X461" i="1"/>
  <c r="Z461" i="1" s="1"/>
  <c r="U461" i="1"/>
  <c r="S461" i="1"/>
  <c r="Q461" i="1"/>
  <c r="P461" i="1"/>
  <c r="R461" i="1" s="1"/>
  <c r="K461" i="1"/>
  <c r="N461" i="1" s="1"/>
  <c r="J461" i="1"/>
  <c r="I461" i="1"/>
  <c r="AG461" i="1" s="1"/>
  <c r="G461" i="1"/>
  <c r="F461" i="1"/>
  <c r="E461" i="1"/>
  <c r="D461" i="1"/>
  <c r="C461" i="1"/>
  <c r="AI460" i="1"/>
  <c r="AE460" i="1"/>
  <c r="Z460" i="1"/>
  <c r="X460" i="1"/>
  <c r="U460" i="1"/>
  <c r="S460" i="1"/>
  <c r="P460" i="1"/>
  <c r="N460" i="1"/>
  <c r="K460" i="1"/>
  <c r="J460" i="1"/>
  <c r="I460" i="1"/>
  <c r="G460" i="1"/>
  <c r="F460" i="1"/>
  <c r="E460" i="1"/>
  <c r="D460" i="1"/>
  <c r="C460" i="1"/>
  <c r="AI459" i="1"/>
  <c r="AE459" i="1"/>
  <c r="Z459" i="1"/>
  <c r="X459" i="1"/>
  <c r="U459" i="1"/>
  <c r="S459" i="1"/>
  <c r="R459" i="1"/>
  <c r="P459" i="1"/>
  <c r="K459" i="1"/>
  <c r="N459" i="1" s="1"/>
  <c r="J459" i="1"/>
  <c r="I459" i="1"/>
  <c r="G459" i="1"/>
  <c r="F459" i="1"/>
  <c r="E459" i="1"/>
  <c r="D459" i="1"/>
  <c r="C459" i="1"/>
  <c r="AI458" i="1"/>
  <c r="AE458" i="1"/>
  <c r="X458" i="1"/>
  <c r="Z458" i="1" s="1"/>
  <c r="U458" i="1"/>
  <c r="S458" i="1"/>
  <c r="P458" i="1"/>
  <c r="Q458" i="1" s="1"/>
  <c r="K458" i="1"/>
  <c r="J458" i="1"/>
  <c r="N458" i="1" s="1"/>
  <c r="I458" i="1"/>
  <c r="G458" i="1"/>
  <c r="F458" i="1"/>
  <c r="E458" i="1"/>
  <c r="D458" i="1"/>
  <c r="C458" i="1"/>
  <c r="AI457" i="1"/>
  <c r="AE457" i="1"/>
  <c r="X457" i="1"/>
  <c r="U457" i="1"/>
  <c r="S457" i="1"/>
  <c r="Q457" i="1"/>
  <c r="P457" i="1"/>
  <c r="R457" i="1" s="1"/>
  <c r="K457" i="1"/>
  <c r="J457" i="1"/>
  <c r="I457" i="1"/>
  <c r="G457" i="1"/>
  <c r="F457" i="1"/>
  <c r="E457" i="1"/>
  <c r="D457" i="1"/>
  <c r="C457" i="1"/>
  <c r="AI456" i="1"/>
  <c r="AE456" i="1"/>
  <c r="Z456" i="1"/>
  <c r="X456" i="1"/>
  <c r="U456" i="1"/>
  <c r="S456" i="1"/>
  <c r="R456" i="1"/>
  <c r="P456" i="1"/>
  <c r="K456" i="1"/>
  <c r="J456" i="1"/>
  <c r="N456" i="1" s="1"/>
  <c r="I456" i="1"/>
  <c r="G456" i="1"/>
  <c r="F456" i="1"/>
  <c r="E456" i="1"/>
  <c r="D456" i="1"/>
  <c r="C456" i="1"/>
  <c r="AI455" i="1"/>
  <c r="AE455" i="1"/>
  <c r="Z455" i="1"/>
  <c r="X455" i="1"/>
  <c r="U455" i="1"/>
  <c r="S455" i="1"/>
  <c r="R455" i="1"/>
  <c r="P455" i="1"/>
  <c r="O455" i="1"/>
  <c r="N455" i="1"/>
  <c r="K455" i="1"/>
  <c r="J455" i="1"/>
  <c r="I455" i="1"/>
  <c r="G455" i="1"/>
  <c r="Q455" i="1" s="1"/>
  <c r="F455" i="1"/>
  <c r="E455" i="1"/>
  <c r="D455" i="1"/>
  <c r="C455" i="1"/>
  <c r="AI454" i="1"/>
  <c r="AE454" i="1"/>
  <c r="Z454" i="1"/>
  <c r="X454" i="1"/>
  <c r="U454" i="1"/>
  <c r="S454" i="1"/>
  <c r="Q454" i="1"/>
  <c r="P454" i="1"/>
  <c r="R454" i="1" s="1"/>
  <c r="N454" i="1"/>
  <c r="K454" i="1"/>
  <c r="J454" i="1"/>
  <c r="I454" i="1"/>
  <c r="G454" i="1"/>
  <c r="F454" i="1"/>
  <c r="E454" i="1"/>
  <c r="D454" i="1"/>
  <c r="C454" i="1"/>
  <c r="AI453" i="1"/>
  <c r="AE453" i="1"/>
  <c r="Z453" i="1"/>
  <c r="X453" i="1"/>
  <c r="U453" i="1"/>
  <c r="S453" i="1"/>
  <c r="P453" i="1"/>
  <c r="R453" i="1" s="1"/>
  <c r="K453" i="1"/>
  <c r="J453" i="1"/>
  <c r="I453" i="1"/>
  <c r="G453" i="1"/>
  <c r="F453" i="1"/>
  <c r="E453" i="1"/>
  <c r="D453" i="1"/>
  <c r="C453" i="1"/>
  <c r="AI452" i="1"/>
  <c r="AG452" i="1"/>
  <c r="AE452" i="1"/>
  <c r="X452" i="1"/>
  <c r="Z452" i="1" s="1"/>
  <c r="U452" i="1"/>
  <c r="S452" i="1"/>
  <c r="Q452" i="1"/>
  <c r="P452" i="1"/>
  <c r="R452" i="1" s="1"/>
  <c r="N452" i="1"/>
  <c r="K452" i="1"/>
  <c r="J452" i="1"/>
  <c r="I452" i="1"/>
  <c r="G452" i="1"/>
  <c r="F452" i="1"/>
  <c r="E452" i="1"/>
  <c r="D452" i="1"/>
  <c r="C452" i="1"/>
  <c r="AI451" i="1"/>
  <c r="AE451" i="1"/>
  <c r="Z451" i="1"/>
  <c r="X451" i="1"/>
  <c r="U451" i="1"/>
  <c r="S451" i="1"/>
  <c r="P451" i="1"/>
  <c r="Q451" i="1" s="1"/>
  <c r="K451" i="1"/>
  <c r="N451" i="1" s="1"/>
  <c r="J451" i="1"/>
  <c r="I451" i="1"/>
  <c r="G451" i="1"/>
  <c r="F451" i="1"/>
  <c r="E451" i="1"/>
  <c r="D451" i="1"/>
  <c r="C451" i="1"/>
  <c r="AI450" i="1"/>
  <c r="AE450" i="1"/>
  <c r="X450" i="1"/>
  <c r="U450" i="1"/>
  <c r="S450" i="1"/>
  <c r="P450" i="1"/>
  <c r="K450" i="1"/>
  <c r="J450" i="1"/>
  <c r="I450" i="1"/>
  <c r="G450" i="1"/>
  <c r="F450" i="1"/>
  <c r="E450" i="1"/>
  <c r="D450" i="1"/>
  <c r="C450" i="1"/>
  <c r="AI449" i="1"/>
  <c r="AE449" i="1"/>
  <c r="X449" i="1"/>
  <c r="Z449" i="1" s="1"/>
  <c r="U449" i="1"/>
  <c r="S449" i="1"/>
  <c r="R449" i="1"/>
  <c r="Q449" i="1"/>
  <c r="P449" i="1"/>
  <c r="K449" i="1"/>
  <c r="J449" i="1"/>
  <c r="N449" i="1" s="1"/>
  <c r="I449" i="1"/>
  <c r="G449" i="1"/>
  <c r="F449" i="1"/>
  <c r="E449" i="1"/>
  <c r="D449" i="1"/>
  <c r="C449" i="1"/>
  <c r="AI448" i="1"/>
  <c r="AE448" i="1"/>
  <c r="Z448" i="1"/>
  <c r="X448" i="1"/>
  <c r="U448" i="1"/>
  <c r="S448" i="1"/>
  <c r="R448" i="1"/>
  <c r="Q448" i="1"/>
  <c r="P448" i="1"/>
  <c r="N448" i="1"/>
  <c r="K448" i="1"/>
  <c r="J448" i="1"/>
  <c r="I448" i="1"/>
  <c r="G448" i="1"/>
  <c r="F448" i="1"/>
  <c r="E448" i="1"/>
  <c r="D448" i="1"/>
  <c r="C448" i="1"/>
  <c r="AI447" i="1"/>
  <c r="AE447" i="1"/>
  <c r="Z447" i="1" s="1"/>
  <c r="X447" i="1"/>
  <c r="U447" i="1"/>
  <c r="S447" i="1"/>
  <c r="R447" i="1"/>
  <c r="Q447" i="1"/>
  <c r="P447" i="1"/>
  <c r="K447" i="1"/>
  <c r="J447" i="1"/>
  <c r="N447" i="1" s="1"/>
  <c r="I447" i="1"/>
  <c r="G447" i="1"/>
  <c r="F447" i="1"/>
  <c r="E447" i="1"/>
  <c r="D447" i="1"/>
  <c r="C447" i="1"/>
  <c r="AI446" i="1"/>
  <c r="AE446" i="1"/>
  <c r="Z446" i="1"/>
  <c r="X446" i="1"/>
  <c r="U446" i="1"/>
  <c r="S446" i="1"/>
  <c r="P446" i="1"/>
  <c r="R446" i="1" s="1"/>
  <c r="K446" i="1"/>
  <c r="J446" i="1"/>
  <c r="N446" i="1" s="1"/>
  <c r="I446" i="1"/>
  <c r="G446" i="1"/>
  <c r="F446" i="1"/>
  <c r="E446" i="1"/>
  <c r="D446" i="1"/>
  <c r="C446" i="1"/>
  <c r="AI445" i="1"/>
  <c r="AE445" i="1"/>
  <c r="Z445" i="1"/>
  <c r="X445" i="1"/>
  <c r="U445" i="1"/>
  <c r="S445" i="1"/>
  <c r="P445" i="1"/>
  <c r="N445" i="1"/>
  <c r="K445" i="1"/>
  <c r="J445" i="1"/>
  <c r="I445" i="1"/>
  <c r="G445" i="1"/>
  <c r="F445" i="1"/>
  <c r="E445" i="1"/>
  <c r="D445" i="1"/>
  <c r="C445" i="1"/>
  <c r="AI444" i="1"/>
  <c r="AE444" i="1"/>
  <c r="Z444" i="1"/>
  <c r="X444" i="1"/>
  <c r="U444" i="1"/>
  <c r="S444" i="1"/>
  <c r="R444" i="1"/>
  <c r="P444" i="1"/>
  <c r="K444" i="1"/>
  <c r="N444" i="1" s="1"/>
  <c r="J444" i="1"/>
  <c r="I444" i="1"/>
  <c r="G444" i="1"/>
  <c r="F444" i="1"/>
  <c r="E444" i="1"/>
  <c r="D444" i="1"/>
  <c r="C444" i="1"/>
  <c r="AI443" i="1"/>
  <c r="AE443" i="1"/>
  <c r="Z443" i="1" s="1"/>
  <c r="X443" i="1"/>
  <c r="U443" i="1"/>
  <c r="S443" i="1"/>
  <c r="R443" i="1"/>
  <c r="P443" i="1"/>
  <c r="Q443" i="1" s="1"/>
  <c r="N443" i="1"/>
  <c r="K443" i="1"/>
  <c r="J443" i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P442" i="1"/>
  <c r="K442" i="1"/>
  <c r="J442" i="1"/>
  <c r="N442" i="1" s="1"/>
  <c r="I442" i="1"/>
  <c r="O442" i="1" s="1"/>
  <c r="G442" i="1"/>
  <c r="F442" i="1"/>
  <c r="E442" i="1"/>
  <c r="D442" i="1"/>
  <c r="C442" i="1"/>
  <c r="AI441" i="1"/>
  <c r="AE441" i="1"/>
  <c r="X441" i="1"/>
  <c r="Z441" i="1" s="1"/>
  <c r="U441" i="1"/>
  <c r="S441" i="1"/>
  <c r="P441" i="1"/>
  <c r="R441" i="1" s="1"/>
  <c r="K441" i="1"/>
  <c r="J441" i="1"/>
  <c r="N441" i="1" s="1"/>
  <c r="I441" i="1"/>
  <c r="G441" i="1"/>
  <c r="F441" i="1"/>
  <c r="E441" i="1"/>
  <c r="D441" i="1"/>
  <c r="C441" i="1"/>
  <c r="AI440" i="1"/>
  <c r="AE440" i="1"/>
  <c r="Z440" i="1" s="1"/>
  <c r="X440" i="1"/>
  <c r="U440" i="1"/>
  <c r="S440" i="1"/>
  <c r="R440" i="1"/>
  <c r="P440" i="1"/>
  <c r="N440" i="1"/>
  <c r="O440" i="1" s="1"/>
  <c r="K440" i="1"/>
  <c r="J440" i="1"/>
  <c r="I440" i="1"/>
  <c r="G440" i="1"/>
  <c r="Q440" i="1" s="1"/>
  <c r="F440" i="1"/>
  <c r="E440" i="1"/>
  <c r="D440" i="1"/>
  <c r="C440" i="1"/>
  <c r="AI439" i="1"/>
  <c r="AE439" i="1"/>
  <c r="Z439" i="1"/>
  <c r="X439" i="1"/>
  <c r="U439" i="1"/>
  <c r="S439" i="1"/>
  <c r="R439" i="1"/>
  <c r="P439" i="1"/>
  <c r="K439" i="1"/>
  <c r="J439" i="1"/>
  <c r="N439" i="1" s="1"/>
  <c r="I439" i="1"/>
  <c r="G439" i="1"/>
  <c r="F439" i="1"/>
  <c r="E439" i="1"/>
  <c r="D439" i="1"/>
  <c r="C439" i="1"/>
  <c r="AI438" i="1"/>
  <c r="AE438" i="1"/>
  <c r="Z438" i="1" s="1"/>
  <c r="X438" i="1"/>
  <c r="U438" i="1"/>
  <c r="S438" i="1"/>
  <c r="Q438" i="1"/>
  <c r="P438" i="1"/>
  <c r="R438" i="1" s="1"/>
  <c r="N438" i="1"/>
  <c r="K438" i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Q437" i="1"/>
  <c r="P437" i="1"/>
  <c r="R437" i="1" s="1"/>
  <c r="K437" i="1"/>
  <c r="J437" i="1"/>
  <c r="N437" i="1" s="1"/>
  <c r="I437" i="1"/>
  <c r="G437" i="1"/>
  <c r="F437" i="1"/>
  <c r="E437" i="1"/>
  <c r="D437" i="1"/>
  <c r="C437" i="1"/>
  <c r="AI436" i="1"/>
  <c r="AE436" i="1"/>
  <c r="Z436" i="1"/>
  <c r="X436" i="1"/>
  <c r="U436" i="1"/>
  <c r="S436" i="1"/>
  <c r="P436" i="1"/>
  <c r="K436" i="1"/>
  <c r="N436" i="1" s="1"/>
  <c r="J436" i="1"/>
  <c r="I436" i="1"/>
  <c r="G436" i="1"/>
  <c r="F436" i="1"/>
  <c r="E436" i="1"/>
  <c r="D436" i="1"/>
  <c r="C436" i="1"/>
  <c r="AI435" i="1"/>
  <c r="AE435" i="1"/>
  <c r="X435" i="1"/>
  <c r="Z435" i="1" s="1"/>
  <c r="U435" i="1"/>
  <c r="S435" i="1"/>
  <c r="P435" i="1"/>
  <c r="N435" i="1"/>
  <c r="K435" i="1"/>
  <c r="J435" i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R434" i="1"/>
  <c r="P434" i="1"/>
  <c r="K434" i="1"/>
  <c r="J434" i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R433" i="1"/>
  <c r="Q433" i="1"/>
  <c r="P433" i="1"/>
  <c r="K433" i="1"/>
  <c r="J433" i="1"/>
  <c r="N433" i="1" s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R432" i="1"/>
  <c r="Q432" i="1"/>
  <c r="P432" i="1"/>
  <c r="K432" i="1"/>
  <c r="J432" i="1"/>
  <c r="I432" i="1"/>
  <c r="G432" i="1"/>
  <c r="F432" i="1"/>
  <c r="E432" i="1"/>
  <c r="D432" i="1"/>
  <c r="C432" i="1"/>
  <c r="AI431" i="1"/>
  <c r="AE431" i="1"/>
  <c r="Z431" i="1"/>
  <c r="X431" i="1"/>
  <c r="U431" i="1"/>
  <c r="S431" i="1"/>
  <c r="R431" i="1"/>
  <c r="Q431" i="1"/>
  <c r="P431" i="1"/>
  <c r="K431" i="1"/>
  <c r="J431" i="1"/>
  <c r="N431" i="1" s="1"/>
  <c r="I431" i="1"/>
  <c r="G431" i="1"/>
  <c r="F431" i="1"/>
  <c r="E431" i="1"/>
  <c r="D431" i="1"/>
  <c r="C431" i="1"/>
  <c r="AI430" i="1"/>
  <c r="AE430" i="1"/>
  <c r="Z430" i="1" s="1"/>
  <c r="X430" i="1"/>
  <c r="U430" i="1"/>
  <c r="S430" i="1"/>
  <c r="Q430" i="1"/>
  <c r="P430" i="1"/>
  <c r="R430" i="1" s="1"/>
  <c r="K430" i="1"/>
  <c r="J430" i="1"/>
  <c r="N430" i="1" s="1"/>
  <c r="I430" i="1"/>
  <c r="G430" i="1"/>
  <c r="F430" i="1"/>
  <c r="E430" i="1"/>
  <c r="D430" i="1"/>
  <c r="C430" i="1"/>
  <c r="AI429" i="1"/>
  <c r="AG429" i="1"/>
  <c r="AE429" i="1"/>
  <c r="X429" i="1"/>
  <c r="Z429" i="1" s="1"/>
  <c r="U429" i="1"/>
  <c r="S429" i="1"/>
  <c r="Q429" i="1"/>
  <c r="P429" i="1"/>
  <c r="R429" i="1" s="1"/>
  <c r="K429" i="1"/>
  <c r="N429" i="1" s="1"/>
  <c r="J429" i="1"/>
  <c r="I429" i="1"/>
  <c r="G429" i="1"/>
  <c r="F429" i="1"/>
  <c r="E429" i="1"/>
  <c r="D429" i="1"/>
  <c r="C429" i="1"/>
  <c r="AI428" i="1"/>
  <c r="AE428" i="1"/>
  <c r="Z428" i="1"/>
  <c r="X428" i="1"/>
  <c r="U428" i="1"/>
  <c r="S428" i="1"/>
  <c r="R428" i="1"/>
  <c r="P428" i="1"/>
  <c r="Q428" i="1" s="1"/>
  <c r="K428" i="1"/>
  <c r="N428" i="1" s="1"/>
  <c r="J428" i="1"/>
  <c r="I428" i="1"/>
  <c r="G428" i="1"/>
  <c r="F428" i="1"/>
  <c r="E428" i="1"/>
  <c r="D428" i="1"/>
  <c r="C428" i="1"/>
  <c r="AI427" i="1"/>
  <c r="AE427" i="1"/>
  <c r="Z427" i="1"/>
  <c r="X427" i="1"/>
  <c r="U427" i="1"/>
  <c r="S427" i="1"/>
  <c r="P427" i="1"/>
  <c r="Q427" i="1" s="1"/>
  <c r="N427" i="1"/>
  <c r="K427" i="1"/>
  <c r="J427" i="1"/>
  <c r="I427" i="1"/>
  <c r="G427" i="1"/>
  <c r="F427" i="1"/>
  <c r="E427" i="1"/>
  <c r="D427" i="1"/>
  <c r="C427" i="1"/>
  <c r="AI426" i="1"/>
  <c r="AE426" i="1"/>
  <c r="X426" i="1"/>
  <c r="U426" i="1"/>
  <c r="S426" i="1"/>
  <c r="R426" i="1"/>
  <c r="P426" i="1"/>
  <c r="Q426" i="1" s="1"/>
  <c r="K426" i="1"/>
  <c r="J426" i="1"/>
  <c r="I426" i="1"/>
  <c r="G426" i="1"/>
  <c r="F426" i="1"/>
  <c r="E426" i="1"/>
  <c r="D426" i="1"/>
  <c r="C426" i="1"/>
  <c r="AI425" i="1"/>
  <c r="AE425" i="1"/>
  <c r="X425" i="1"/>
  <c r="U425" i="1"/>
  <c r="S425" i="1"/>
  <c r="P425" i="1"/>
  <c r="R425" i="1" s="1"/>
  <c r="K425" i="1"/>
  <c r="J425" i="1"/>
  <c r="I425" i="1"/>
  <c r="G425" i="1"/>
  <c r="F425" i="1"/>
  <c r="E425" i="1"/>
  <c r="D425" i="1"/>
  <c r="C425" i="1"/>
  <c r="AI424" i="1"/>
  <c r="AE424" i="1"/>
  <c r="Z424" i="1" s="1"/>
  <c r="X424" i="1"/>
  <c r="U424" i="1"/>
  <c r="S424" i="1"/>
  <c r="R424" i="1"/>
  <c r="P424" i="1"/>
  <c r="O424" i="1"/>
  <c r="K424" i="1"/>
  <c r="J424" i="1"/>
  <c r="N424" i="1" s="1"/>
  <c r="I424" i="1"/>
  <c r="G424" i="1"/>
  <c r="F424" i="1"/>
  <c r="E424" i="1"/>
  <c r="D424" i="1"/>
  <c r="C424" i="1"/>
  <c r="AI423" i="1"/>
  <c r="AE423" i="1"/>
  <c r="Z423" i="1" s="1"/>
  <c r="X423" i="1"/>
  <c r="U423" i="1"/>
  <c r="S423" i="1"/>
  <c r="Q423" i="1"/>
  <c r="P423" i="1"/>
  <c r="N423" i="1"/>
  <c r="K423" i="1"/>
  <c r="J423" i="1"/>
  <c r="I423" i="1"/>
  <c r="G423" i="1"/>
  <c r="O423" i="1" s="1"/>
  <c r="F423" i="1"/>
  <c r="E423" i="1"/>
  <c r="D423" i="1"/>
  <c r="C423" i="1"/>
  <c r="AI422" i="1"/>
  <c r="AE422" i="1"/>
  <c r="Z422" i="1"/>
  <c r="X422" i="1"/>
  <c r="U422" i="1"/>
  <c r="S422" i="1"/>
  <c r="Q422" i="1"/>
  <c r="P422" i="1"/>
  <c r="R422" i="1" s="1"/>
  <c r="N422" i="1"/>
  <c r="K422" i="1"/>
  <c r="J422" i="1"/>
  <c r="I422" i="1"/>
  <c r="G422" i="1"/>
  <c r="F422" i="1"/>
  <c r="E422" i="1"/>
  <c r="D422" i="1"/>
  <c r="C422" i="1"/>
  <c r="AI421" i="1"/>
  <c r="AE421" i="1"/>
  <c r="Z421" i="1"/>
  <c r="X421" i="1"/>
  <c r="U421" i="1"/>
  <c r="S421" i="1"/>
  <c r="Q421" i="1"/>
  <c r="P421" i="1"/>
  <c r="R421" i="1" s="1"/>
  <c r="K421" i="1"/>
  <c r="J421" i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P420" i="1"/>
  <c r="R420" i="1" s="1"/>
  <c r="N420" i="1"/>
  <c r="K420" i="1"/>
  <c r="J420" i="1"/>
  <c r="I420" i="1"/>
  <c r="AG420" i="1" s="1"/>
  <c r="G420" i="1"/>
  <c r="F420" i="1"/>
  <c r="E420" i="1"/>
  <c r="D420" i="1"/>
  <c r="C420" i="1"/>
  <c r="AI419" i="1"/>
  <c r="AE419" i="1"/>
  <c r="Z419" i="1"/>
  <c r="X419" i="1"/>
  <c r="U419" i="1"/>
  <c r="S419" i="1"/>
  <c r="P419" i="1"/>
  <c r="O419" i="1"/>
  <c r="K419" i="1"/>
  <c r="N419" i="1" s="1"/>
  <c r="J419" i="1"/>
  <c r="I419" i="1"/>
  <c r="G419" i="1"/>
  <c r="F419" i="1"/>
  <c r="E419" i="1"/>
  <c r="D419" i="1"/>
  <c r="C419" i="1"/>
  <c r="AI418" i="1"/>
  <c r="AE418" i="1"/>
  <c r="X418" i="1"/>
  <c r="Z418" i="1" s="1"/>
  <c r="U418" i="1"/>
  <c r="S418" i="1"/>
  <c r="R418" i="1"/>
  <c r="P418" i="1"/>
  <c r="Q418" i="1" s="1"/>
  <c r="O418" i="1"/>
  <c r="K418" i="1"/>
  <c r="J418" i="1"/>
  <c r="N418" i="1" s="1"/>
  <c r="I418" i="1"/>
  <c r="AG418" i="1" s="1"/>
  <c r="G418" i="1"/>
  <c r="F418" i="1"/>
  <c r="E418" i="1"/>
  <c r="D418" i="1"/>
  <c r="C418" i="1"/>
  <c r="AI417" i="1"/>
  <c r="AE417" i="1"/>
  <c r="X417" i="1"/>
  <c r="Z417" i="1" s="1"/>
  <c r="U417" i="1"/>
  <c r="S417" i="1"/>
  <c r="Q417" i="1"/>
  <c r="P417" i="1"/>
  <c r="R417" i="1" s="1"/>
  <c r="K417" i="1"/>
  <c r="J417" i="1"/>
  <c r="N417" i="1" s="1"/>
  <c r="AG417" i="1" s="1"/>
  <c r="I417" i="1"/>
  <c r="G417" i="1"/>
  <c r="F417" i="1"/>
  <c r="E417" i="1"/>
  <c r="D417" i="1"/>
  <c r="C417" i="1"/>
  <c r="AI416" i="1"/>
  <c r="AE416" i="1"/>
  <c r="Z416" i="1"/>
  <c r="X416" i="1"/>
  <c r="U416" i="1"/>
  <c r="S416" i="1"/>
  <c r="R416" i="1"/>
  <c r="Q416" i="1"/>
  <c r="P416" i="1"/>
  <c r="N416" i="1"/>
  <c r="K416" i="1"/>
  <c r="J416" i="1"/>
  <c r="I416" i="1"/>
  <c r="G416" i="1"/>
  <c r="F416" i="1"/>
  <c r="E416" i="1"/>
  <c r="D416" i="1"/>
  <c r="C416" i="1"/>
  <c r="AI415" i="1"/>
  <c r="AE415" i="1"/>
  <c r="Z415" i="1" s="1"/>
  <c r="AG415" i="1" s="1"/>
  <c r="X415" i="1"/>
  <c r="U415" i="1"/>
  <c r="S415" i="1"/>
  <c r="R415" i="1"/>
  <c r="P415" i="1"/>
  <c r="N415" i="1"/>
  <c r="K415" i="1"/>
  <c r="J415" i="1"/>
  <c r="I415" i="1"/>
  <c r="G415" i="1"/>
  <c r="O415" i="1" s="1"/>
  <c r="F415" i="1"/>
  <c r="E415" i="1"/>
  <c r="D415" i="1"/>
  <c r="C415" i="1"/>
  <c r="AI414" i="1"/>
  <c r="AE414" i="1"/>
  <c r="X414" i="1"/>
  <c r="Z414" i="1" s="1"/>
  <c r="U414" i="1"/>
  <c r="S414" i="1"/>
  <c r="P414" i="1"/>
  <c r="K414" i="1"/>
  <c r="J414" i="1"/>
  <c r="N414" i="1" s="1"/>
  <c r="I414" i="1"/>
  <c r="O414" i="1" s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R413" i="1" s="1"/>
  <c r="K413" i="1"/>
  <c r="J413" i="1"/>
  <c r="N413" i="1" s="1"/>
  <c r="AG413" i="1" s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R412" i="1"/>
  <c r="P412" i="1"/>
  <c r="K412" i="1"/>
  <c r="N412" i="1" s="1"/>
  <c r="O412" i="1" s="1"/>
  <c r="J412" i="1"/>
  <c r="I412" i="1"/>
  <c r="G412" i="1"/>
  <c r="Q412" i="1" s="1"/>
  <c r="F412" i="1"/>
  <c r="E412" i="1"/>
  <c r="D412" i="1"/>
  <c r="C412" i="1"/>
  <c r="AI411" i="1"/>
  <c r="AE411" i="1"/>
  <c r="Z411" i="1"/>
  <c r="X411" i="1"/>
  <c r="U411" i="1"/>
  <c r="S411" i="1"/>
  <c r="R411" i="1"/>
  <c r="P411" i="1"/>
  <c r="K411" i="1"/>
  <c r="J411" i="1"/>
  <c r="N411" i="1" s="1"/>
  <c r="I411" i="1"/>
  <c r="G411" i="1"/>
  <c r="F411" i="1"/>
  <c r="E411" i="1"/>
  <c r="D411" i="1"/>
  <c r="C411" i="1"/>
  <c r="AI410" i="1"/>
  <c r="AE410" i="1"/>
  <c r="Z410" i="1" s="1"/>
  <c r="X410" i="1"/>
  <c r="U410" i="1"/>
  <c r="S410" i="1"/>
  <c r="Q410" i="1"/>
  <c r="P410" i="1"/>
  <c r="R410" i="1" s="1"/>
  <c r="K410" i="1"/>
  <c r="J410" i="1"/>
  <c r="N410" i="1" s="1"/>
  <c r="I410" i="1"/>
  <c r="O410" i="1" s="1"/>
  <c r="G410" i="1"/>
  <c r="F410" i="1"/>
  <c r="E410" i="1"/>
  <c r="D410" i="1"/>
  <c r="C410" i="1"/>
  <c r="AI409" i="1"/>
  <c r="AE409" i="1"/>
  <c r="X409" i="1"/>
  <c r="Z409" i="1" s="1"/>
  <c r="U409" i="1"/>
  <c r="S409" i="1"/>
  <c r="P409" i="1"/>
  <c r="R409" i="1" s="1"/>
  <c r="N409" i="1"/>
  <c r="K409" i="1"/>
  <c r="J409" i="1"/>
  <c r="I409" i="1"/>
  <c r="AG409" i="1" s="1"/>
  <c r="G409" i="1"/>
  <c r="F409" i="1"/>
  <c r="E409" i="1"/>
  <c r="D409" i="1"/>
  <c r="C409" i="1"/>
  <c r="AI408" i="1"/>
  <c r="AE408" i="1"/>
  <c r="X408" i="1"/>
  <c r="Z408" i="1" s="1"/>
  <c r="U408" i="1"/>
  <c r="S408" i="1"/>
  <c r="P408" i="1"/>
  <c r="N408" i="1"/>
  <c r="K408" i="1"/>
  <c r="J408" i="1"/>
  <c r="I408" i="1"/>
  <c r="G408" i="1"/>
  <c r="O408" i="1" s="1"/>
  <c r="F408" i="1"/>
  <c r="E408" i="1"/>
  <c r="D408" i="1"/>
  <c r="C408" i="1"/>
  <c r="AI407" i="1"/>
  <c r="AE407" i="1"/>
  <c r="Z407" i="1" s="1"/>
  <c r="X407" i="1"/>
  <c r="U407" i="1"/>
  <c r="S407" i="1"/>
  <c r="P407" i="1"/>
  <c r="Q407" i="1" s="1"/>
  <c r="N407" i="1"/>
  <c r="K407" i="1"/>
  <c r="J407" i="1"/>
  <c r="I407" i="1"/>
  <c r="G407" i="1"/>
  <c r="F407" i="1"/>
  <c r="E407" i="1"/>
  <c r="D407" i="1"/>
  <c r="C407" i="1"/>
  <c r="AI406" i="1"/>
  <c r="AE406" i="1"/>
  <c r="X406" i="1"/>
  <c r="U406" i="1"/>
  <c r="S406" i="1"/>
  <c r="R406" i="1"/>
  <c r="P406" i="1"/>
  <c r="Q406" i="1" s="1"/>
  <c r="K406" i="1"/>
  <c r="J406" i="1"/>
  <c r="I406" i="1"/>
  <c r="G406" i="1"/>
  <c r="F406" i="1"/>
  <c r="E406" i="1"/>
  <c r="D406" i="1"/>
  <c r="C406" i="1"/>
  <c r="AI405" i="1"/>
  <c r="AE405" i="1"/>
  <c r="X405" i="1"/>
  <c r="Z405" i="1" s="1"/>
  <c r="U405" i="1"/>
  <c r="S405" i="1"/>
  <c r="Q405" i="1"/>
  <c r="P405" i="1"/>
  <c r="R405" i="1" s="1"/>
  <c r="K405" i="1"/>
  <c r="J405" i="1"/>
  <c r="N405" i="1" s="1"/>
  <c r="I405" i="1"/>
  <c r="G405" i="1"/>
  <c r="AG405" i="1" s="1"/>
  <c r="F405" i="1"/>
  <c r="E405" i="1"/>
  <c r="D405" i="1"/>
  <c r="C405" i="1"/>
  <c r="AI404" i="1"/>
  <c r="AE404" i="1"/>
  <c r="Z404" i="1" s="1"/>
  <c r="X404" i="1"/>
  <c r="U404" i="1"/>
  <c r="S404" i="1"/>
  <c r="R404" i="1"/>
  <c r="Q404" i="1"/>
  <c r="P404" i="1"/>
  <c r="K404" i="1"/>
  <c r="J404" i="1"/>
  <c r="N404" i="1" s="1"/>
  <c r="O404" i="1" s="1"/>
  <c r="I404" i="1"/>
  <c r="G404" i="1"/>
  <c r="F404" i="1"/>
  <c r="E404" i="1"/>
  <c r="D404" i="1"/>
  <c r="C404" i="1"/>
  <c r="AI403" i="1"/>
  <c r="AE403" i="1"/>
  <c r="Z403" i="1" s="1"/>
  <c r="X403" i="1"/>
  <c r="U403" i="1"/>
  <c r="S403" i="1"/>
  <c r="R403" i="1"/>
  <c r="P403" i="1"/>
  <c r="K403" i="1"/>
  <c r="J403" i="1"/>
  <c r="N403" i="1" s="1"/>
  <c r="I403" i="1"/>
  <c r="G403" i="1"/>
  <c r="Q403" i="1" s="1"/>
  <c r="F403" i="1"/>
  <c r="E403" i="1"/>
  <c r="D403" i="1"/>
  <c r="C403" i="1"/>
  <c r="AI402" i="1"/>
  <c r="AE402" i="1"/>
  <c r="Z402" i="1" s="1"/>
  <c r="X402" i="1"/>
  <c r="U402" i="1"/>
  <c r="S402" i="1"/>
  <c r="P402" i="1"/>
  <c r="R402" i="1" s="1"/>
  <c r="N402" i="1"/>
  <c r="K402" i="1"/>
  <c r="J402" i="1"/>
  <c r="I402" i="1"/>
  <c r="G402" i="1"/>
  <c r="F402" i="1"/>
  <c r="E402" i="1"/>
  <c r="D402" i="1"/>
  <c r="C402" i="1"/>
  <c r="AI401" i="1"/>
  <c r="AE401" i="1"/>
  <c r="Z401" i="1"/>
  <c r="X401" i="1"/>
  <c r="U401" i="1"/>
  <c r="S401" i="1"/>
  <c r="Q401" i="1"/>
  <c r="P401" i="1"/>
  <c r="R401" i="1" s="1"/>
  <c r="K401" i="1"/>
  <c r="J401" i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R400" i="1"/>
  <c r="Q400" i="1"/>
  <c r="P400" i="1"/>
  <c r="K400" i="1"/>
  <c r="N400" i="1" s="1"/>
  <c r="J400" i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P399" i="1"/>
  <c r="K399" i="1"/>
  <c r="N399" i="1" s="1"/>
  <c r="J399" i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K398" i="1"/>
  <c r="J398" i="1"/>
  <c r="N398" i="1" s="1"/>
  <c r="I398" i="1"/>
  <c r="G398" i="1"/>
  <c r="F398" i="1"/>
  <c r="E398" i="1"/>
  <c r="D398" i="1"/>
  <c r="C398" i="1"/>
  <c r="AI397" i="1"/>
  <c r="AE397" i="1"/>
  <c r="X397" i="1"/>
  <c r="U397" i="1"/>
  <c r="S397" i="1"/>
  <c r="P397" i="1"/>
  <c r="R397" i="1" s="1"/>
  <c r="K397" i="1"/>
  <c r="J397" i="1"/>
  <c r="I397" i="1"/>
  <c r="G397" i="1"/>
  <c r="F397" i="1"/>
  <c r="E397" i="1"/>
  <c r="D397" i="1"/>
  <c r="C397" i="1"/>
  <c r="AI396" i="1"/>
  <c r="AE396" i="1"/>
  <c r="Z396" i="1"/>
  <c r="X396" i="1"/>
  <c r="U396" i="1"/>
  <c r="S396" i="1"/>
  <c r="R396" i="1"/>
  <c r="Q396" i="1"/>
  <c r="P396" i="1"/>
  <c r="N396" i="1"/>
  <c r="K396" i="1"/>
  <c r="J396" i="1"/>
  <c r="I396" i="1"/>
  <c r="G396" i="1"/>
  <c r="F396" i="1"/>
  <c r="E396" i="1"/>
  <c r="D396" i="1"/>
  <c r="C396" i="1"/>
  <c r="AI395" i="1"/>
  <c r="AE395" i="1"/>
  <c r="Z395" i="1"/>
  <c r="X395" i="1"/>
  <c r="U395" i="1"/>
  <c r="S395" i="1"/>
  <c r="R395" i="1"/>
  <c r="P395" i="1"/>
  <c r="K395" i="1"/>
  <c r="J395" i="1"/>
  <c r="N395" i="1" s="1"/>
  <c r="I395" i="1"/>
  <c r="G395" i="1"/>
  <c r="F395" i="1"/>
  <c r="E395" i="1"/>
  <c r="D395" i="1"/>
  <c r="C395" i="1"/>
  <c r="AI394" i="1"/>
  <c r="AE394" i="1"/>
  <c r="Z394" i="1"/>
  <c r="X394" i="1"/>
  <c r="U394" i="1"/>
  <c r="S394" i="1"/>
  <c r="P394" i="1"/>
  <c r="K394" i="1"/>
  <c r="J394" i="1"/>
  <c r="N394" i="1" s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P393" i="1"/>
  <c r="K393" i="1"/>
  <c r="J393" i="1"/>
  <c r="N393" i="1" s="1"/>
  <c r="I393" i="1"/>
  <c r="G393" i="1"/>
  <c r="O393" i="1" s="1"/>
  <c r="F393" i="1"/>
  <c r="E393" i="1"/>
  <c r="D393" i="1"/>
  <c r="C393" i="1"/>
  <c r="AI392" i="1"/>
  <c r="AE392" i="1"/>
  <c r="Z392" i="1"/>
  <c r="X392" i="1"/>
  <c r="U392" i="1"/>
  <c r="S392" i="1"/>
  <c r="P392" i="1"/>
  <c r="R392" i="1" s="1"/>
  <c r="N392" i="1"/>
  <c r="K392" i="1"/>
  <c r="J392" i="1"/>
  <c r="I392" i="1"/>
  <c r="G392" i="1"/>
  <c r="F392" i="1"/>
  <c r="E392" i="1"/>
  <c r="D392" i="1"/>
  <c r="C392" i="1"/>
  <c r="AI391" i="1"/>
  <c r="AE391" i="1"/>
  <c r="X391" i="1"/>
  <c r="Z391" i="1" s="1"/>
  <c r="U391" i="1"/>
  <c r="S391" i="1"/>
  <c r="R391" i="1"/>
  <c r="P391" i="1"/>
  <c r="N391" i="1"/>
  <c r="K391" i="1"/>
  <c r="J391" i="1"/>
  <c r="I391" i="1"/>
  <c r="G391" i="1"/>
  <c r="O391" i="1" s="1"/>
  <c r="F391" i="1"/>
  <c r="E391" i="1"/>
  <c r="D391" i="1"/>
  <c r="C391" i="1"/>
  <c r="AI390" i="1"/>
  <c r="AE390" i="1"/>
  <c r="X390" i="1"/>
  <c r="U390" i="1"/>
  <c r="S390" i="1"/>
  <c r="R390" i="1"/>
  <c r="P390" i="1"/>
  <c r="Q390" i="1" s="1"/>
  <c r="K390" i="1"/>
  <c r="J390" i="1"/>
  <c r="N390" i="1" s="1"/>
  <c r="I390" i="1"/>
  <c r="O390" i="1" s="1"/>
  <c r="G390" i="1"/>
  <c r="F390" i="1"/>
  <c r="E390" i="1"/>
  <c r="D390" i="1"/>
  <c r="C390" i="1"/>
  <c r="AI389" i="1"/>
  <c r="AE389" i="1"/>
  <c r="X389" i="1"/>
  <c r="Z389" i="1" s="1"/>
  <c r="U389" i="1"/>
  <c r="S389" i="1"/>
  <c r="P389" i="1"/>
  <c r="K389" i="1"/>
  <c r="J389" i="1"/>
  <c r="N389" i="1" s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R388" i="1"/>
  <c r="P388" i="1"/>
  <c r="K388" i="1"/>
  <c r="J388" i="1"/>
  <c r="N388" i="1" s="1"/>
  <c r="I388" i="1"/>
  <c r="G388" i="1"/>
  <c r="Q388" i="1" s="1"/>
  <c r="F388" i="1"/>
  <c r="E388" i="1"/>
  <c r="D388" i="1"/>
  <c r="C388" i="1"/>
  <c r="AI387" i="1"/>
  <c r="AE387" i="1"/>
  <c r="Z387" i="1" s="1"/>
  <c r="X387" i="1"/>
  <c r="U387" i="1"/>
  <c r="S387" i="1"/>
  <c r="R387" i="1"/>
  <c r="Q387" i="1"/>
  <c r="P387" i="1"/>
  <c r="K387" i="1"/>
  <c r="J387" i="1"/>
  <c r="N387" i="1" s="1"/>
  <c r="O387" i="1" s="1"/>
  <c r="I387" i="1"/>
  <c r="G387" i="1"/>
  <c r="F387" i="1"/>
  <c r="E387" i="1"/>
  <c r="D387" i="1"/>
  <c r="C387" i="1"/>
  <c r="AI386" i="1"/>
  <c r="AE386" i="1"/>
  <c r="Z386" i="1" s="1"/>
  <c r="X386" i="1"/>
  <c r="U386" i="1"/>
  <c r="S386" i="1"/>
  <c r="Q386" i="1"/>
  <c r="P386" i="1"/>
  <c r="R386" i="1" s="1"/>
  <c r="O386" i="1"/>
  <c r="K386" i="1"/>
  <c r="J386" i="1"/>
  <c r="N386" i="1" s="1"/>
  <c r="AG386" i="1" s="1"/>
  <c r="I386" i="1"/>
  <c r="G386" i="1"/>
  <c r="F386" i="1"/>
  <c r="E386" i="1"/>
  <c r="D386" i="1"/>
  <c r="C386" i="1"/>
  <c r="AI385" i="1"/>
  <c r="AE385" i="1"/>
  <c r="Z385" i="1"/>
  <c r="X385" i="1"/>
  <c r="U385" i="1"/>
  <c r="S385" i="1"/>
  <c r="Q385" i="1"/>
  <c r="P385" i="1"/>
  <c r="R385" i="1" s="1"/>
  <c r="K385" i="1"/>
  <c r="J385" i="1"/>
  <c r="N385" i="1" s="1"/>
  <c r="I385" i="1"/>
  <c r="AG385" i="1" s="1"/>
  <c r="G385" i="1"/>
  <c r="F385" i="1"/>
  <c r="E385" i="1"/>
  <c r="D385" i="1"/>
  <c r="C385" i="1"/>
  <c r="AI384" i="1"/>
  <c r="AE384" i="1"/>
  <c r="Z384" i="1"/>
  <c r="X384" i="1"/>
  <c r="U384" i="1"/>
  <c r="S384" i="1"/>
  <c r="Q384" i="1"/>
  <c r="P384" i="1"/>
  <c r="R384" i="1" s="1"/>
  <c r="K384" i="1"/>
  <c r="N384" i="1" s="1"/>
  <c r="J384" i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R383" i="1"/>
  <c r="P383" i="1"/>
  <c r="Q383" i="1" s="1"/>
  <c r="K383" i="1"/>
  <c r="N383" i="1" s="1"/>
  <c r="J383" i="1"/>
  <c r="I383" i="1"/>
  <c r="G383" i="1"/>
  <c r="AG383" i="1" s="1"/>
  <c r="F383" i="1"/>
  <c r="E383" i="1"/>
  <c r="D383" i="1"/>
  <c r="C383" i="1"/>
  <c r="AI382" i="1"/>
  <c r="AE382" i="1"/>
  <c r="X382" i="1"/>
  <c r="Z382" i="1" s="1"/>
  <c r="U382" i="1"/>
  <c r="S382" i="1"/>
  <c r="P382" i="1"/>
  <c r="Q382" i="1" s="1"/>
  <c r="K382" i="1"/>
  <c r="J382" i="1"/>
  <c r="I382" i="1"/>
  <c r="G382" i="1"/>
  <c r="F382" i="1"/>
  <c r="E382" i="1"/>
  <c r="D382" i="1"/>
  <c r="C382" i="1"/>
  <c r="AI381" i="1"/>
  <c r="AE381" i="1"/>
  <c r="X381" i="1"/>
  <c r="U381" i="1"/>
  <c r="S381" i="1"/>
  <c r="R381" i="1"/>
  <c r="Q381" i="1"/>
  <c r="P381" i="1"/>
  <c r="K381" i="1"/>
  <c r="J381" i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R380" i="1"/>
  <c r="P380" i="1"/>
  <c r="K380" i="1"/>
  <c r="J380" i="1"/>
  <c r="N380" i="1" s="1"/>
  <c r="I380" i="1"/>
  <c r="G380" i="1"/>
  <c r="F380" i="1"/>
  <c r="E380" i="1"/>
  <c r="D380" i="1"/>
  <c r="C380" i="1"/>
  <c r="AI379" i="1"/>
  <c r="AE379" i="1"/>
  <c r="Z379" i="1"/>
  <c r="X379" i="1"/>
  <c r="U379" i="1"/>
  <c r="S379" i="1"/>
  <c r="Q379" i="1"/>
  <c r="P379" i="1"/>
  <c r="N379" i="1"/>
  <c r="K379" i="1"/>
  <c r="J379" i="1"/>
  <c r="I379" i="1"/>
  <c r="G379" i="1"/>
  <c r="O379" i="1" s="1"/>
  <c r="F379" i="1"/>
  <c r="E379" i="1"/>
  <c r="D379" i="1"/>
  <c r="C379" i="1"/>
  <c r="AI378" i="1"/>
  <c r="AE378" i="1"/>
  <c r="Z378" i="1"/>
  <c r="X378" i="1"/>
  <c r="U378" i="1"/>
  <c r="S378" i="1"/>
  <c r="Q378" i="1"/>
  <c r="P378" i="1"/>
  <c r="R378" i="1" s="1"/>
  <c r="K378" i="1"/>
  <c r="J378" i="1"/>
  <c r="N378" i="1" s="1"/>
  <c r="I378" i="1"/>
  <c r="G378" i="1"/>
  <c r="F378" i="1"/>
  <c r="E378" i="1"/>
  <c r="D378" i="1"/>
  <c r="C378" i="1"/>
  <c r="AI377" i="1"/>
  <c r="AG377" i="1"/>
  <c r="AE377" i="1"/>
  <c r="X377" i="1"/>
  <c r="Z377" i="1" s="1"/>
  <c r="U377" i="1"/>
  <c r="S377" i="1"/>
  <c r="P377" i="1"/>
  <c r="R377" i="1" s="1"/>
  <c r="N377" i="1"/>
  <c r="K377" i="1"/>
  <c r="J377" i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P376" i="1"/>
  <c r="K376" i="1"/>
  <c r="J376" i="1"/>
  <c r="N376" i="1" s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K375" i="1"/>
  <c r="J375" i="1"/>
  <c r="N375" i="1" s="1"/>
  <c r="O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R374" i="1"/>
  <c r="P374" i="1"/>
  <c r="K374" i="1"/>
  <c r="J374" i="1"/>
  <c r="N374" i="1" s="1"/>
  <c r="I374" i="1"/>
  <c r="G374" i="1"/>
  <c r="F374" i="1"/>
  <c r="E374" i="1"/>
  <c r="D374" i="1"/>
  <c r="C374" i="1"/>
  <c r="AI373" i="1"/>
  <c r="AE373" i="1"/>
  <c r="Z373" i="1" s="1"/>
  <c r="X373" i="1"/>
  <c r="U373" i="1"/>
  <c r="S373" i="1"/>
  <c r="Q373" i="1"/>
  <c r="P373" i="1"/>
  <c r="K373" i="1"/>
  <c r="J373" i="1"/>
  <c r="N373" i="1" s="1"/>
  <c r="O373" i="1" s="1"/>
  <c r="I373" i="1"/>
  <c r="G373" i="1"/>
  <c r="R373" i="1" s="1"/>
  <c r="F373" i="1"/>
  <c r="E373" i="1"/>
  <c r="D373" i="1"/>
  <c r="C373" i="1"/>
  <c r="AI372" i="1"/>
  <c r="AE372" i="1"/>
  <c r="Z372" i="1" s="1"/>
  <c r="X372" i="1"/>
  <c r="U372" i="1"/>
  <c r="S372" i="1"/>
  <c r="P372" i="1"/>
  <c r="R372" i="1" s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Z371" i="1" s="1"/>
  <c r="U371" i="1"/>
  <c r="S371" i="1"/>
  <c r="Q371" i="1"/>
  <c r="P371" i="1"/>
  <c r="R371" i="1" s="1"/>
  <c r="K371" i="1"/>
  <c r="J371" i="1"/>
  <c r="N371" i="1" s="1"/>
  <c r="I371" i="1"/>
  <c r="G371" i="1"/>
  <c r="O371" i="1" s="1"/>
  <c r="F371" i="1"/>
  <c r="E371" i="1"/>
  <c r="D371" i="1"/>
  <c r="C371" i="1"/>
  <c r="AI370" i="1"/>
  <c r="AE370" i="1"/>
  <c r="Z370" i="1"/>
  <c r="X370" i="1"/>
  <c r="U370" i="1"/>
  <c r="S370" i="1"/>
  <c r="Q370" i="1"/>
  <c r="P370" i="1"/>
  <c r="R370" i="1" s="1"/>
  <c r="N370" i="1"/>
  <c r="K370" i="1"/>
  <c r="J370" i="1"/>
  <c r="I370" i="1"/>
  <c r="G370" i="1"/>
  <c r="F370" i="1"/>
  <c r="E370" i="1"/>
  <c r="D370" i="1"/>
  <c r="C370" i="1"/>
  <c r="AI369" i="1"/>
  <c r="AE369" i="1"/>
  <c r="Z369" i="1"/>
  <c r="X369" i="1"/>
  <c r="U369" i="1"/>
  <c r="S369" i="1"/>
  <c r="P369" i="1"/>
  <c r="R369" i="1" s="1"/>
  <c r="N369" i="1"/>
  <c r="K369" i="1"/>
  <c r="J369" i="1"/>
  <c r="I369" i="1"/>
  <c r="G369" i="1"/>
  <c r="F369" i="1"/>
  <c r="E369" i="1"/>
  <c r="D369" i="1"/>
  <c r="C369" i="1"/>
  <c r="AI368" i="1"/>
  <c r="AE368" i="1"/>
  <c r="X368" i="1"/>
  <c r="Z368" i="1" s="1"/>
  <c r="U368" i="1"/>
  <c r="S368" i="1"/>
  <c r="P368" i="1"/>
  <c r="K368" i="1"/>
  <c r="J368" i="1"/>
  <c r="N368" i="1" s="1"/>
  <c r="I368" i="1"/>
  <c r="G368" i="1"/>
  <c r="O368" i="1" s="1"/>
  <c r="F368" i="1"/>
  <c r="E368" i="1"/>
  <c r="D368" i="1"/>
  <c r="C368" i="1"/>
  <c r="AI367" i="1"/>
  <c r="AE367" i="1"/>
  <c r="X367" i="1"/>
  <c r="Z367" i="1" s="1"/>
  <c r="U367" i="1"/>
  <c r="S367" i="1"/>
  <c r="P367" i="1"/>
  <c r="K367" i="1"/>
  <c r="J367" i="1"/>
  <c r="I367" i="1"/>
  <c r="G367" i="1"/>
  <c r="F367" i="1"/>
  <c r="E367" i="1"/>
  <c r="D367" i="1"/>
  <c r="C367" i="1"/>
  <c r="AI366" i="1"/>
  <c r="AE366" i="1"/>
  <c r="X366" i="1"/>
  <c r="Z366" i="1" s="1"/>
  <c r="U366" i="1"/>
  <c r="S366" i="1"/>
  <c r="Q366" i="1"/>
  <c r="P366" i="1"/>
  <c r="K366" i="1"/>
  <c r="J366" i="1"/>
  <c r="N366" i="1" s="1"/>
  <c r="I366" i="1"/>
  <c r="G366" i="1"/>
  <c r="R366" i="1" s="1"/>
  <c r="F366" i="1"/>
  <c r="E366" i="1"/>
  <c r="D366" i="1"/>
  <c r="C366" i="1"/>
  <c r="AI365" i="1"/>
  <c r="AE365" i="1"/>
  <c r="Z365" i="1" s="1"/>
  <c r="X365" i="1"/>
  <c r="U365" i="1"/>
  <c r="S365" i="1"/>
  <c r="Q365" i="1"/>
  <c r="P365" i="1"/>
  <c r="K365" i="1"/>
  <c r="J365" i="1"/>
  <c r="N365" i="1" s="1"/>
  <c r="O365" i="1" s="1"/>
  <c r="I365" i="1"/>
  <c r="G365" i="1"/>
  <c r="R365" i="1" s="1"/>
  <c r="F365" i="1"/>
  <c r="E365" i="1"/>
  <c r="D365" i="1"/>
  <c r="C365" i="1"/>
  <c r="AI364" i="1"/>
  <c r="AE364" i="1"/>
  <c r="Z364" i="1" s="1"/>
  <c r="X364" i="1"/>
  <c r="U364" i="1"/>
  <c r="S364" i="1"/>
  <c r="P364" i="1"/>
  <c r="R364" i="1" s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Z363" i="1" s="1"/>
  <c r="U363" i="1"/>
  <c r="S363" i="1"/>
  <c r="Q363" i="1"/>
  <c r="P363" i="1"/>
  <c r="R363" i="1" s="1"/>
  <c r="K363" i="1"/>
  <c r="J363" i="1"/>
  <c r="N363" i="1" s="1"/>
  <c r="I363" i="1"/>
  <c r="G363" i="1"/>
  <c r="O363" i="1" s="1"/>
  <c r="F363" i="1"/>
  <c r="E363" i="1"/>
  <c r="D363" i="1"/>
  <c r="C363" i="1"/>
  <c r="AI362" i="1"/>
  <c r="AE362" i="1"/>
  <c r="Z362" i="1"/>
  <c r="X362" i="1"/>
  <c r="U362" i="1"/>
  <c r="S362" i="1"/>
  <c r="Q362" i="1"/>
  <c r="P362" i="1"/>
  <c r="R362" i="1" s="1"/>
  <c r="N362" i="1"/>
  <c r="K362" i="1"/>
  <c r="J362" i="1"/>
  <c r="I362" i="1"/>
  <c r="G362" i="1"/>
  <c r="F362" i="1"/>
  <c r="E362" i="1"/>
  <c r="D362" i="1"/>
  <c r="C362" i="1"/>
  <c r="AI361" i="1"/>
  <c r="AE361" i="1"/>
  <c r="Z361" i="1"/>
  <c r="X361" i="1"/>
  <c r="U361" i="1"/>
  <c r="S361" i="1"/>
  <c r="P361" i="1"/>
  <c r="R361" i="1" s="1"/>
  <c r="N361" i="1"/>
  <c r="K361" i="1"/>
  <c r="J361" i="1"/>
  <c r="I361" i="1"/>
  <c r="G361" i="1"/>
  <c r="F361" i="1"/>
  <c r="E361" i="1"/>
  <c r="D361" i="1"/>
  <c r="C361" i="1"/>
  <c r="AI360" i="1"/>
  <c r="AE360" i="1"/>
  <c r="X360" i="1"/>
  <c r="Z360" i="1" s="1"/>
  <c r="U360" i="1"/>
  <c r="S360" i="1"/>
  <c r="P360" i="1"/>
  <c r="K360" i="1"/>
  <c r="J360" i="1"/>
  <c r="N360" i="1" s="1"/>
  <c r="I360" i="1"/>
  <c r="G360" i="1"/>
  <c r="O360" i="1" s="1"/>
  <c r="F360" i="1"/>
  <c r="E360" i="1"/>
  <c r="D360" i="1"/>
  <c r="C360" i="1"/>
  <c r="AI359" i="1"/>
  <c r="AE359" i="1"/>
  <c r="X359" i="1"/>
  <c r="Z359" i="1" s="1"/>
  <c r="U359" i="1"/>
  <c r="S359" i="1"/>
  <c r="P359" i="1"/>
  <c r="K359" i="1"/>
  <c r="J359" i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R358" i="1"/>
  <c r="P358" i="1"/>
  <c r="K358" i="1"/>
  <c r="J358" i="1"/>
  <c r="I358" i="1"/>
  <c r="G358" i="1"/>
  <c r="F358" i="1"/>
  <c r="E358" i="1"/>
  <c r="D358" i="1"/>
  <c r="C358" i="1"/>
  <c r="AI357" i="1"/>
  <c r="AE357" i="1"/>
  <c r="Z357" i="1" s="1"/>
  <c r="X357" i="1"/>
  <c r="U357" i="1"/>
  <c r="S357" i="1"/>
  <c r="R357" i="1"/>
  <c r="Q357" i="1"/>
  <c r="P357" i="1"/>
  <c r="K357" i="1"/>
  <c r="J357" i="1"/>
  <c r="N357" i="1" s="1"/>
  <c r="O357" i="1" s="1"/>
  <c r="I357" i="1"/>
  <c r="G357" i="1"/>
  <c r="F357" i="1"/>
  <c r="E357" i="1"/>
  <c r="D357" i="1"/>
  <c r="C357" i="1"/>
  <c r="AI356" i="1"/>
  <c r="AE356" i="1"/>
  <c r="Z356" i="1" s="1"/>
  <c r="X356" i="1"/>
  <c r="U356" i="1"/>
  <c r="S356" i="1"/>
  <c r="P356" i="1"/>
  <c r="R356" i="1" s="1"/>
  <c r="O356" i="1"/>
  <c r="K356" i="1"/>
  <c r="J356" i="1"/>
  <c r="N356" i="1" s="1"/>
  <c r="I356" i="1"/>
  <c r="G356" i="1"/>
  <c r="F356" i="1"/>
  <c r="E356" i="1"/>
  <c r="D356" i="1"/>
  <c r="C356" i="1"/>
  <c r="AI355" i="1"/>
  <c r="AE355" i="1"/>
  <c r="X355" i="1"/>
  <c r="Z355" i="1" s="1"/>
  <c r="U355" i="1"/>
  <c r="S355" i="1"/>
  <c r="Q355" i="1"/>
  <c r="P355" i="1"/>
  <c r="R355" i="1" s="1"/>
  <c r="K355" i="1"/>
  <c r="J355" i="1"/>
  <c r="N355" i="1" s="1"/>
  <c r="I355" i="1"/>
  <c r="G355" i="1"/>
  <c r="O355" i="1" s="1"/>
  <c r="F355" i="1"/>
  <c r="E355" i="1"/>
  <c r="D355" i="1"/>
  <c r="C355" i="1"/>
  <c r="AI354" i="1"/>
  <c r="AE354" i="1"/>
  <c r="Z354" i="1"/>
  <c r="X354" i="1"/>
  <c r="U354" i="1"/>
  <c r="S354" i="1"/>
  <c r="Q354" i="1"/>
  <c r="P354" i="1"/>
  <c r="R354" i="1" s="1"/>
  <c r="N354" i="1"/>
  <c r="AG354" i="1" s="1"/>
  <c r="K354" i="1"/>
  <c r="J354" i="1"/>
  <c r="I354" i="1"/>
  <c r="G354" i="1"/>
  <c r="F354" i="1"/>
  <c r="E354" i="1"/>
  <c r="D354" i="1"/>
  <c r="C354" i="1"/>
  <c r="AI353" i="1"/>
  <c r="AE353" i="1"/>
  <c r="Z353" i="1"/>
  <c r="X353" i="1"/>
  <c r="U353" i="1"/>
  <c r="S353" i="1"/>
  <c r="P353" i="1"/>
  <c r="R353" i="1" s="1"/>
  <c r="N353" i="1"/>
  <c r="K353" i="1"/>
  <c r="J353" i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P352" i="1"/>
  <c r="K352" i="1"/>
  <c r="J352" i="1"/>
  <c r="N352" i="1" s="1"/>
  <c r="I352" i="1"/>
  <c r="G352" i="1"/>
  <c r="O352" i="1" s="1"/>
  <c r="F352" i="1"/>
  <c r="E352" i="1"/>
  <c r="D352" i="1"/>
  <c r="C352" i="1"/>
  <c r="AI351" i="1"/>
  <c r="AE351" i="1"/>
  <c r="X351" i="1"/>
  <c r="Z351" i="1" s="1"/>
  <c r="U351" i="1"/>
  <c r="S351" i="1"/>
  <c r="P351" i="1"/>
  <c r="K351" i="1"/>
  <c r="J351" i="1"/>
  <c r="N351" i="1" s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R350" i="1"/>
  <c r="P350" i="1"/>
  <c r="K350" i="1"/>
  <c r="J350" i="1"/>
  <c r="N350" i="1" s="1"/>
  <c r="I350" i="1"/>
  <c r="G350" i="1"/>
  <c r="F350" i="1"/>
  <c r="E350" i="1"/>
  <c r="D350" i="1"/>
  <c r="C350" i="1"/>
  <c r="AI349" i="1"/>
  <c r="AE349" i="1"/>
  <c r="Z349" i="1" s="1"/>
  <c r="X349" i="1"/>
  <c r="U349" i="1"/>
  <c r="S349" i="1"/>
  <c r="R349" i="1"/>
  <c r="P349" i="1"/>
  <c r="K349" i="1"/>
  <c r="J349" i="1"/>
  <c r="N349" i="1" s="1"/>
  <c r="I349" i="1"/>
  <c r="G349" i="1"/>
  <c r="F349" i="1"/>
  <c r="E349" i="1"/>
  <c r="D349" i="1"/>
  <c r="C349" i="1"/>
  <c r="AI348" i="1"/>
  <c r="AE348" i="1"/>
  <c r="Z348" i="1" s="1"/>
  <c r="X348" i="1"/>
  <c r="U348" i="1"/>
  <c r="S348" i="1"/>
  <c r="P348" i="1"/>
  <c r="R348" i="1" s="1"/>
  <c r="K348" i="1"/>
  <c r="J348" i="1"/>
  <c r="N348" i="1" s="1"/>
  <c r="I348" i="1"/>
  <c r="G348" i="1"/>
  <c r="F348" i="1"/>
  <c r="E348" i="1"/>
  <c r="D348" i="1"/>
  <c r="C348" i="1"/>
  <c r="AI347" i="1"/>
  <c r="AE347" i="1"/>
  <c r="Z347" i="1"/>
  <c r="X347" i="1"/>
  <c r="U347" i="1"/>
  <c r="S347" i="1"/>
  <c r="Q347" i="1"/>
  <c r="P347" i="1"/>
  <c r="R347" i="1" s="1"/>
  <c r="K347" i="1"/>
  <c r="J347" i="1"/>
  <c r="N347" i="1" s="1"/>
  <c r="I347" i="1"/>
  <c r="G347" i="1"/>
  <c r="F347" i="1"/>
  <c r="E347" i="1"/>
  <c r="D347" i="1"/>
  <c r="C347" i="1"/>
  <c r="AI346" i="1"/>
  <c r="AE346" i="1"/>
  <c r="Z346" i="1"/>
  <c r="X346" i="1"/>
  <c r="U346" i="1"/>
  <c r="S346" i="1"/>
  <c r="Q346" i="1"/>
  <c r="P346" i="1"/>
  <c r="R346" i="1" s="1"/>
  <c r="N346" i="1"/>
  <c r="K346" i="1"/>
  <c r="J346" i="1"/>
  <c r="I346" i="1"/>
  <c r="G346" i="1"/>
  <c r="O346" i="1" s="1"/>
  <c r="F346" i="1"/>
  <c r="E346" i="1"/>
  <c r="D346" i="1"/>
  <c r="C346" i="1"/>
  <c r="AI345" i="1"/>
  <c r="AE345" i="1"/>
  <c r="Z345" i="1"/>
  <c r="X345" i="1"/>
  <c r="U345" i="1"/>
  <c r="S345" i="1"/>
  <c r="P345" i="1"/>
  <c r="R345" i="1" s="1"/>
  <c r="N345" i="1"/>
  <c r="K345" i="1"/>
  <c r="J345" i="1"/>
  <c r="I345" i="1"/>
  <c r="G345" i="1"/>
  <c r="F345" i="1"/>
  <c r="E345" i="1"/>
  <c r="D345" i="1"/>
  <c r="C345" i="1"/>
  <c r="AI344" i="1"/>
  <c r="AE344" i="1"/>
  <c r="X344" i="1"/>
  <c r="Z344" i="1" s="1"/>
  <c r="U344" i="1"/>
  <c r="S344" i="1"/>
  <c r="P344" i="1"/>
  <c r="K344" i="1"/>
  <c r="J344" i="1"/>
  <c r="N344" i="1" s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P343" i="1"/>
  <c r="K343" i="1"/>
  <c r="J343" i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R342" i="1"/>
  <c r="P342" i="1"/>
  <c r="K342" i="1"/>
  <c r="J342" i="1"/>
  <c r="I342" i="1"/>
  <c r="G342" i="1"/>
  <c r="F342" i="1"/>
  <c r="E342" i="1"/>
  <c r="D342" i="1"/>
  <c r="C342" i="1"/>
  <c r="AI341" i="1"/>
  <c r="AE341" i="1"/>
  <c r="Z341" i="1" s="1"/>
  <c r="X341" i="1"/>
  <c r="U341" i="1"/>
  <c r="S341" i="1"/>
  <c r="R341" i="1"/>
  <c r="Q341" i="1"/>
  <c r="P341" i="1"/>
  <c r="K341" i="1"/>
  <c r="J341" i="1"/>
  <c r="N341" i="1" s="1"/>
  <c r="I341" i="1"/>
  <c r="G341" i="1"/>
  <c r="F341" i="1"/>
  <c r="E341" i="1"/>
  <c r="D341" i="1"/>
  <c r="C341" i="1"/>
  <c r="AI340" i="1"/>
  <c r="AE340" i="1"/>
  <c r="Z340" i="1" s="1"/>
  <c r="X340" i="1"/>
  <c r="U340" i="1"/>
  <c r="S340" i="1"/>
  <c r="Q340" i="1"/>
  <c r="P340" i="1"/>
  <c r="R340" i="1" s="1"/>
  <c r="K340" i="1"/>
  <c r="J340" i="1"/>
  <c r="N340" i="1" s="1"/>
  <c r="I340" i="1"/>
  <c r="G340" i="1"/>
  <c r="F340" i="1"/>
  <c r="E340" i="1"/>
  <c r="D340" i="1"/>
  <c r="C340" i="1"/>
  <c r="AI339" i="1"/>
  <c r="AE339" i="1"/>
  <c r="Z339" i="1"/>
  <c r="X339" i="1"/>
  <c r="U339" i="1"/>
  <c r="S339" i="1"/>
  <c r="Q339" i="1"/>
  <c r="P339" i="1"/>
  <c r="R339" i="1" s="1"/>
  <c r="K339" i="1"/>
  <c r="J339" i="1"/>
  <c r="N339" i="1" s="1"/>
  <c r="I339" i="1"/>
  <c r="G339" i="1"/>
  <c r="F339" i="1"/>
  <c r="E339" i="1"/>
  <c r="D339" i="1"/>
  <c r="C339" i="1"/>
  <c r="AI338" i="1"/>
  <c r="AG338" i="1"/>
  <c r="AE338" i="1"/>
  <c r="Z338" i="1"/>
  <c r="X338" i="1"/>
  <c r="U338" i="1"/>
  <c r="S338" i="1"/>
  <c r="P338" i="1"/>
  <c r="R338" i="1" s="1"/>
  <c r="N338" i="1"/>
  <c r="K338" i="1"/>
  <c r="J338" i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P337" i="1"/>
  <c r="R337" i="1" s="1"/>
  <c r="K337" i="1"/>
  <c r="N337" i="1" s="1"/>
  <c r="J337" i="1"/>
  <c r="I337" i="1"/>
  <c r="G337" i="1"/>
  <c r="F337" i="1"/>
  <c r="E337" i="1"/>
  <c r="D337" i="1"/>
  <c r="C337" i="1"/>
  <c r="AI336" i="1"/>
  <c r="AE336" i="1"/>
  <c r="X336" i="1"/>
  <c r="Z336" i="1" s="1"/>
  <c r="U336" i="1"/>
  <c r="S336" i="1"/>
  <c r="R336" i="1"/>
  <c r="P336" i="1"/>
  <c r="Q336" i="1" s="1"/>
  <c r="K336" i="1"/>
  <c r="J336" i="1"/>
  <c r="N336" i="1" s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P335" i="1"/>
  <c r="Q335" i="1" s="1"/>
  <c r="K335" i="1"/>
  <c r="J335" i="1"/>
  <c r="I335" i="1"/>
  <c r="G335" i="1"/>
  <c r="F335" i="1"/>
  <c r="E335" i="1"/>
  <c r="D335" i="1"/>
  <c r="C335" i="1"/>
  <c r="AI334" i="1"/>
  <c r="AE334" i="1"/>
  <c r="X334" i="1"/>
  <c r="U334" i="1"/>
  <c r="S334" i="1"/>
  <c r="Q334" i="1"/>
  <c r="P334" i="1"/>
  <c r="K334" i="1"/>
  <c r="J334" i="1"/>
  <c r="N334" i="1" s="1"/>
  <c r="O334" i="1" s="1"/>
  <c r="I334" i="1"/>
  <c r="G334" i="1"/>
  <c r="F334" i="1"/>
  <c r="E334" i="1"/>
  <c r="D334" i="1"/>
  <c r="C334" i="1"/>
  <c r="AI333" i="1"/>
  <c r="AE333" i="1"/>
  <c r="Z333" i="1" s="1"/>
  <c r="X333" i="1"/>
  <c r="U333" i="1"/>
  <c r="S333" i="1"/>
  <c r="R333" i="1"/>
  <c r="Q333" i="1"/>
  <c r="P333" i="1"/>
  <c r="O333" i="1"/>
  <c r="K333" i="1"/>
  <c r="J333" i="1"/>
  <c r="N333" i="1" s="1"/>
  <c r="I333" i="1"/>
  <c r="G333" i="1"/>
  <c r="F333" i="1"/>
  <c r="E333" i="1"/>
  <c r="D333" i="1"/>
  <c r="C333" i="1"/>
  <c r="AI332" i="1"/>
  <c r="AE332" i="1"/>
  <c r="Z332" i="1" s="1"/>
  <c r="X332" i="1"/>
  <c r="U332" i="1"/>
  <c r="S332" i="1"/>
  <c r="P332" i="1"/>
  <c r="R332" i="1" s="1"/>
  <c r="K332" i="1"/>
  <c r="J332" i="1"/>
  <c r="N332" i="1" s="1"/>
  <c r="I332" i="1"/>
  <c r="G332" i="1"/>
  <c r="F332" i="1"/>
  <c r="E332" i="1"/>
  <c r="D332" i="1"/>
  <c r="C332" i="1"/>
  <c r="AI331" i="1"/>
  <c r="AE331" i="1"/>
  <c r="X331" i="1"/>
  <c r="Z331" i="1" s="1"/>
  <c r="U331" i="1"/>
  <c r="S331" i="1"/>
  <c r="Q331" i="1"/>
  <c r="P331" i="1"/>
  <c r="R331" i="1" s="1"/>
  <c r="K331" i="1"/>
  <c r="J331" i="1"/>
  <c r="I331" i="1"/>
  <c r="G331" i="1"/>
  <c r="F331" i="1"/>
  <c r="E331" i="1"/>
  <c r="D331" i="1"/>
  <c r="C331" i="1"/>
  <c r="AI330" i="1"/>
  <c r="AE330" i="1"/>
  <c r="Z330" i="1"/>
  <c r="X330" i="1"/>
  <c r="U330" i="1"/>
  <c r="S330" i="1"/>
  <c r="R330" i="1"/>
  <c r="P330" i="1"/>
  <c r="Q330" i="1" s="1"/>
  <c r="K330" i="1"/>
  <c r="N330" i="1" s="1"/>
  <c r="J330" i="1"/>
  <c r="I330" i="1"/>
  <c r="G330" i="1"/>
  <c r="F330" i="1"/>
  <c r="E330" i="1"/>
  <c r="D330" i="1"/>
  <c r="C330" i="1"/>
  <c r="AI329" i="1"/>
  <c r="AE329" i="1"/>
  <c r="Z329" i="1"/>
  <c r="X329" i="1"/>
  <c r="U329" i="1"/>
  <c r="S329" i="1"/>
  <c r="R329" i="1"/>
  <c r="P329" i="1"/>
  <c r="K329" i="1"/>
  <c r="N329" i="1" s="1"/>
  <c r="J329" i="1"/>
  <c r="I329" i="1"/>
  <c r="G329" i="1"/>
  <c r="F329" i="1"/>
  <c r="E329" i="1"/>
  <c r="D329" i="1"/>
  <c r="C329" i="1"/>
  <c r="AI328" i="1"/>
  <c r="AE328" i="1"/>
  <c r="X328" i="1"/>
  <c r="Z328" i="1" s="1"/>
  <c r="U328" i="1"/>
  <c r="S328" i="1"/>
  <c r="P328" i="1"/>
  <c r="K328" i="1"/>
  <c r="J328" i="1"/>
  <c r="N328" i="1" s="1"/>
  <c r="I328" i="1"/>
  <c r="G328" i="1"/>
  <c r="F328" i="1"/>
  <c r="E328" i="1"/>
  <c r="D328" i="1"/>
  <c r="C328" i="1"/>
  <c r="AI327" i="1"/>
  <c r="AE327" i="1"/>
  <c r="X327" i="1"/>
  <c r="Z327" i="1" s="1"/>
  <c r="U327" i="1"/>
  <c r="S327" i="1"/>
  <c r="P327" i="1"/>
  <c r="O327" i="1"/>
  <c r="K327" i="1"/>
  <c r="J327" i="1"/>
  <c r="N327" i="1" s="1"/>
  <c r="I327" i="1"/>
  <c r="G327" i="1"/>
  <c r="F327" i="1"/>
  <c r="E327" i="1"/>
  <c r="D327" i="1"/>
  <c r="C327" i="1"/>
  <c r="AI326" i="1"/>
  <c r="AE326" i="1"/>
  <c r="Z326" i="1"/>
  <c r="X326" i="1"/>
  <c r="U326" i="1"/>
  <c r="S326" i="1"/>
  <c r="R326" i="1"/>
  <c r="P326" i="1"/>
  <c r="N326" i="1"/>
  <c r="K326" i="1"/>
  <c r="J326" i="1"/>
  <c r="I326" i="1"/>
  <c r="G326" i="1"/>
  <c r="F326" i="1"/>
  <c r="E326" i="1"/>
  <c r="D326" i="1"/>
  <c r="C326" i="1"/>
  <c r="AI325" i="1"/>
  <c r="AE325" i="1"/>
  <c r="Z325" i="1" s="1"/>
  <c r="X325" i="1"/>
  <c r="U325" i="1"/>
  <c r="S325" i="1"/>
  <c r="R325" i="1"/>
  <c r="P325" i="1"/>
  <c r="N325" i="1"/>
  <c r="K325" i="1"/>
  <c r="J325" i="1"/>
  <c r="I325" i="1"/>
  <c r="G325" i="1"/>
  <c r="O325" i="1" s="1"/>
  <c r="F325" i="1"/>
  <c r="E325" i="1"/>
  <c r="D325" i="1"/>
  <c r="C325" i="1"/>
  <c r="AI324" i="1"/>
  <c r="AE324" i="1"/>
  <c r="Z324" i="1"/>
  <c r="X324" i="1"/>
  <c r="U324" i="1"/>
  <c r="S324" i="1"/>
  <c r="Q324" i="1"/>
  <c r="P324" i="1"/>
  <c r="R324" i="1" s="1"/>
  <c r="K324" i="1"/>
  <c r="J324" i="1"/>
  <c r="N324" i="1" s="1"/>
  <c r="O324" i="1" s="1"/>
  <c r="I324" i="1"/>
  <c r="G324" i="1"/>
  <c r="F324" i="1"/>
  <c r="E324" i="1"/>
  <c r="D324" i="1"/>
  <c r="C324" i="1"/>
  <c r="AI323" i="1"/>
  <c r="AE323" i="1"/>
  <c r="X323" i="1"/>
  <c r="Z323" i="1" s="1"/>
  <c r="U323" i="1"/>
  <c r="S323" i="1"/>
  <c r="P323" i="1"/>
  <c r="K323" i="1"/>
  <c r="J323" i="1"/>
  <c r="N323" i="1" s="1"/>
  <c r="I323" i="1"/>
  <c r="G323" i="1"/>
  <c r="F323" i="1"/>
  <c r="E323" i="1"/>
  <c r="D323" i="1"/>
  <c r="C323" i="1"/>
  <c r="AI322" i="1"/>
  <c r="AE322" i="1"/>
  <c r="Z322" i="1"/>
  <c r="X322" i="1"/>
  <c r="U322" i="1"/>
  <c r="S322" i="1"/>
  <c r="P322" i="1"/>
  <c r="R322" i="1" s="1"/>
  <c r="K322" i="1"/>
  <c r="N322" i="1" s="1"/>
  <c r="J322" i="1"/>
  <c r="I322" i="1"/>
  <c r="AG322" i="1" s="1"/>
  <c r="G322" i="1"/>
  <c r="F322" i="1"/>
  <c r="E322" i="1"/>
  <c r="D322" i="1"/>
  <c r="C322" i="1"/>
  <c r="AI321" i="1"/>
  <c r="AE321" i="1"/>
  <c r="X321" i="1"/>
  <c r="Z321" i="1" s="1"/>
  <c r="AG321" i="1" s="1"/>
  <c r="U321" i="1"/>
  <c r="S321" i="1"/>
  <c r="R321" i="1"/>
  <c r="P321" i="1"/>
  <c r="Q321" i="1" s="1"/>
  <c r="N321" i="1"/>
  <c r="K321" i="1"/>
  <c r="J321" i="1"/>
  <c r="I321" i="1"/>
  <c r="O321" i="1" s="1"/>
  <c r="G321" i="1"/>
  <c r="F321" i="1"/>
  <c r="E321" i="1"/>
  <c r="D321" i="1"/>
  <c r="C321" i="1"/>
  <c r="AI320" i="1"/>
  <c r="AE320" i="1"/>
  <c r="X320" i="1"/>
  <c r="Z320" i="1" s="1"/>
  <c r="U320" i="1"/>
  <c r="S320" i="1"/>
  <c r="P320" i="1"/>
  <c r="Q320" i="1" s="1"/>
  <c r="K320" i="1"/>
  <c r="J320" i="1"/>
  <c r="I320" i="1"/>
  <c r="G320" i="1"/>
  <c r="F320" i="1"/>
  <c r="E320" i="1"/>
  <c r="D320" i="1"/>
  <c r="C320" i="1"/>
  <c r="AI319" i="1"/>
  <c r="AE319" i="1"/>
  <c r="X319" i="1"/>
  <c r="Z319" i="1" s="1"/>
  <c r="U319" i="1"/>
  <c r="S319" i="1"/>
  <c r="R319" i="1"/>
  <c r="Q319" i="1"/>
  <c r="P319" i="1"/>
  <c r="K319" i="1"/>
  <c r="J319" i="1"/>
  <c r="N319" i="1" s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R318" i="1"/>
  <c r="P318" i="1"/>
  <c r="K318" i="1"/>
  <c r="J318" i="1"/>
  <c r="N318" i="1" s="1"/>
  <c r="I318" i="1"/>
  <c r="G318" i="1"/>
  <c r="Q318" i="1" s="1"/>
  <c r="F318" i="1"/>
  <c r="E318" i="1"/>
  <c r="D318" i="1"/>
  <c r="C318" i="1"/>
  <c r="AI317" i="1"/>
  <c r="AE317" i="1"/>
  <c r="Z317" i="1"/>
  <c r="X317" i="1"/>
  <c r="U317" i="1"/>
  <c r="S317" i="1"/>
  <c r="R317" i="1"/>
  <c r="Q317" i="1"/>
  <c r="P317" i="1"/>
  <c r="K317" i="1"/>
  <c r="J317" i="1"/>
  <c r="N317" i="1" s="1"/>
  <c r="I317" i="1"/>
  <c r="G317" i="1"/>
  <c r="F317" i="1"/>
  <c r="E317" i="1"/>
  <c r="D317" i="1"/>
  <c r="C317" i="1"/>
  <c r="AI316" i="1"/>
  <c r="AG316" i="1"/>
  <c r="AE316" i="1"/>
  <c r="Z316" i="1"/>
  <c r="X316" i="1"/>
  <c r="U316" i="1"/>
  <c r="S316" i="1"/>
  <c r="Q316" i="1"/>
  <c r="P316" i="1"/>
  <c r="R316" i="1" s="1"/>
  <c r="O316" i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P315" i="1"/>
  <c r="R315" i="1" s="1"/>
  <c r="N315" i="1"/>
  <c r="AG315" i="1" s="1"/>
  <c r="K315" i="1"/>
  <c r="J315" i="1"/>
  <c r="I315" i="1"/>
  <c r="G315" i="1"/>
  <c r="F315" i="1"/>
  <c r="E315" i="1"/>
  <c r="D315" i="1"/>
  <c r="C315" i="1"/>
  <c r="AI314" i="1"/>
  <c r="AE314" i="1"/>
  <c r="Z314" i="1"/>
  <c r="X314" i="1"/>
  <c r="U314" i="1"/>
  <c r="S314" i="1"/>
  <c r="R314" i="1"/>
  <c r="P314" i="1"/>
  <c r="Q314" i="1" s="1"/>
  <c r="K314" i="1"/>
  <c r="N314" i="1" s="1"/>
  <c r="J314" i="1"/>
  <c r="I314" i="1"/>
  <c r="G314" i="1"/>
  <c r="F314" i="1"/>
  <c r="E314" i="1"/>
  <c r="D314" i="1"/>
  <c r="C314" i="1"/>
  <c r="AI313" i="1"/>
  <c r="AE313" i="1"/>
  <c r="Z313" i="1"/>
  <c r="X313" i="1"/>
  <c r="U313" i="1"/>
  <c r="S313" i="1"/>
  <c r="R313" i="1"/>
  <c r="P313" i="1"/>
  <c r="Q313" i="1" s="1"/>
  <c r="K313" i="1"/>
  <c r="N313" i="1" s="1"/>
  <c r="J313" i="1"/>
  <c r="I313" i="1"/>
  <c r="G313" i="1"/>
  <c r="F313" i="1"/>
  <c r="E313" i="1"/>
  <c r="D313" i="1"/>
  <c r="C313" i="1"/>
  <c r="AI312" i="1"/>
  <c r="AE312" i="1"/>
  <c r="X312" i="1"/>
  <c r="Z312" i="1" s="1"/>
  <c r="U312" i="1"/>
  <c r="S312" i="1"/>
  <c r="R312" i="1"/>
  <c r="P312" i="1"/>
  <c r="Q312" i="1" s="1"/>
  <c r="K312" i="1"/>
  <c r="J312" i="1"/>
  <c r="I312" i="1"/>
  <c r="G312" i="1"/>
  <c r="F312" i="1"/>
  <c r="E312" i="1"/>
  <c r="D312" i="1"/>
  <c r="C312" i="1"/>
  <c r="AI311" i="1"/>
  <c r="AE311" i="1"/>
  <c r="X311" i="1"/>
  <c r="Z311" i="1" s="1"/>
  <c r="U311" i="1"/>
  <c r="S311" i="1"/>
  <c r="Q311" i="1"/>
  <c r="P311" i="1"/>
  <c r="K311" i="1"/>
  <c r="J311" i="1"/>
  <c r="N311" i="1" s="1"/>
  <c r="I311" i="1"/>
  <c r="G311" i="1"/>
  <c r="F311" i="1"/>
  <c r="E311" i="1"/>
  <c r="D311" i="1"/>
  <c r="C311" i="1"/>
  <c r="AI310" i="1"/>
  <c r="AE310" i="1"/>
  <c r="Z310" i="1" s="1"/>
  <c r="X310" i="1"/>
  <c r="U310" i="1"/>
  <c r="S310" i="1"/>
  <c r="Q310" i="1"/>
  <c r="P310" i="1"/>
  <c r="O310" i="1"/>
  <c r="N310" i="1"/>
  <c r="K310" i="1"/>
  <c r="J310" i="1"/>
  <c r="I310" i="1"/>
  <c r="G310" i="1"/>
  <c r="F310" i="1"/>
  <c r="E310" i="1"/>
  <c r="D310" i="1"/>
  <c r="C310" i="1"/>
  <c r="AI309" i="1"/>
  <c r="AE309" i="1"/>
  <c r="Z309" i="1"/>
  <c r="X309" i="1"/>
  <c r="U309" i="1"/>
  <c r="S309" i="1"/>
  <c r="R309" i="1"/>
  <c r="P309" i="1"/>
  <c r="N309" i="1"/>
  <c r="K309" i="1"/>
  <c r="J309" i="1"/>
  <c r="I309" i="1"/>
  <c r="G309" i="1"/>
  <c r="F309" i="1"/>
  <c r="E309" i="1"/>
  <c r="D309" i="1"/>
  <c r="C309" i="1"/>
  <c r="AI308" i="1"/>
  <c r="AE308" i="1"/>
  <c r="Z308" i="1"/>
  <c r="X308" i="1"/>
  <c r="U308" i="1"/>
  <c r="S308" i="1"/>
  <c r="Q308" i="1"/>
  <c r="P308" i="1"/>
  <c r="R308" i="1" s="1"/>
  <c r="N308" i="1"/>
  <c r="K308" i="1"/>
  <c r="J308" i="1"/>
  <c r="I308" i="1"/>
  <c r="AG308" i="1" s="1"/>
  <c r="G308" i="1"/>
  <c r="F308" i="1"/>
  <c r="E308" i="1"/>
  <c r="D308" i="1"/>
  <c r="C308" i="1"/>
  <c r="AI307" i="1"/>
  <c r="AE307" i="1"/>
  <c r="X307" i="1"/>
  <c r="Z307" i="1" s="1"/>
  <c r="U307" i="1"/>
  <c r="S307" i="1"/>
  <c r="P307" i="1"/>
  <c r="R307" i="1" s="1"/>
  <c r="K307" i="1"/>
  <c r="N307" i="1" s="1"/>
  <c r="J307" i="1"/>
  <c r="I307" i="1"/>
  <c r="G307" i="1"/>
  <c r="O307" i="1" s="1"/>
  <c r="F307" i="1"/>
  <c r="E307" i="1"/>
  <c r="D307" i="1"/>
  <c r="C307" i="1"/>
  <c r="AI306" i="1"/>
  <c r="AE306" i="1"/>
  <c r="X306" i="1"/>
  <c r="Z306" i="1" s="1"/>
  <c r="U306" i="1"/>
  <c r="S306" i="1"/>
  <c r="P306" i="1"/>
  <c r="Q306" i="1" s="1"/>
  <c r="K306" i="1"/>
  <c r="N306" i="1" s="1"/>
  <c r="J306" i="1"/>
  <c r="I306" i="1"/>
  <c r="G306" i="1"/>
  <c r="F306" i="1"/>
  <c r="E306" i="1"/>
  <c r="D306" i="1"/>
  <c r="C306" i="1"/>
  <c r="AI305" i="1"/>
  <c r="AG305" i="1"/>
  <c r="AE305" i="1"/>
  <c r="Z305" i="1"/>
  <c r="X305" i="1"/>
  <c r="U305" i="1"/>
  <c r="S305" i="1"/>
  <c r="R305" i="1"/>
  <c r="P305" i="1"/>
  <c r="O305" i="1"/>
  <c r="K305" i="1"/>
  <c r="N305" i="1" s="1"/>
  <c r="J305" i="1"/>
  <c r="I305" i="1"/>
  <c r="G305" i="1"/>
  <c r="F305" i="1"/>
  <c r="E305" i="1"/>
  <c r="D305" i="1"/>
  <c r="C305" i="1"/>
  <c r="AI304" i="1"/>
  <c r="AE304" i="1"/>
  <c r="X304" i="1"/>
  <c r="Z304" i="1" s="1"/>
  <c r="U304" i="1"/>
  <c r="S304" i="1"/>
  <c r="P304" i="1"/>
  <c r="K304" i="1"/>
  <c r="J304" i="1"/>
  <c r="N304" i="1" s="1"/>
  <c r="I304" i="1"/>
  <c r="G304" i="1"/>
  <c r="O304" i="1" s="1"/>
  <c r="F304" i="1"/>
  <c r="E304" i="1"/>
  <c r="D304" i="1"/>
  <c r="C304" i="1"/>
  <c r="AI303" i="1"/>
  <c r="AE303" i="1"/>
  <c r="X303" i="1"/>
  <c r="Z303" i="1" s="1"/>
  <c r="U303" i="1"/>
  <c r="S303" i="1"/>
  <c r="Q303" i="1"/>
  <c r="P303" i="1"/>
  <c r="K303" i="1"/>
  <c r="J303" i="1"/>
  <c r="N303" i="1" s="1"/>
  <c r="I303" i="1"/>
  <c r="G303" i="1"/>
  <c r="O303" i="1" s="1"/>
  <c r="F303" i="1"/>
  <c r="E303" i="1"/>
  <c r="D303" i="1"/>
  <c r="C303" i="1"/>
  <c r="AI302" i="1"/>
  <c r="AE302" i="1"/>
  <c r="Z302" i="1"/>
  <c r="X302" i="1"/>
  <c r="U302" i="1"/>
  <c r="S302" i="1"/>
  <c r="R302" i="1"/>
  <c r="Q302" i="1"/>
  <c r="P302" i="1"/>
  <c r="N302" i="1"/>
  <c r="K302" i="1"/>
  <c r="J302" i="1"/>
  <c r="I302" i="1"/>
  <c r="G302" i="1"/>
  <c r="F302" i="1"/>
  <c r="E302" i="1"/>
  <c r="D302" i="1"/>
  <c r="C302" i="1"/>
  <c r="AI301" i="1"/>
  <c r="AE301" i="1"/>
  <c r="Z301" i="1"/>
  <c r="X301" i="1"/>
  <c r="U301" i="1"/>
  <c r="S301" i="1"/>
  <c r="Q301" i="1"/>
  <c r="P301" i="1"/>
  <c r="N301" i="1"/>
  <c r="K301" i="1"/>
  <c r="J301" i="1"/>
  <c r="I301" i="1"/>
  <c r="G301" i="1"/>
  <c r="O301" i="1" s="1"/>
  <c r="F301" i="1"/>
  <c r="E301" i="1"/>
  <c r="D301" i="1"/>
  <c r="C301" i="1"/>
  <c r="AI300" i="1"/>
  <c r="AE300" i="1"/>
  <c r="Z300" i="1"/>
  <c r="X300" i="1"/>
  <c r="U300" i="1"/>
  <c r="S300" i="1"/>
  <c r="Q300" i="1"/>
  <c r="P300" i="1"/>
  <c r="R300" i="1" s="1"/>
  <c r="K300" i="1"/>
  <c r="J300" i="1"/>
  <c r="N300" i="1" s="1"/>
  <c r="I300" i="1"/>
  <c r="AG300" i="1" s="1"/>
  <c r="G300" i="1"/>
  <c r="F300" i="1"/>
  <c r="E300" i="1"/>
  <c r="D300" i="1"/>
  <c r="C300" i="1"/>
  <c r="AI299" i="1"/>
  <c r="AE299" i="1"/>
  <c r="X299" i="1"/>
  <c r="Z299" i="1" s="1"/>
  <c r="U299" i="1"/>
  <c r="S299" i="1"/>
  <c r="P299" i="1"/>
  <c r="K299" i="1"/>
  <c r="J299" i="1"/>
  <c r="I299" i="1"/>
  <c r="G299" i="1"/>
  <c r="F299" i="1"/>
  <c r="E299" i="1"/>
  <c r="D299" i="1"/>
  <c r="C299" i="1"/>
  <c r="AI298" i="1"/>
  <c r="AE298" i="1"/>
  <c r="Z298" i="1"/>
  <c r="X298" i="1"/>
  <c r="U298" i="1"/>
  <c r="S298" i="1"/>
  <c r="P298" i="1"/>
  <c r="R298" i="1" s="1"/>
  <c r="K298" i="1"/>
  <c r="N298" i="1" s="1"/>
  <c r="J298" i="1"/>
  <c r="I298" i="1"/>
  <c r="G298" i="1"/>
  <c r="F298" i="1"/>
  <c r="E298" i="1"/>
  <c r="D298" i="1"/>
  <c r="C298" i="1"/>
  <c r="AI297" i="1"/>
  <c r="AG297" i="1"/>
  <c r="AE297" i="1"/>
  <c r="Z297" i="1"/>
  <c r="X297" i="1"/>
  <c r="U297" i="1"/>
  <c r="S297" i="1"/>
  <c r="R297" i="1"/>
  <c r="P297" i="1"/>
  <c r="O297" i="1"/>
  <c r="K297" i="1"/>
  <c r="N297" i="1" s="1"/>
  <c r="J297" i="1"/>
  <c r="I297" i="1"/>
  <c r="G297" i="1"/>
  <c r="F297" i="1"/>
  <c r="E297" i="1"/>
  <c r="D297" i="1"/>
  <c r="C297" i="1"/>
  <c r="AI296" i="1"/>
  <c r="AE296" i="1"/>
  <c r="X296" i="1"/>
  <c r="Z296" i="1" s="1"/>
  <c r="U296" i="1"/>
  <c r="S296" i="1"/>
  <c r="P296" i="1"/>
  <c r="K296" i="1"/>
  <c r="J296" i="1"/>
  <c r="I296" i="1"/>
  <c r="G296" i="1"/>
  <c r="F296" i="1"/>
  <c r="E296" i="1"/>
  <c r="D296" i="1"/>
  <c r="C296" i="1"/>
  <c r="AI295" i="1"/>
  <c r="AE295" i="1"/>
  <c r="X295" i="1"/>
  <c r="Z295" i="1" s="1"/>
  <c r="U295" i="1"/>
  <c r="S295" i="1"/>
  <c r="R295" i="1"/>
  <c r="P295" i="1"/>
  <c r="K295" i="1"/>
  <c r="J295" i="1"/>
  <c r="N295" i="1" s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R294" i="1"/>
  <c r="P294" i="1"/>
  <c r="K294" i="1"/>
  <c r="N294" i="1" s="1"/>
  <c r="J294" i="1"/>
  <c r="I294" i="1"/>
  <c r="G294" i="1"/>
  <c r="F294" i="1"/>
  <c r="E294" i="1"/>
  <c r="D294" i="1"/>
  <c r="C294" i="1"/>
  <c r="AI293" i="1"/>
  <c r="AE293" i="1"/>
  <c r="Z293" i="1" s="1"/>
  <c r="X293" i="1"/>
  <c r="U293" i="1"/>
  <c r="S293" i="1"/>
  <c r="R293" i="1"/>
  <c r="Q293" i="1"/>
  <c r="P293" i="1"/>
  <c r="O293" i="1"/>
  <c r="N293" i="1"/>
  <c r="K293" i="1"/>
  <c r="J293" i="1"/>
  <c r="I293" i="1"/>
  <c r="G293" i="1"/>
  <c r="F293" i="1"/>
  <c r="E293" i="1"/>
  <c r="D293" i="1"/>
  <c r="C293" i="1"/>
  <c r="AI292" i="1"/>
  <c r="AE292" i="1"/>
  <c r="Z292" i="1"/>
  <c r="X292" i="1"/>
  <c r="U292" i="1"/>
  <c r="S292" i="1"/>
  <c r="Q292" i="1"/>
  <c r="P292" i="1"/>
  <c r="R292" i="1" s="1"/>
  <c r="K292" i="1"/>
  <c r="J292" i="1"/>
  <c r="N292" i="1" s="1"/>
  <c r="I292" i="1"/>
  <c r="AG292" i="1" s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K291" i="1"/>
  <c r="J291" i="1"/>
  <c r="N291" i="1" s="1"/>
  <c r="I291" i="1"/>
  <c r="G291" i="1"/>
  <c r="F291" i="1"/>
  <c r="E291" i="1"/>
  <c r="D291" i="1"/>
  <c r="C291" i="1"/>
  <c r="AI290" i="1"/>
  <c r="AE290" i="1"/>
  <c r="Z290" i="1"/>
  <c r="X290" i="1"/>
  <c r="U290" i="1"/>
  <c r="S290" i="1"/>
  <c r="R290" i="1"/>
  <c r="Q290" i="1"/>
  <c r="P290" i="1"/>
  <c r="K290" i="1"/>
  <c r="N290" i="1" s="1"/>
  <c r="J290" i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R289" i="1"/>
  <c r="P289" i="1"/>
  <c r="Q289" i="1" s="1"/>
  <c r="K289" i="1"/>
  <c r="N289" i="1" s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P288" i="1"/>
  <c r="Q288" i="1" s="1"/>
  <c r="K288" i="1"/>
  <c r="J288" i="1"/>
  <c r="I288" i="1"/>
  <c r="G288" i="1"/>
  <c r="F288" i="1"/>
  <c r="E288" i="1"/>
  <c r="D288" i="1"/>
  <c r="C288" i="1"/>
  <c r="AI287" i="1"/>
  <c r="AG287" i="1"/>
  <c r="AE287" i="1"/>
  <c r="X287" i="1"/>
  <c r="Z287" i="1" s="1"/>
  <c r="U287" i="1"/>
  <c r="S287" i="1"/>
  <c r="R287" i="1"/>
  <c r="Q287" i="1"/>
  <c r="P287" i="1"/>
  <c r="O287" i="1"/>
  <c r="K287" i="1"/>
  <c r="J287" i="1"/>
  <c r="N287" i="1" s="1"/>
  <c r="I287" i="1"/>
  <c r="G287" i="1"/>
  <c r="F287" i="1"/>
  <c r="E287" i="1"/>
  <c r="D287" i="1"/>
  <c r="C287" i="1"/>
  <c r="AI286" i="1"/>
  <c r="AE286" i="1"/>
  <c r="X286" i="1"/>
  <c r="Z286" i="1" s="1"/>
  <c r="U286" i="1"/>
  <c r="S286" i="1"/>
  <c r="R286" i="1"/>
  <c r="P286" i="1"/>
  <c r="K286" i="1"/>
  <c r="J286" i="1"/>
  <c r="N286" i="1" s="1"/>
  <c r="I286" i="1"/>
  <c r="G286" i="1"/>
  <c r="F286" i="1"/>
  <c r="E286" i="1"/>
  <c r="D286" i="1"/>
  <c r="C286" i="1"/>
  <c r="AI285" i="1"/>
  <c r="AE285" i="1"/>
  <c r="Z285" i="1"/>
  <c r="X285" i="1"/>
  <c r="U285" i="1"/>
  <c r="S285" i="1"/>
  <c r="R285" i="1"/>
  <c r="P285" i="1"/>
  <c r="N285" i="1"/>
  <c r="K285" i="1"/>
  <c r="J285" i="1"/>
  <c r="I285" i="1"/>
  <c r="G285" i="1"/>
  <c r="F285" i="1"/>
  <c r="E285" i="1"/>
  <c r="D285" i="1"/>
  <c r="C285" i="1"/>
  <c r="AI284" i="1"/>
  <c r="AE284" i="1"/>
  <c r="Z284" i="1" s="1"/>
  <c r="X284" i="1"/>
  <c r="U284" i="1"/>
  <c r="S284" i="1"/>
  <c r="Q284" i="1"/>
  <c r="P284" i="1"/>
  <c r="R284" i="1" s="1"/>
  <c r="N284" i="1"/>
  <c r="K284" i="1"/>
  <c r="J284" i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K283" i="1"/>
  <c r="N283" i="1" s="1"/>
  <c r="J283" i="1"/>
  <c r="I283" i="1"/>
  <c r="G283" i="1"/>
  <c r="F283" i="1"/>
  <c r="E283" i="1"/>
  <c r="D283" i="1"/>
  <c r="C283" i="1"/>
  <c r="AI282" i="1"/>
  <c r="AE282" i="1"/>
  <c r="Z282" i="1"/>
  <c r="X282" i="1"/>
  <c r="U282" i="1"/>
  <c r="S282" i="1"/>
  <c r="R282" i="1"/>
  <c r="P282" i="1"/>
  <c r="Q282" i="1" s="1"/>
  <c r="K282" i="1"/>
  <c r="N282" i="1" s="1"/>
  <c r="J282" i="1"/>
  <c r="I282" i="1"/>
  <c r="AG282" i="1" s="1"/>
  <c r="G282" i="1"/>
  <c r="F282" i="1"/>
  <c r="E282" i="1"/>
  <c r="D282" i="1"/>
  <c r="C282" i="1"/>
  <c r="AI281" i="1"/>
  <c r="AE281" i="1"/>
  <c r="Z281" i="1"/>
  <c r="X281" i="1"/>
  <c r="U281" i="1"/>
  <c r="S281" i="1"/>
  <c r="P281" i="1"/>
  <c r="Q281" i="1" s="1"/>
  <c r="K281" i="1"/>
  <c r="N281" i="1" s="1"/>
  <c r="J281" i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P280" i="1"/>
  <c r="K280" i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Q279" i="1"/>
  <c r="P279" i="1"/>
  <c r="R279" i="1" s="1"/>
  <c r="K279" i="1"/>
  <c r="J279" i="1"/>
  <c r="N279" i="1" s="1"/>
  <c r="I279" i="1"/>
  <c r="G279" i="1"/>
  <c r="O279" i="1" s="1"/>
  <c r="F279" i="1"/>
  <c r="E279" i="1"/>
  <c r="D279" i="1"/>
  <c r="C279" i="1"/>
  <c r="AI278" i="1"/>
  <c r="AE278" i="1"/>
  <c r="Z278" i="1"/>
  <c r="X278" i="1"/>
  <c r="U278" i="1"/>
  <c r="S278" i="1"/>
  <c r="R278" i="1"/>
  <c r="P278" i="1"/>
  <c r="K278" i="1"/>
  <c r="J278" i="1"/>
  <c r="N278" i="1" s="1"/>
  <c r="O278" i="1" s="1"/>
  <c r="I278" i="1"/>
  <c r="G278" i="1"/>
  <c r="Q278" i="1" s="1"/>
  <c r="F278" i="1"/>
  <c r="E278" i="1"/>
  <c r="D278" i="1"/>
  <c r="C278" i="1"/>
  <c r="AI277" i="1"/>
  <c r="AE277" i="1"/>
  <c r="Z277" i="1"/>
  <c r="X277" i="1"/>
  <c r="U277" i="1"/>
  <c r="S277" i="1"/>
  <c r="R277" i="1"/>
  <c r="P277" i="1"/>
  <c r="K277" i="1"/>
  <c r="J277" i="1"/>
  <c r="N277" i="1" s="1"/>
  <c r="I277" i="1"/>
  <c r="G277" i="1"/>
  <c r="F277" i="1"/>
  <c r="E277" i="1"/>
  <c r="D277" i="1"/>
  <c r="C277" i="1"/>
  <c r="AI276" i="1"/>
  <c r="AE276" i="1"/>
  <c r="Z276" i="1" s="1"/>
  <c r="X276" i="1"/>
  <c r="U276" i="1"/>
  <c r="S276" i="1"/>
  <c r="P276" i="1"/>
  <c r="N276" i="1"/>
  <c r="K276" i="1"/>
  <c r="J276" i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Q275" i="1"/>
  <c r="P275" i="1"/>
  <c r="R275" i="1" s="1"/>
  <c r="K275" i="1"/>
  <c r="N275" i="1" s="1"/>
  <c r="J275" i="1"/>
  <c r="I275" i="1"/>
  <c r="G275" i="1"/>
  <c r="O275" i="1" s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Q274" i="1" s="1"/>
  <c r="K274" i="1"/>
  <c r="N274" i="1" s="1"/>
  <c r="AG274" i="1" s="1"/>
  <c r="J274" i="1"/>
  <c r="I274" i="1"/>
  <c r="G274" i="1"/>
  <c r="F274" i="1"/>
  <c r="E274" i="1"/>
  <c r="D274" i="1"/>
  <c r="C274" i="1"/>
  <c r="AI273" i="1"/>
  <c r="AE273" i="1"/>
  <c r="Z273" i="1"/>
  <c r="X273" i="1"/>
  <c r="U273" i="1"/>
  <c r="S273" i="1"/>
  <c r="P273" i="1"/>
  <c r="Q273" i="1" s="1"/>
  <c r="K273" i="1"/>
  <c r="N273" i="1" s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P272" i="1"/>
  <c r="K272" i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P271" i="1"/>
  <c r="K271" i="1"/>
  <c r="J271" i="1"/>
  <c r="N271" i="1" s="1"/>
  <c r="I271" i="1"/>
  <c r="G271" i="1"/>
  <c r="F271" i="1"/>
  <c r="E271" i="1"/>
  <c r="D271" i="1"/>
  <c r="C271" i="1"/>
  <c r="AI270" i="1"/>
  <c r="AE270" i="1"/>
  <c r="Z270" i="1"/>
  <c r="X270" i="1"/>
  <c r="U270" i="1"/>
  <c r="S270" i="1"/>
  <c r="R270" i="1"/>
  <c r="P270" i="1"/>
  <c r="K270" i="1"/>
  <c r="J270" i="1"/>
  <c r="N270" i="1" s="1"/>
  <c r="I270" i="1"/>
  <c r="G270" i="1"/>
  <c r="F270" i="1"/>
  <c r="E270" i="1"/>
  <c r="D270" i="1"/>
  <c r="C270" i="1"/>
  <c r="AI269" i="1"/>
  <c r="AE269" i="1"/>
  <c r="Z269" i="1" s="1"/>
  <c r="X269" i="1"/>
  <c r="U269" i="1"/>
  <c r="S269" i="1"/>
  <c r="R269" i="1"/>
  <c r="P269" i="1"/>
  <c r="K269" i="1"/>
  <c r="J269" i="1"/>
  <c r="N269" i="1" s="1"/>
  <c r="O269" i="1" s="1"/>
  <c r="I269" i="1"/>
  <c r="G269" i="1"/>
  <c r="F269" i="1"/>
  <c r="E269" i="1"/>
  <c r="D269" i="1"/>
  <c r="C269" i="1"/>
  <c r="AI268" i="1"/>
  <c r="AG268" i="1"/>
  <c r="AE268" i="1"/>
  <c r="Z268" i="1"/>
  <c r="X268" i="1"/>
  <c r="U268" i="1"/>
  <c r="S268" i="1"/>
  <c r="Q268" i="1"/>
  <c r="P268" i="1"/>
  <c r="R268" i="1" s="1"/>
  <c r="O268" i="1"/>
  <c r="K268" i="1"/>
  <c r="J268" i="1"/>
  <c r="N268" i="1" s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P267" i="1"/>
  <c r="K267" i="1"/>
  <c r="J267" i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R266" i="1"/>
  <c r="Q266" i="1"/>
  <c r="P266" i="1"/>
  <c r="K266" i="1"/>
  <c r="N266" i="1" s="1"/>
  <c r="J266" i="1"/>
  <c r="I266" i="1"/>
  <c r="G266" i="1"/>
  <c r="F266" i="1"/>
  <c r="E266" i="1"/>
  <c r="D266" i="1"/>
  <c r="C266" i="1"/>
  <c r="AI265" i="1"/>
  <c r="AE265" i="1"/>
  <c r="Z265" i="1"/>
  <c r="AG265" i="1" s="1"/>
  <c r="X265" i="1"/>
  <c r="U265" i="1"/>
  <c r="S265" i="1"/>
  <c r="R265" i="1"/>
  <c r="P265" i="1"/>
  <c r="O265" i="1"/>
  <c r="K265" i="1"/>
  <c r="N265" i="1" s="1"/>
  <c r="J265" i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P264" i="1"/>
  <c r="K264" i="1"/>
  <c r="J264" i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Q263" i="1"/>
  <c r="P263" i="1"/>
  <c r="R263" i="1" s="1"/>
  <c r="K263" i="1"/>
  <c r="J263" i="1"/>
  <c r="N263" i="1" s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R262" i="1"/>
  <c r="P262" i="1"/>
  <c r="K262" i="1"/>
  <c r="J262" i="1"/>
  <c r="N262" i="1" s="1"/>
  <c r="I262" i="1"/>
  <c r="G262" i="1"/>
  <c r="F262" i="1"/>
  <c r="E262" i="1"/>
  <c r="D262" i="1"/>
  <c r="C262" i="1"/>
  <c r="AI261" i="1"/>
  <c r="AE261" i="1"/>
  <c r="Z261" i="1" s="1"/>
  <c r="X261" i="1"/>
  <c r="U261" i="1"/>
  <c r="S261" i="1"/>
  <c r="R261" i="1"/>
  <c r="Q261" i="1"/>
  <c r="P261" i="1"/>
  <c r="K261" i="1"/>
  <c r="J261" i="1"/>
  <c r="N261" i="1" s="1"/>
  <c r="O261" i="1" s="1"/>
  <c r="I261" i="1"/>
  <c r="G261" i="1"/>
  <c r="F261" i="1"/>
  <c r="E261" i="1"/>
  <c r="D261" i="1"/>
  <c r="C261" i="1"/>
  <c r="AI260" i="1"/>
  <c r="AE260" i="1"/>
  <c r="Z260" i="1"/>
  <c r="X260" i="1"/>
  <c r="U260" i="1"/>
  <c r="S260" i="1"/>
  <c r="Q260" i="1"/>
  <c r="P260" i="1"/>
  <c r="R260" i="1" s="1"/>
  <c r="K260" i="1"/>
  <c r="J260" i="1"/>
  <c r="N260" i="1" s="1"/>
  <c r="I260" i="1"/>
  <c r="AG260" i="1" s="1"/>
  <c r="G260" i="1"/>
  <c r="F260" i="1"/>
  <c r="E260" i="1"/>
  <c r="D260" i="1"/>
  <c r="C260" i="1"/>
  <c r="AI259" i="1"/>
  <c r="AE259" i="1"/>
  <c r="X259" i="1"/>
  <c r="Z259" i="1" s="1"/>
  <c r="U259" i="1"/>
  <c r="S259" i="1"/>
  <c r="P259" i="1"/>
  <c r="K259" i="1"/>
  <c r="J259" i="1"/>
  <c r="N259" i="1" s="1"/>
  <c r="I259" i="1"/>
  <c r="G259" i="1"/>
  <c r="F259" i="1"/>
  <c r="E259" i="1"/>
  <c r="D259" i="1"/>
  <c r="C259" i="1"/>
  <c r="AI258" i="1"/>
  <c r="AE258" i="1"/>
  <c r="Z258" i="1"/>
  <c r="X258" i="1"/>
  <c r="U258" i="1"/>
  <c r="S258" i="1"/>
  <c r="P258" i="1"/>
  <c r="R258" i="1" s="1"/>
  <c r="K258" i="1"/>
  <c r="N258" i="1" s="1"/>
  <c r="J258" i="1"/>
  <c r="I258" i="1"/>
  <c r="AG258" i="1" s="1"/>
  <c r="G258" i="1"/>
  <c r="F258" i="1"/>
  <c r="E258" i="1"/>
  <c r="D258" i="1"/>
  <c r="C258" i="1"/>
  <c r="AI257" i="1"/>
  <c r="AE257" i="1"/>
  <c r="X257" i="1"/>
  <c r="Z257" i="1" s="1"/>
  <c r="AG257" i="1" s="1"/>
  <c r="U257" i="1"/>
  <c r="S257" i="1"/>
  <c r="R257" i="1"/>
  <c r="P257" i="1"/>
  <c r="O257" i="1"/>
  <c r="N257" i="1"/>
  <c r="K257" i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R256" i="1"/>
  <c r="P256" i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R255" i="1"/>
  <c r="P255" i="1"/>
  <c r="Q255" i="1" s="1"/>
  <c r="K255" i="1"/>
  <c r="J255" i="1"/>
  <c r="N255" i="1" s="1"/>
  <c r="I255" i="1"/>
  <c r="O255" i="1" s="1"/>
  <c r="G255" i="1"/>
  <c r="F255" i="1"/>
  <c r="E255" i="1"/>
  <c r="D255" i="1"/>
  <c r="C255" i="1"/>
  <c r="AI254" i="1"/>
  <c r="AE254" i="1"/>
  <c r="Z254" i="1"/>
  <c r="X254" i="1"/>
  <c r="U254" i="1"/>
  <c r="S254" i="1"/>
  <c r="P254" i="1"/>
  <c r="R254" i="1" s="1"/>
  <c r="K254" i="1"/>
  <c r="J254" i="1"/>
  <c r="N254" i="1" s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R253" i="1"/>
  <c r="P253" i="1"/>
  <c r="O253" i="1"/>
  <c r="K253" i="1"/>
  <c r="J253" i="1"/>
  <c r="N253" i="1" s="1"/>
  <c r="I253" i="1"/>
  <c r="G253" i="1"/>
  <c r="F253" i="1"/>
  <c r="E253" i="1"/>
  <c r="D253" i="1"/>
  <c r="C253" i="1"/>
  <c r="AI252" i="1"/>
  <c r="AE252" i="1"/>
  <c r="Z252" i="1" s="1"/>
  <c r="X252" i="1"/>
  <c r="U252" i="1"/>
  <c r="S252" i="1"/>
  <c r="R252" i="1"/>
  <c r="Q252" i="1"/>
  <c r="P252" i="1"/>
  <c r="K252" i="1"/>
  <c r="J252" i="1"/>
  <c r="N252" i="1" s="1"/>
  <c r="I252" i="1"/>
  <c r="O252" i="1" s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K251" i="1"/>
  <c r="N251" i="1" s="1"/>
  <c r="J251" i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R250" i="1"/>
  <c r="Q250" i="1"/>
  <c r="P250" i="1"/>
  <c r="K250" i="1"/>
  <c r="J250" i="1"/>
  <c r="N250" i="1" s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P249" i="1"/>
  <c r="K249" i="1"/>
  <c r="N249" i="1" s="1"/>
  <c r="J249" i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R248" i="1"/>
  <c r="P248" i="1"/>
  <c r="K248" i="1"/>
  <c r="J248" i="1"/>
  <c r="I248" i="1"/>
  <c r="G248" i="1"/>
  <c r="F248" i="1"/>
  <c r="E248" i="1"/>
  <c r="D248" i="1"/>
  <c r="C248" i="1"/>
  <c r="AI247" i="1"/>
  <c r="AE247" i="1"/>
  <c r="X247" i="1"/>
  <c r="U247" i="1"/>
  <c r="S247" i="1"/>
  <c r="P247" i="1"/>
  <c r="R247" i="1" s="1"/>
  <c r="K247" i="1"/>
  <c r="J247" i="1"/>
  <c r="I247" i="1"/>
  <c r="G247" i="1"/>
  <c r="F247" i="1"/>
  <c r="E247" i="1"/>
  <c r="D247" i="1"/>
  <c r="C247" i="1"/>
  <c r="AI246" i="1"/>
  <c r="AE246" i="1"/>
  <c r="X246" i="1"/>
  <c r="Z246" i="1" s="1"/>
  <c r="U246" i="1"/>
  <c r="S246" i="1"/>
  <c r="R246" i="1"/>
  <c r="P246" i="1"/>
  <c r="K246" i="1"/>
  <c r="J246" i="1"/>
  <c r="N246" i="1" s="1"/>
  <c r="I246" i="1"/>
  <c r="G246" i="1"/>
  <c r="Q246" i="1" s="1"/>
  <c r="F246" i="1"/>
  <c r="E246" i="1"/>
  <c r="D246" i="1"/>
  <c r="C246" i="1"/>
  <c r="AI245" i="1"/>
  <c r="AE245" i="1"/>
  <c r="X245" i="1"/>
  <c r="Z245" i="1" s="1"/>
  <c r="U245" i="1"/>
  <c r="S245" i="1"/>
  <c r="R245" i="1"/>
  <c r="Q245" i="1"/>
  <c r="P245" i="1"/>
  <c r="K245" i="1"/>
  <c r="N245" i="1" s="1"/>
  <c r="J245" i="1"/>
  <c r="I245" i="1"/>
  <c r="O245" i="1" s="1"/>
  <c r="G245" i="1"/>
  <c r="F245" i="1"/>
  <c r="E245" i="1"/>
  <c r="D245" i="1"/>
  <c r="C245" i="1"/>
  <c r="AI244" i="1"/>
  <c r="AE244" i="1"/>
  <c r="Z244" i="1"/>
  <c r="X244" i="1"/>
  <c r="U244" i="1"/>
  <c r="S244" i="1"/>
  <c r="R244" i="1"/>
  <c r="P244" i="1"/>
  <c r="N244" i="1"/>
  <c r="AG244" i="1" s="1"/>
  <c r="K244" i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Q243" i="1"/>
  <c r="P243" i="1"/>
  <c r="R243" i="1" s="1"/>
  <c r="K243" i="1"/>
  <c r="N243" i="1" s="1"/>
  <c r="J243" i="1"/>
  <c r="I243" i="1"/>
  <c r="AG243" i="1" s="1"/>
  <c r="G243" i="1"/>
  <c r="F243" i="1"/>
  <c r="E243" i="1"/>
  <c r="D243" i="1"/>
  <c r="C243" i="1"/>
  <c r="AI242" i="1"/>
  <c r="AE242" i="1"/>
  <c r="Z242" i="1"/>
  <c r="X242" i="1"/>
  <c r="U242" i="1"/>
  <c r="S242" i="1"/>
  <c r="P242" i="1"/>
  <c r="Q242" i="1" s="1"/>
  <c r="K242" i="1"/>
  <c r="J242" i="1"/>
  <c r="I242" i="1"/>
  <c r="G242" i="1"/>
  <c r="F242" i="1"/>
  <c r="E242" i="1"/>
  <c r="D242" i="1"/>
  <c r="C242" i="1"/>
  <c r="AI241" i="1"/>
  <c r="AE241" i="1"/>
  <c r="Z241" i="1" s="1"/>
  <c r="X241" i="1"/>
  <c r="U241" i="1"/>
  <c r="S241" i="1"/>
  <c r="P241" i="1"/>
  <c r="N241" i="1"/>
  <c r="K241" i="1"/>
  <c r="J241" i="1"/>
  <c r="I241" i="1"/>
  <c r="G241" i="1"/>
  <c r="O241" i="1" s="1"/>
  <c r="F241" i="1"/>
  <c r="E241" i="1"/>
  <c r="D241" i="1"/>
  <c r="C241" i="1"/>
  <c r="AI240" i="1"/>
  <c r="AE240" i="1"/>
  <c r="X240" i="1"/>
  <c r="Z240" i="1" s="1"/>
  <c r="U240" i="1"/>
  <c r="S240" i="1"/>
  <c r="P240" i="1"/>
  <c r="K240" i="1"/>
  <c r="J240" i="1"/>
  <c r="N240" i="1" s="1"/>
  <c r="I240" i="1"/>
  <c r="G240" i="1"/>
  <c r="F240" i="1"/>
  <c r="E240" i="1"/>
  <c r="D240" i="1"/>
  <c r="C240" i="1"/>
  <c r="AI239" i="1"/>
  <c r="AE239" i="1"/>
  <c r="X239" i="1"/>
  <c r="U239" i="1"/>
  <c r="S239" i="1"/>
  <c r="P239" i="1"/>
  <c r="R239" i="1" s="1"/>
  <c r="K239" i="1"/>
  <c r="J239" i="1"/>
  <c r="I239" i="1"/>
  <c r="G239" i="1"/>
  <c r="F239" i="1"/>
  <c r="E239" i="1"/>
  <c r="D239" i="1"/>
  <c r="C239" i="1"/>
  <c r="AI238" i="1"/>
  <c r="AG238" i="1"/>
  <c r="AE238" i="1"/>
  <c r="X238" i="1"/>
  <c r="Z238" i="1" s="1"/>
  <c r="U238" i="1"/>
  <c r="S238" i="1"/>
  <c r="R238" i="1"/>
  <c r="P238" i="1"/>
  <c r="Q238" i="1" s="1"/>
  <c r="N238" i="1"/>
  <c r="K238" i="1"/>
  <c r="J238" i="1"/>
  <c r="I238" i="1"/>
  <c r="G238" i="1"/>
  <c r="F238" i="1"/>
  <c r="E238" i="1"/>
  <c r="D238" i="1"/>
  <c r="C238" i="1"/>
  <c r="AI237" i="1"/>
  <c r="AE237" i="1"/>
  <c r="Z237" i="1"/>
  <c r="X237" i="1"/>
  <c r="U237" i="1"/>
  <c r="S237" i="1"/>
  <c r="R237" i="1"/>
  <c r="P237" i="1"/>
  <c r="K237" i="1"/>
  <c r="J237" i="1"/>
  <c r="N237" i="1" s="1"/>
  <c r="I237" i="1"/>
  <c r="G237" i="1"/>
  <c r="F237" i="1"/>
  <c r="E237" i="1"/>
  <c r="D237" i="1"/>
  <c r="C237" i="1"/>
  <c r="AI236" i="1"/>
  <c r="AE236" i="1"/>
  <c r="Z236" i="1" s="1"/>
  <c r="X236" i="1"/>
  <c r="U236" i="1"/>
  <c r="S236" i="1"/>
  <c r="R236" i="1"/>
  <c r="Q236" i="1"/>
  <c r="P236" i="1"/>
  <c r="O236" i="1"/>
  <c r="N236" i="1"/>
  <c r="K236" i="1"/>
  <c r="J236" i="1"/>
  <c r="I236" i="1"/>
  <c r="G236" i="1"/>
  <c r="F236" i="1"/>
  <c r="E236" i="1"/>
  <c r="D236" i="1"/>
  <c r="C236" i="1"/>
  <c r="AI235" i="1"/>
  <c r="AE235" i="1"/>
  <c r="X235" i="1"/>
  <c r="Z235" i="1" s="1"/>
  <c r="U235" i="1"/>
  <c r="S235" i="1"/>
  <c r="Q235" i="1"/>
  <c r="P235" i="1"/>
  <c r="R235" i="1" s="1"/>
  <c r="K235" i="1"/>
  <c r="J235" i="1"/>
  <c r="N235" i="1" s="1"/>
  <c r="O235" i="1" s="1"/>
  <c r="I235" i="1"/>
  <c r="G235" i="1"/>
  <c r="F235" i="1"/>
  <c r="E235" i="1"/>
  <c r="D235" i="1"/>
  <c r="C235" i="1"/>
  <c r="AI234" i="1"/>
  <c r="AE234" i="1"/>
  <c r="X234" i="1"/>
  <c r="Z234" i="1" s="1"/>
  <c r="U234" i="1"/>
  <c r="S234" i="1"/>
  <c r="R234" i="1"/>
  <c r="Q234" i="1"/>
  <c r="P234" i="1"/>
  <c r="K234" i="1"/>
  <c r="J234" i="1"/>
  <c r="N234" i="1" s="1"/>
  <c r="I234" i="1"/>
  <c r="O234" i="1" s="1"/>
  <c r="G234" i="1"/>
  <c r="F234" i="1"/>
  <c r="E234" i="1"/>
  <c r="D234" i="1"/>
  <c r="C234" i="1"/>
  <c r="AI233" i="1"/>
  <c r="AE233" i="1"/>
  <c r="Z233" i="1"/>
  <c r="X233" i="1"/>
  <c r="U233" i="1"/>
  <c r="S233" i="1"/>
  <c r="R233" i="1"/>
  <c r="Q233" i="1"/>
  <c r="P233" i="1"/>
  <c r="N233" i="1"/>
  <c r="K233" i="1"/>
  <c r="J233" i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Q232" i="1"/>
  <c r="P232" i="1"/>
  <c r="R232" i="1" s="1"/>
  <c r="K232" i="1"/>
  <c r="N232" i="1" s="1"/>
  <c r="J232" i="1"/>
  <c r="I232" i="1"/>
  <c r="G232" i="1"/>
  <c r="F232" i="1"/>
  <c r="E232" i="1"/>
  <c r="D232" i="1"/>
  <c r="C232" i="1"/>
  <c r="AI231" i="1"/>
  <c r="AE231" i="1"/>
  <c r="Z231" i="1"/>
  <c r="X231" i="1"/>
  <c r="U231" i="1"/>
  <c r="S231" i="1"/>
  <c r="P231" i="1"/>
  <c r="N231" i="1"/>
  <c r="K231" i="1"/>
  <c r="J231" i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R230" i="1"/>
  <c r="P230" i="1"/>
  <c r="K230" i="1"/>
  <c r="N230" i="1" s="1"/>
  <c r="J230" i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P229" i="1"/>
  <c r="K229" i="1"/>
  <c r="N229" i="1" s="1"/>
  <c r="O229" i="1" s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R228" i="1"/>
  <c r="P228" i="1"/>
  <c r="K228" i="1"/>
  <c r="J228" i="1"/>
  <c r="N228" i="1" s="1"/>
  <c r="I228" i="1"/>
  <c r="G228" i="1"/>
  <c r="F228" i="1"/>
  <c r="E228" i="1"/>
  <c r="D228" i="1"/>
  <c r="C228" i="1"/>
  <c r="AI227" i="1"/>
  <c r="AE227" i="1"/>
  <c r="X227" i="1"/>
  <c r="Z227" i="1" s="1"/>
  <c r="U227" i="1"/>
  <c r="S227" i="1"/>
  <c r="Q227" i="1"/>
  <c r="P227" i="1"/>
  <c r="K227" i="1"/>
  <c r="J227" i="1"/>
  <c r="N227" i="1" s="1"/>
  <c r="O227" i="1" s="1"/>
  <c r="I227" i="1"/>
  <c r="G227" i="1"/>
  <c r="R227" i="1" s="1"/>
  <c r="F227" i="1"/>
  <c r="E227" i="1"/>
  <c r="D227" i="1"/>
  <c r="C227" i="1"/>
  <c r="AI226" i="1"/>
  <c r="AE226" i="1"/>
  <c r="Z226" i="1" s="1"/>
  <c r="X226" i="1"/>
  <c r="U226" i="1"/>
  <c r="S226" i="1"/>
  <c r="P226" i="1"/>
  <c r="R226" i="1" s="1"/>
  <c r="K226" i="1"/>
  <c r="J226" i="1"/>
  <c r="N226" i="1" s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R225" i="1"/>
  <c r="Q225" i="1"/>
  <c r="P225" i="1"/>
  <c r="K225" i="1"/>
  <c r="J225" i="1"/>
  <c r="N225" i="1" s="1"/>
  <c r="I225" i="1"/>
  <c r="G225" i="1"/>
  <c r="F225" i="1"/>
  <c r="E225" i="1"/>
  <c r="D225" i="1"/>
  <c r="C225" i="1"/>
  <c r="AI224" i="1"/>
  <c r="AE224" i="1"/>
  <c r="Z224" i="1"/>
  <c r="X224" i="1"/>
  <c r="U224" i="1"/>
  <c r="S224" i="1"/>
  <c r="P224" i="1"/>
  <c r="N224" i="1"/>
  <c r="K224" i="1"/>
  <c r="J224" i="1"/>
  <c r="I224" i="1"/>
  <c r="G224" i="1"/>
  <c r="O224" i="1" s="1"/>
  <c r="F224" i="1"/>
  <c r="E224" i="1"/>
  <c r="D224" i="1"/>
  <c r="C224" i="1"/>
  <c r="AI223" i="1"/>
  <c r="AE223" i="1"/>
  <c r="X223" i="1"/>
  <c r="Z223" i="1" s="1"/>
  <c r="U223" i="1"/>
  <c r="S223" i="1"/>
  <c r="P223" i="1"/>
  <c r="Q223" i="1" s="1"/>
  <c r="N223" i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K222" i="1"/>
  <c r="J222" i="1"/>
  <c r="N222" i="1" s="1"/>
  <c r="I222" i="1"/>
  <c r="G222" i="1"/>
  <c r="O222" i="1" s="1"/>
  <c r="F222" i="1"/>
  <c r="E222" i="1"/>
  <c r="D222" i="1"/>
  <c r="C222" i="1"/>
  <c r="AI221" i="1"/>
  <c r="AE221" i="1"/>
  <c r="X221" i="1"/>
  <c r="Z221" i="1" s="1"/>
  <c r="U221" i="1"/>
  <c r="S221" i="1"/>
  <c r="P221" i="1"/>
  <c r="O221" i="1"/>
  <c r="K221" i="1"/>
  <c r="N221" i="1" s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R220" i="1"/>
  <c r="P220" i="1"/>
  <c r="K220" i="1"/>
  <c r="J220" i="1"/>
  <c r="I220" i="1"/>
  <c r="G220" i="1"/>
  <c r="F220" i="1"/>
  <c r="E220" i="1"/>
  <c r="D220" i="1"/>
  <c r="C220" i="1"/>
  <c r="AI219" i="1"/>
  <c r="AE219" i="1"/>
  <c r="Z219" i="1" s="1"/>
  <c r="X219" i="1"/>
  <c r="U219" i="1"/>
  <c r="S219" i="1"/>
  <c r="R219" i="1"/>
  <c r="P219" i="1"/>
  <c r="K219" i="1"/>
  <c r="J219" i="1"/>
  <c r="N219" i="1" s="1"/>
  <c r="I219" i="1"/>
  <c r="G219" i="1"/>
  <c r="F219" i="1"/>
  <c r="E219" i="1"/>
  <c r="D219" i="1"/>
  <c r="C219" i="1"/>
  <c r="AI218" i="1"/>
  <c r="AE218" i="1"/>
  <c r="Z218" i="1" s="1"/>
  <c r="X218" i="1"/>
  <c r="U218" i="1"/>
  <c r="S218" i="1"/>
  <c r="P218" i="1"/>
  <c r="R218" i="1" s="1"/>
  <c r="N218" i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R217" i="1"/>
  <c r="Q217" i="1"/>
  <c r="P217" i="1"/>
  <c r="K217" i="1"/>
  <c r="J217" i="1"/>
  <c r="N217" i="1" s="1"/>
  <c r="I217" i="1"/>
  <c r="G217" i="1"/>
  <c r="F217" i="1"/>
  <c r="E217" i="1"/>
  <c r="D217" i="1"/>
  <c r="C217" i="1"/>
  <c r="AI216" i="1"/>
  <c r="AE216" i="1"/>
  <c r="Z216" i="1"/>
  <c r="X216" i="1"/>
  <c r="U216" i="1"/>
  <c r="S216" i="1"/>
  <c r="P216" i="1"/>
  <c r="R216" i="1" s="1"/>
  <c r="N216" i="1"/>
  <c r="AG216" i="1" s="1"/>
  <c r="K216" i="1"/>
  <c r="J216" i="1"/>
  <c r="I216" i="1"/>
  <c r="G216" i="1"/>
  <c r="O216" i="1" s="1"/>
  <c r="F216" i="1"/>
  <c r="E216" i="1"/>
  <c r="D216" i="1"/>
  <c r="C216" i="1"/>
  <c r="AI215" i="1"/>
  <c r="AE215" i="1"/>
  <c r="Z215" i="1"/>
  <c r="X215" i="1"/>
  <c r="U215" i="1"/>
  <c r="S215" i="1"/>
  <c r="P215" i="1"/>
  <c r="Q215" i="1" s="1"/>
  <c r="K215" i="1"/>
  <c r="N215" i="1" s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P214" i="1"/>
  <c r="K214" i="1"/>
  <c r="J214" i="1"/>
  <c r="N214" i="1" s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O213" i="1"/>
  <c r="K213" i="1"/>
  <c r="N213" i="1" s="1"/>
  <c r="J213" i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R212" i="1"/>
  <c r="P212" i="1"/>
  <c r="Q212" i="1" s="1"/>
  <c r="K212" i="1"/>
  <c r="J212" i="1"/>
  <c r="N212" i="1" s="1"/>
  <c r="I212" i="1"/>
  <c r="G212" i="1"/>
  <c r="F212" i="1"/>
  <c r="E212" i="1"/>
  <c r="D212" i="1"/>
  <c r="C212" i="1"/>
  <c r="AI211" i="1"/>
  <c r="AE211" i="1"/>
  <c r="X211" i="1"/>
  <c r="U211" i="1"/>
  <c r="S211" i="1"/>
  <c r="R211" i="1"/>
  <c r="Q211" i="1"/>
  <c r="P211" i="1"/>
  <c r="K211" i="1"/>
  <c r="J211" i="1"/>
  <c r="N211" i="1" s="1"/>
  <c r="I211" i="1"/>
  <c r="G211" i="1"/>
  <c r="F211" i="1"/>
  <c r="E211" i="1"/>
  <c r="D211" i="1"/>
  <c r="C211" i="1"/>
  <c r="AI210" i="1"/>
  <c r="AE210" i="1"/>
  <c r="Z210" i="1"/>
  <c r="X210" i="1"/>
  <c r="U210" i="1"/>
  <c r="S210" i="1"/>
  <c r="P210" i="1"/>
  <c r="R210" i="1" s="1"/>
  <c r="K210" i="1"/>
  <c r="J210" i="1"/>
  <c r="N210" i="1" s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R209" i="1"/>
  <c r="Q209" i="1"/>
  <c r="P209" i="1"/>
  <c r="K209" i="1"/>
  <c r="J209" i="1"/>
  <c r="N209" i="1" s="1"/>
  <c r="I209" i="1"/>
  <c r="G209" i="1"/>
  <c r="F209" i="1"/>
  <c r="E209" i="1"/>
  <c r="D209" i="1"/>
  <c r="C209" i="1"/>
  <c r="AI208" i="1"/>
  <c r="AE208" i="1"/>
  <c r="Z208" i="1"/>
  <c r="X208" i="1"/>
  <c r="U208" i="1"/>
  <c r="S208" i="1"/>
  <c r="Q208" i="1"/>
  <c r="P208" i="1"/>
  <c r="R208" i="1" s="1"/>
  <c r="N208" i="1"/>
  <c r="AG208" i="1" s="1"/>
  <c r="K208" i="1"/>
  <c r="J208" i="1"/>
  <c r="I208" i="1"/>
  <c r="G208" i="1"/>
  <c r="F208" i="1"/>
  <c r="E208" i="1"/>
  <c r="D208" i="1"/>
  <c r="C208" i="1"/>
  <c r="AI207" i="1"/>
  <c r="AE207" i="1"/>
  <c r="Z207" i="1"/>
  <c r="X207" i="1"/>
  <c r="U207" i="1"/>
  <c r="S207" i="1"/>
  <c r="P207" i="1"/>
  <c r="Q207" i="1" s="1"/>
  <c r="K207" i="1"/>
  <c r="N207" i="1" s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P206" i="1"/>
  <c r="Q206" i="1" s="1"/>
  <c r="K206" i="1"/>
  <c r="J206" i="1"/>
  <c r="N206" i="1" s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P205" i="1"/>
  <c r="O205" i="1"/>
  <c r="K205" i="1"/>
  <c r="N205" i="1" s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R204" i="1"/>
  <c r="P204" i="1"/>
  <c r="K204" i="1"/>
  <c r="J204" i="1"/>
  <c r="N204" i="1" s="1"/>
  <c r="I204" i="1"/>
  <c r="G204" i="1"/>
  <c r="F204" i="1"/>
  <c r="E204" i="1"/>
  <c r="D204" i="1"/>
  <c r="C204" i="1"/>
  <c r="AI203" i="1"/>
  <c r="AE203" i="1"/>
  <c r="X203" i="1"/>
  <c r="Z203" i="1" s="1"/>
  <c r="U203" i="1"/>
  <c r="S203" i="1"/>
  <c r="R203" i="1"/>
  <c r="Q203" i="1"/>
  <c r="P203" i="1"/>
  <c r="O203" i="1"/>
  <c r="K203" i="1"/>
  <c r="J203" i="1"/>
  <c r="N203" i="1" s="1"/>
  <c r="I203" i="1"/>
  <c r="G203" i="1"/>
  <c r="F203" i="1"/>
  <c r="E203" i="1"/>
  <c r="D203" i="1"/>
  <c r="C203" i="1"/>
  <c r="AI202" i="1"/>
  <c r="AE202" i="1"/>
  <c r="Z202" i="1" s="1"/>
  <c r="X202" i="1"/>
  <c r="U202" i="1"/>
  <c r="S202" i="1"/>
  <c r="P202" i="1"/>
  <c r="R202" i="1" s="1"/>
  <c r="O202" i="1"/>
  <c r="N202" i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R201" i="1"/>
  <c r="Q201" i="1"/>
  <c r="P201" i="1"/>
  <c r="K201" i="1"/>
  <c r="J201" i="1"/>
  <c r="N201" i="1" s="1"/>
  <c r="I201" i="1"/>
  <c r="G201" i="1"/>
  <c r="O201" i="1" s="1"/>
  <c r="F201" i="1"/>
  <c r="E201" i="1"/>
  <c r="D201" i="1"/>
  <c r="C201" i="1"/>
  <c r="AI200" i="1"/>
  <c r="AE200" i="1"/>
  <c r="Z200" i="1"/>
  <c r="X200" i="1"/>
  <c r="U200" i="1"/>
  <c r="S200" i="1"/>
  <c r="P200" i="1"/>
  <c r="R200" i="1" s="1"/>
  <c r="N200" i="1"/>
  <c r="AG200" i="1" s="1"/>
  <c r="K200" i="1"/>
  <c r="J200" i="1"/>
  <c r="I200" i="1"/>
  <c r="G200" i="1"/>
  <c r="F200" i="1"/>
  <c r="E200" i="1"/>
  <c r="D200" i="1"/>
  <c r="C200" i="1"/>
  <c r="AI199" i="1"/>
  <c r="AE199" i="1"/>
  <c r="Z199" i="1"/>
  <c r="X199" i="1"/>
  <c r="U199" i="1"/>
  <c r="S199" i="1"/>
  <c r="P199" i="1"/>
  <c r="Q199" i="1" s="1"/>
  <c r="N199" i="1"/>
  <c r="K199" i="1"/>
  <c r="J199" i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R198" i="1"/>
  <c r="P198" i="1"/>
  <c r="K198" i="1"/>
  <c r="J198" i="1"/>
  <c r="N198" i="1" s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P197" i="1"/>
  <c r="K197" i="1"/>
  <c r="N197" i="1" s="1"/>
  <c r="O197" i="1" s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R196" i="1"/>
  <c r="P196" i="1"/>
  <c r="K196" i="1"/>
  <c r="J196" i="1"/>
  <c r="N196" i="1" s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R195" i="1"/>
  <c r="P195" i="1"/>
  <c r="K195" i="1"/>
  <c r="J195" i="1"/>
  <c r="N195" i="1" s="1"/>
  <c r="O195" i="1" s="1"/>
  <c r="I195" i="1"/>
  <c r="G195" i="1"/>
  <c r="Q195" i="1" s="1"/>
  <c r="F195" i="1"/>
  <c r="E195" i="1"/>
  <c r="D195" i="1"/>
  <c r="C195" i="1"/>
  <c r="AI194" i="1"/>
  <c r="AE194" i="1"/>
  <c r="Z194" i="1"/>
  <c r="X194" i="1"/>
  <c r="U194" i="1"/>
  <c r="S194" i="1"/>
  <c r="P194" i="1"/>
  <c r="N194" i="1"/>
  <c r="O194" i="1" s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R193" i="1"/>
  <c r="Q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Z192" i="1"/>
  <c r="X192" i="1"/>
  <c r="U192" i="1"/>
  <c r="S192" i="1"/>
  <c r="R192" i="1"/>
  <c r="P192" i="1"/>
  <c r="N192" i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P191" i="1"/>
  <c r="Q191" i="1" s="1"/>
  <c r="K191" i="1"/>
  <c r="N191" i="1" s="1"/>
  <c r="J191" i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P190" i="1"/>
  <c r="Q190" i="1" s="1"/>
  <c r="K190" i="1"/>
  <c r="J190" i="1"/>
  <c r="N190" i="1" s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P189" i="1"/>
  <c r="R189" i="1" s="1"/>
  <c r="K189" i="1"/>
  <c r="N189" i="1" s="1"/>
  <c r="O189" i="1" s="1"/>
  <c r="J189" i="1"/>
  <c r="I189" i="1"/>
  <c r="G189" i="1"/>
  <c r="F189" i="1"/>
  <c r="E189" i="1"/>
  <c r="D189" i="1"/>
  <c r="C189" i="1"/>
  <c r="AI188" i="1"/>
  <c r="AE188" i="1"/>
  <c r="Z188" i="1"/>
  <c r="X188" i="1"/>
  <c r="U188" i="1"/>
  <c r="S188" i="1"/>
  <c r="R188" i="1"/>
  <c r="P188" i="1"/>
  <c r="K188" i="1"/>
  <c r="N188" i="1" s="1"/>
  <c r="J188" i="1"/>
  <c r="I188" i="1"/>
  <c r="G188" i="1"/>
  <c r="F188" i="1"/>
  <c r="E188" i="1"/>
  <c r="D188" i="1"/>
  <c r="C188" i="1"/>
  <c r="AI187" i="1"/>
  <c r="AE187" i="1"/>
  <c r="Z187" i="1" s="1"/>
  <c r="X187" i="1"/>
  <c r="U187" i="1"/>
  <c r="S187" i="1"/>
  <c r="R187" i="1"/>
  <c r="Q187" i="1"/>
  <c r="P187" i="1"/>
  <c r="K187" i="1"/>
  <c r="J187" i="1"/>
  <c r="N187" i="1" s="1"/>
  <c r="I187" i="1"/>
  <c r="O187" i="1" s="1"/>
  <c r="G187" i="1"/>
  <c r="F187" i="1"/>
  <c r="E187" i="1"/>
  <c r="D187" i="1"/>
  <c r="C187" i="1"/>
  <c r="AI186" i="1"/>
  <c r="AE186" i="1"/>
  <c r="Z186" i="1" s="1"/>
  <c r="X186" i="1"/>
  <c r="U186" i="1"/>
  <c r="S186" i="1"/>
  <c r="P186" i="1"/>
  <c r="N186" i="1"/>
  <c r="O186" i="1" s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Q185" i="1"/>
  <c r="P185" i="1"/>
  <c r="K185" i="1"/>
  <c r="J185" i="1"/>
  <c r="N185" i="1" s="1"/>
  <c r="I185" i="1"/>
  <c r="G185" i="1"/>
  <c r="O185" i="1" s="1"/>
  <c r="F185" i="1"/>
  <c r="E185" i="1"/>
  <c r="D185" i="1"/>
  <c r="C185" i="1"/>
  <c r="AI184" i="1"/>
  <c r="AE184" i="1"/>
  <c r="Z184" i="1"/>
  <c r="X184" i="1"/>
  <c r="U184" i="1"/>
  <c r="S184" i="1"/>
  <c r="R184" i="1"/>
  <c r="Q184" i="1"/>
  <c r="P184" i="1"/>
  <c r="N184" i="1"/>
  <c r="K184" i="1"/>
  <c r="J184" i="1"/>
  <c r="I184" i="1"/>
  <c r="G184" i="1"/>
  <c r="F184" i="1"/>
  <c r="E184" i="1"/>
  <c r="D184" i="1"/>
  <c r="C184" i="1"/>
  <c r="AI183" i="1"/>
  <c r="AE183" i="1"/>
  <c r="Z183" i="1" s="1"/>
  <c r="X183" i="1"/>
  <c r="U183" i="1"/>
  <c r="S183" i="1"/>
  <c r="P183" i="1"/>
  <c r="Q183" i="1" s="1"/>
  <c r="K183" i="1"/>
  <c r="N183" i="1" s="1"/>
  <c r="O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K182" i="1"/>
  <c r="J182" i="1"/>
  <c r="N182" i="1" s="1"/>
  <c r="I182" i="1"/>
  <c r="G182" i="1"/>
  <c r="O182" i="1" s="1"/>
  <c r="F182" i="1"/>
  <c r="E182" i="1"/>
  <c r="D182" i="1"/>
  <c r="C182" i="1"/>
  <c r="AI181" i="1"/>
  <c r="AE181" i="1"/>
  <c r="Z181" i="1"/>
  <c r="X181" i="1"/>
  <c r="U181" i="1"/>
  <c r="S181" i="1"/>
  <c r="R181" i="1"/>
  <c r="P181" i="1"/>
  <c r="N181" i="1"/>
  <c r="O181" i="1" s="1"/>
  <c r="K181" i="1"/>
  <c r="J181" i="1"/>
  <c r="I181" i="1"/>
  <c r="G181" i="1"/>
  <c r="Q181" i="1" s="1"/>
  <c r="F181" i="1"/>
  <c r="E181" i="1"/>
  <c r="D181" i="1"/>
  <c r="C181" i="1"/>
  <c r="AI180" i="1"/>
  <c r="AE180" i="1"/>
  <c r="Z180" i="1"/>
  <c r="X180" i="1"/>
  <c r="U180" i="1"/>
  <c r="S180" i="1"/>
  <c r="R180" i="1"/>
  <c r="P180" i="1"/>
  <c r="O180" i="1"/>
  <c r="K180" i="1"/>
  <c r="J180" i="1"/>
  <c r="N180" i="1" s="1"/>
  <c r="I180" i="1"/>
  <c r="G180" i="1"/>
  <c r="F180" i="1"/>
  <c r="E180" i="1"/>
  <c r="D180" i="1"/>
  <c r="C180" i="1"/>
  <c r="AI179" i="1"/>
  <c r="AE179" i="1"/>
  <c r="Z179" i="1" s="1"/>
  <c r="X179" i="1"/>
  <c r="U179" i="1"/>
  <c r="S179" i="1"/>
  <c r="P179" i="1"/>
  <c r="R179" i="1" s="1"/>
  <c r="K179" i="1"/>
  <c r="J179" i="1"/>
  <c r="N179" i="1" s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P178" i="1"/>
  <c r="R178" i="1" s="1"/>
  <c r="K178" i="1"/>
  <c r="J178" i="1"/>
  <c r="N178" i="1" s="1"/>
  <c r="I178" i="1"/>
  <c r="G178" i="1"/>
  <c r="F178" i="1"/>
  <c r="E178" i="1"/>
  <c r="D178" i="1"/>
  <c r="C178" i="1"/>
  <c r="AI177" i="1"/>
  <c r="AE177" i="1"/>
  <c r="Z177" i="1"/>
  <c r="X177" i="1"/>
  <c r="U177" i="1"/>
  <c r="S177" i="1"/>
  <c r="R177" i="1"/>
  <c r="Q177" i="1"/>
  <c r="P177" i="1"/>
  <c r="K177" i="1"/>
  <c r="N177" i="1" s="1"/>
  <c r="J177" i="1"/>
  <c r="I177" i="1"/>
  <c r="G177" i="1"/>
  <c r="F177" i="1"/>
  <c r="E177" i="1"/>
  <c r="D177" i="1"/>
  <c r="C177" i="1"/>
  <c r="AI176" i="1"/>
  <c r="AE176" i="1"/>
  <c r="Z176" i="1" s="1"/>
  <c r="X176" i="1"/>
  <c r="U176" i="1"/>
  <c r="S176" i="1"/>
  <c r="P176" i="1"/>
  <c r="R176" i="1" s="1"/>
  <c r="O176" i="1"/>
  <c r="N176" i="1"/>
  <c r="K176" i="1"/>
  <c r="J176" i="1"/>
  <c r="I176" i="1"/>
  <c r="G176" i="1"/>
  <c r="F176" i="1"/>
  <c r="E176" i="1"/>
  <c r="D176" i="1"/>
  <c r="C176" i="1"/>
  <c r="AI175" i="1"/>
  <c r="AE175" i="1"/>
  <c r="Z175" i="1"/>
  <c r="X175" i="1"/>
  <c r="U175" i="1"/>
  <c r="S175" i="1"/>
  <c r="P175" i="1"/>
  <c r="K175" i="1"/>
  <c r="J175" i="1"/>
  <c r="N175" i="1" s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R174" i="1" s="1"/>
  <c r="K174" i="1"/>
  <c r="J174" i="1"/>
  <c r="N174" i="1" s="1"/>
  <c r="I174" i="1"/>
  <c r="AG174" i="1" s="1"/>
  <c r="G174" i="1"/>
  <c r="F174" i="1"/>
  <c r="E174" i="1"/>
  <c r="D174" i="1"/>
  <c r="C174" i="1"/>
  <c r="AI173" i="1"/>
  <c r="AE173" i="1"/>
  <c r="Z173" i="1"/>
  <c r="X173" i="1"/>
  <c r="U173" i="1"/>
  <c r="S173" i="1"/>
  <c r="P173" i="1"/>
  <c r="R173" i="1" s="1"/>
  <c r="N173" i="1"/>
  <c r="K173" i="1"/>
  <c r="J173" i="1"/>
  <c r="I173" i="1"/>
  <c r="G173" i="1"/>
  <c r="O173" i="1" s="1"/>
  <c r="F173" i="1"/>
  <c r="E173" i="1"/>
  <c r="D173" i="1"/>
  <c r="C173" i="1"/>
  <c r="AI172" i="1"/>
  <c r="AE172" i="1"/>
  <c r="X172" i="1"/>
  <c r="Z172" i="1" s="1"/>
  <c r="U172" i="1"/>
  <c r="S172" i="1"/>
  <c r="R172" i="1"/>
  <c r="P172" i="1"/>
  <c r="Q172" i="1" s="1"/>
  <c r="K172" i="1"/>
  <c r="J172" i="1"/>
  <c r="N172" i="1" s="1"/>
  <c r="I172" i="1"/>
  <c r="O172" i="1" s="1"/>
  <c r="G172" i="1"/>
  <c r="F172" i="1"/>
  <c r="E172" i="1"/>
  <c r="D172" i="1"/>
  <c r="C172" i="1"/>
  <c r="AI171" i="1"/>
  <c r="AE171" i="1"/>
  <c r="X171" i="1"/>
  <c r="Z171" i="1" s="1"/>
  <c r="U171" i="1"/>
  <c r="S171" i="1"/>
  <c r="P171" i="1"/>
  <c r="R171" i="1" s="1"/>
  <c r="K171" i="1"/>
  <c r="J171" i="1"/>
  <c r="N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Q170" i="1"/>
  <c r="P170" i="1"/>
  <c r="R170" i="1" s="1"/>
  <c r="K170" i="1"/>
  <c r="J170" i="1"/>
  <c r="N170" i="1" s="1"/>
  <c r="AG170" i="1" s="1"/>
  <c r="I170" i="1"/>
  <c r="G170" i="1"/>
  <c r="F170" i="1"/>
  <c r="E170" i="1"/>
  <c r="D170" i="1"/>
  <c r="C170" i="1"/>
  <c r="AI169" i="1"/>
  <c r="AE169" i="1"/>
  <c r="Z169" i="1"/>
  <c r="X169" i="1"/>
  <c r="U169" i="1"/>
  <c r="S169" i="1"/>
  <c r="R169" i="1"/>
  <c r="Q169" i="1"/>
  <c r="P169" i="1"/>
  <c r="K169" i="1"/>
  <c r="J169" i="1"/>
  <c r="N169" i="1" s="1"/>
  <c r="O169" i="1" s="1"/>
  <c r="I169" i="1"/>
  <c r="G169" i="1"/>
  <c r="AG169" i="1" s="1"/>
  <c r="F169" i="1"/>
  <c r="E169" i="1"/>
  <c r="D169" i="1"/>
  <c r="C169" i="1"/>
  <c r="AI168" i="1"/>
  <c r="AE168" i="1"/>
  <c r="Z168" i="1"/>
  <c r="X168" i="1"/>
  <c r="U168" i="1"/>
  <c r="S168" i="1"/>
  <c r="Q168" i="1"/>
  <c r="P168" i="1"/>
  <c r="R168" i="1" s="1"/>
  <c r="K168" i="1"/>
  <c r="J168" i="1"/>
  <c r="N168" i="1" s="1"/>
  <c r="I168" i="1"/>
  <c r="AG168" i="1" s="1"/>
  <c r="G168" i="1"/>
  <c r="F168" i="1"/>
  <c r="E168" i="1"/>
  <c r="D168" i="1"/>
  <c r="C168" i="1"/>
  <c r="AI167" i="1"/>
  <c r="AE167" i="1"/>
  <c r="Z167" i="1"/>
  <c r="X167" i="1"/>
  <c r="U167" i="1"/>
  <c r="S167" i="1"/>
  <c r="P167" i="1"/>
  <c r="R167" i="1" s="1"/>
  <c r="N167" i="1"/>
  <c r="K167" i="1"/>
  <c r="J167" i="1"/>
  <c r="I167" i="1"/>
  <c r="G167" i="1"/>
  <c r="O167" i="1" s="1"/>
  <c r="F167" i="1"/>
  <c r="E167" i="1"/>
  <c r="D167" i="1"/>
  <c r="C167" i="1"/>
  <c r="AI166" i="1"/>
  <c r="AE166" i="1"/>
  <c r="X166" i="1"/>
  <c r="Z166" i="1" s="1"/>
  <c r="U166" i="1"/>
  <c r="S166" i="1"/>
  <c r="P166" i="1"/>
  <c r="R166" i="1" s="1"/>
  <c r="K166" i="1"/>
  <c r="N166" i="1" s="1"/>
  <c r="J166" i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K165" i="1"/>
  <c r="N165" i="1" s="1"/>
  <c r="J165" i="1"/>
  <c r="I165" i="1"/>
  <c r="G165" i="1"/>
  <c r="O165" i="1" s="1"/>
  <c r="F165" i="1"/>
  <c r="E165" i="1"/>
  <c r="D165" i="1"/>
  <c r="C165" i="1"/>
  <c r="AI164" i="1"/>
  <c r="AE164" i="1"/>
  <c r="X164" i="1"/>
  <c r="Z164" i="1" s="1"/>
  <c r="U164" i="1"/>
  <c r="S164" i="1"/>
  <c r="P164" i="1"/>
  <c r="R164" i="1" s="1"/>
  <c r="K164" i="1"/>
  <c r="J164" i="1"/>
  <c r="N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R163" i="1"/>
  <c r="P163" i="1"/>
  <c r="Q163" i="1" s="1"/>
  <c r="K163" i="1"/>
  <c r="J163" i="1"/>
  <c r="N163" i="1" s="1"/>
  <c r="I163" i="1"/>
  <c r="G163" i="1"/>
  <c r="F163" i="1"/>
  <c r="E163" i="1"/>
  <c r="D163" i="1"/>
  <c r="C163" i="1"/>
  <c r="AI162" i="1"/>
  <c r="AE162" i="1"/>
  <c r="X162" i="1"/>
  <c r="U162" i="1"/>
  <c r="S162" i="1"/>
  <c r="Q162" i="1"/>
  <c r="P162" i="1"/>
  <c r="K162" i="1"/>
  <c r="J162" i="1"/>
  <c r="N162" i="1" s="1"/>
  <c r="O162" i="1" s="1"/>
  <c r="I162" i="1"/>
  <c r="G162" i="1"/>
  <c r="R162" i="1" s="1"/>
  <c r="F162" i="1"/>
  <c r="E162" i="1"/>
  <c r="D162" i="1"/>
  <c r="C162" i="1"/>
  <c r="AI161" i="1"/>
  <c r="AE161" i="1"/>
  <c r="Z161" i="1"/>
  <c r="X161" i="1"/>
  <c r="U161" i="1"/>
  <c r="S161" i="1"/>
  <c r="R161" i="1"/>
  <c r="Q161" i="1"/>
  <c r="P161" i="1"/>
  <c r="K161" i="1"/>
  <c r="J161" i="1"/>
  <c r="N161" i="1" s="1"/>
  <c r="O161" i="1" s="1"/>
  <c r="I161" i="1"/>
  <c r="G161" i="1"/>
  <c r="AG161" i="1" s="1"/>
  <c r="F161" i="1"/>
  <c r="E161" i="1"/>
  <c r="D161" i="1"/>
  <c r="C161" i="1"/>
  <c r="AI160" i="1"/>
  <c r="AE160" i="1"/>
  <c r="Z160" i="1"/>
  <c r="X160" i="1"/>
  <c r="U160" i="1"/>
  <c r="S160" i="1"/>
  <c r="Q160" i="1"/>
  <c r="P160" i="1"/>
  <c r="R160" i="1" s="1"/>
  <c r="K160" i="1"/>
  <c r="J160" i="1"/>
  <c r="N160" i="1" s="1"/>
  <c r="I160" i="1"/>
  <c r="G160" i="1"/>
  <c r="F160" i="1"/>
  <c r="E160" i="1"/>
  <c r="D160" i="1"/>
  <c r="C160" i="1"/>
  <c r="AI159" i="1"/>
  <c r="AE159" i="1"/>
  <c r="Z159" i="1"/>
  <c r="X159" i="1"/>
  <c r="U159" i="1"/>
  <c r="S159" i="1"/>
  <c r="P159" i="1"/>
  <c r="R159" i="1" s="1"/>
  <c r="N159" i="1"/>
  <c r="K159" i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N158" i="1" s="1"/>
  <c r="J158" i="1"/>
  <c r="I158" i="1"/>
  <c r="AG158" i="1" s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K157" i="1"/>
  <c r="N157" i="1" s="1"/>
  <c r="J157" i="1"/>
  <c r="I157" i="1"/>
  <c r="G157" i="1"/>
  <c r="O157" i="1" s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R155" i="1"/>
  <c r="P155" i="1"/>
  <c r="K155" i="1"/>
  <c r="J155" i="1"/>
  <c r="N155" i="1" s="1"/>
  <c r="I155" i="1"/>
  <c r="G155" i="1"/>
  <c r="F155" i="1"/>
  <c r="E155" i="1"/>
  <c r="D155" i="1"/>
  <c r="C155" i="1"/>
  <c r="AI154" i="1"/>
  <c r="AE154" i="1"/>
  <c r="X154" i="1"/>
  <c r="U154" i="1"/>
  <c r="S154" i="1"/>
  <c r="R154" i="1"/>
  <c r="Q154" i="1"/>
  <c r="P154" i="1"/>
  <c r="O154" i="1"/>
  <c r="K154" i="1"/>
  <c r="J154" i="1"/>
  <c r="N154" i="1" s="1"/>
  <c r="I154" i="1"/>
  <c r="G154" i="1"/>
  <c r="F154" i="1"/>
  <c r="E154" i="1"/>
  <c r="D154" i="1"/>
  <c r="C154" i="1"/>
  <c r="AI153" i="1"/>
  <c r="AE153" i="1"/>
  <c r="Z153" i="1"/>
  <c r="X153" i="1"/>
  <c r="U153" i="1"/>
  <c r="S153" i="1"/>
  <c r="R153" i="1"/>
  <c r="Q153" i="1"/>
  <c r="P153" i="1"/>
  <c r="K153" i="1"/>
  <c r="J153" i="1"/>
  <c r="N153" i="1" s="1"/>
  <c r="O153" i="1" s="1"/>
  <c r="I153" i="1"/>
  <c r="G153" i="1"/>
  <c r="AG153" i="1" s="1"/>
  <c r="F153" i="1"/>
  <c r="E153" i="1"/>
  <c r="D153" i="1"/>
  <c r="C153" i="1"/>
  <c r="AI152" i="1"/>
  <c r="AE152" i="1"/>
  <c r="Z152" i="1"/>
  <c r="X152" i="1"/>
  <c r="U152" i="1"/>
  <c r="S152" i="1"/>
  <c r="Q152" i="1"/>
  <c r="P152" i="1"/>
  <c r="R152" i="1" s="1"/>
  <c r="K152" i="1"/>
  <c r="J152" i="1"/>
  <c r="N152" i="1" s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P151" i="1"/>
  <c r="R151" i="1" s="1"/>
  <c r="N151" i="1"/>
  <c r="K151" i="1"/>
  <c r="J151" i="1"/>
  <c r="I151" i="1"/>
  <c r="G151" i="1"/>
  <c r="O151" i="1" s="1"/>
  <c r="F151" i="1"/>
  <c r="E151" i="1"/>
  <c r="D151" i="1"/>
  <c r="C151" i="1"/>
  <c r="AI150" i="1"/>
  <c r="AE150" i="1"/>
  <c r="X150" i="1"/>
  <c r="Z150" i="1" s="1"/>
  <c r="U150" i="1"/>
  <c r="S150" i="1"/>
  <c r="P150" i="1"/>
  <c r="R150" i="1" s="1"/>
  <c r="K150" i="1"/>
  <c r="N150" i="1" s="1"/>
  <c r="J150" i="1"/>
  <c r="I150" i="1"/>
  <c r="G150" i="1"/>
  <c r="O150" i="1" s="1"/>
  <c r="F150" i="1"/>
  <c r="E150" i="1"/>
  <c r="D150" i="1"/>
  <c r="C150" i="1"/>
  <c r="AI149" i="1"/>
  <c r="AE149" i="1"/>
  <c r="X149" i="1"/>
  <c r="Z149" i="1" s="1"/>
  <c r="U149" i="1"/>
  <c r="S149" i="1"/>
  <c r="P149" i="1"/>
  <c r="K149" i="1"/>
  <c r="N149" i="1" s="1"/>
  <c r="J149" i="1"/>
  <c r="I149" i="1"/>
  <c r="G149" i="1"/>
  <c r="O149" i="1" s="1"/>
  <c r="F149" i="1"/>
  <c r="E149" i="1"/>
  <c r="D149" i="1"/>
  <c r="C149" i="1"/>
  <c r="AI148" i="1"/>
  <c r="AE148" i="1"/>
  <c r="X148" i="1"/>
  <c r="Z148" i="1" s="1"/>
  <c r="U148" i="1"/>
  <c r="S148" i="1"/>
  <c r="P148" i="1"/>
  <c r="R148" i="1" s="1"/>
  <c r="K148" i="1"/>
  <c r="J148" i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R147" i="1"/>
  <c r="P147" i="1"/>
  <c r="Q147" i="1" s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U146" i="1"/>
  <c r="S146" i="1"/>
  <c r="R146" i="1"/>
  <c r="Q146" i="1"/>
  <c r="P146" i="1"/>
  <c r="O146" i="1"/>
  <c r="K146" i="1"/>
  <c r="J146" i="1"/>
  <c r="N146" i="1" s="1"/>
  <c r="I146" i="1"/>
  <c r="G146" i="1"/>
  <c r="F146" i="1"/>
  <c r="E146" i="1"/>
  <c r="D146" i="1"/>
  <c r="C146" i="1"/>
  <c r="AI145" i="1"/>
  <c r="AE145" i="1"/>
  <c r="Z145" i="1"/>
  <c r="X145" i="1"/>
  <c r="U145" i="1"/>
  <c r="S145" i="1"/>
  <c r="R145" i="1"/>
  <c r="Q145" i="1"/>
  <c r="P145" i="1"/>
  <c r="K145" i="1"/>
  <c r="J145" i="1"/>
  <c r="N145" i="1" s="1"/>
  <c r="O145" i="1" s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Q144" i="1"/>
  <c r="P144" i="1"/>
  <c r="R144" i="1" s="1"/>
  <c r="K144" i="1"/>
  <c r="J144" i="1"/>
  <c r="N144" i="1" s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P143" i="1"/>
  <c r="N143" i="1"/>
  <c r="K143" i="1"/>
  <c r="J143" i="1"/>
  <c r="I143" i="1"/>
  <c r="G143" i="1"/>
  <c r="O143" i="1" s="1"/>
  <c r="F143" i="1"/>
  <c r="E143" i="1"/>
  <c r="D143" i="1"/>
  <c r="C143" i="1"/>
  <c r="AI142" i="1"/>
  <c r="AE142" i="1"/>
  <c r="X142" i="1"/>
  <c r="Z142" i="1" s="1"/>
  <c r="U142" i="1"/>
  <c r="S142" i="1"/>
  <c r="P142" i="1"/>
  <c r="R142" i="1" s="1"/>
  <c r="K142" i="1"/>
  <c r="N142" i="1" s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Q141" i="1" s="1"/>
  <c r="K141" i="1"/>
  <c r="N141" i="1" s="1"/>
  <c r="J141" i="1"/>
  <c r="I141" i="1"/>
  <c r="G141" i="1"/>
  <c r="O141" i="1" s="1"/>
  <c r="F141" i="1"/>
  <c r="E141" i="1"/>
  <c r="D141" i="1"/>
  <c r="C141" i="1"/>
  <c r="AI140" i="1"/>
  <c r="AE140" i="1"/>
  <c r="X140" i="1"/>
  <c r="U140" i="1"/>
  <c r="S140" i="1"/>
  <c r="P140" i="1"/>
  <c r="R140" i="1" s="1"/>
  <c r="K140" i="1"/>
  <c r="J140" i="1"/>
  <c r="N140" i="1" s="1"/>
  <c r="O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R139" i="1"/>
  <c r="P139" i="1"/>
  <c r="Q139" i="1" s="1"/>
  <c r="K139" i="1"/>
  <c r="J139" i="1"/>
  <c r="N139" i="1" s="1"/>
  <c r="I139" i="1"/>
  <c r="G139" i="1"/>
  <c r="F139" i="1"/>
  <c r="E139" i="1"/>
  <c r="D139" i="1"/>
  <c r="C139" i="1"/>
  <c r="AI138" i="1"/>
  <c r="AE138" i="1"/>
  <c r="X138" i="1"/>
  <c r="U138" i="1"/>
  <c r="S138" i="1"/>
  <c r="Q138" i="1"/>
  <c r="P138" i="1"/>
  <c r="K138" i="1"/>
  <c r="J138" i="1"/>
  <c r="N138" i="1" s="1"/>
  <c r="O138" i="1" s="1"/>
  <c r="I138" i="1"/>
  <c r="G138" i="1"/>
  <c r="R138" i="1" s="1"/>
  <c r="F138" i="1"/>
  <c r="E138" i="1"/>
  <c r="D138" i="1"/>
  <c r="C138" i="1"/>
  <c r="AI137" i="1"/>
  <c r="AE137" i="1"/>
  <c r="Z137" i="1"/>
  <c r="X137" i="1"/>
  <c r="U137" i="1"/>
  <c r="S137" i="1"/>
  <c r="R137" i="1"/>
  <c r="Q137" i="1"/>
  <c r="P137" i="1"/>
  <c r="N137" i="1"/>
  <c r="O137" i="1" s="1"/>
  <c r="K137" i="1"/>
  <c r="J137" i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Q136" i="1"/>
  <c r="P136" i="1"/>
  <c r="R136" i="1" s="1"/>
  <c r="K136" i="1"/>
  <c r="J136" i="1"/>
  <c r="N136" i="1" s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P135" i="1"/>
  <c r="N135" i="1"/>
  <c r="K135" i="1"/>
  <c r="J135" i="1"/>
  <c r="I135" i="1"/>
  <c r="G135" i="1"/>
  <c r="O135" i="1" s="1"/>
  <c r="F135" i="1"/>
  <c r="E135" i="1"/>
  <c r="D135" i="1"/>
  <c r="C135" i="1"/>
  <c r="AI134" i="1"/>
  <c r="AE134" i="1"/>
  <c r="X134" i="1"/>
  <c r="Z134" i="1" s="1"/>
  <c r="U134" i="1"/>
  <c r="S134" i="1"/>
  <c r="P134" i="1"/>
  <c r="R134" i="1" s="1"/>
  <c r="N134" i="1"/>
  <c r="K134" i="1"/>
  <c r="J134" i="1"/>
  <c r="I134" i="1"/>
  <c r="AG134" i="1" s="1"/>
  <c r="G134" i="1"/>
  <c r="F134" i="1"/>
  <c r="E134" i="1"/>
  <c r="D134" i="1"/>
  <c r="C134" i="1"/>
  <c r="AI133" i="1"/>
  <c r="AE133" i="1"/>
  <c r="X133" i="1"/>
  <c r="Z133" i="1" s="1"/>
  <c r="U133" i="1"/>
  <c r="S133" i="1"/>
  <c r="R133" i="1"/>
  <c r="P133" i="1"/>
  <c r="K133" i="1"/>
  <c r="N133" i="1" s="1"/>
  <c r="J133" i="1"/>
  <c r="I133" i="1"/>
  <c r="G133" i="1"/>
  <c r="O133" i="1" s="1"/>
  <c r="F133" i="1"/>
  <c r="E133" i="1"/>
  <c r="D133" i="1"/>
  <c r="C133" i="1"/>
  <c r="AI132" i="1"/>
  <c r="AE132" i="1"/>
  <c r="X132" i="1"/>
  <c r="Z132" i="1" s="1"/>
  <c r="U132" i="1"/>
  <c r="S132" i="1"/>
  <c r="P132" i="1"/>
  <c r="K132" i="1"/>
  <c r="J132" i="1"/>
  <c r="N132" i="1" s="1"/>
  <c r="O132" i="1" s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R131" i="1"/>
  <c r="P131" i="1"/>
  <c r="K131" i="1"/>
  <c r="J131" i="1"/>
  <c r="N131" i="1" s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Q130" i="1"/>
  <c r="P130" i="1"/>
  <c r="K130" i="1"/>
  <c r="J130" i="1"/>
  <c r="N130" i="1" s="1"/>
  <c r="O130" i="1" s="1"/>
  <c r="I130" i="1"/>
  <c r="G130" i="1"/>
  <c r="F130" i="1"/>
  <c r="E130" i="1"/>
  <c r="D130" i="1"/>
  <c r="C130" i="1"/>
  <c r="AI129" i="1"/>
  <c r="AE129" i="1"/>
  <c r="Z129" i="1" s="1"/>
  <c r="X129" i="1"/>
  <c r="U129" i="1"/>
  <c r="S129" i="1"/>
  <c r="R129" i="1"/>
  <c r="Q129" i="1"/>
  <c r="P129" i="1"/>
  <c r="K129" i="1"/>
  <c r="J129" i="1"/>
  <c r="N129" i="1" s="1"/>
  <c r="O129" i="1" s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Q128" i="1"/>
  <c r="P128" i="1"/>
  <c r="R128" i="1" s="1"/>
  <c r="K128" i="1"/>
  <c r="J128" i="1"/>
  <c r="N128" i="1" s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Q127" i="1"/>
  <c r="P127" i="1"/>
  <c r="R127" i="1" s="1"/>
  <c r="N127" i="1"/>
  <c r="AG127" i="1" s="1"/>
  <c r="K127" i="1"/>
  <c r="J127" i="1"/>
  <c r="I127" i="1"/>
  <c r="G127" i="1"/>
  <c r="O127" i="1" s="1"/>
  <c r="F127" i="1"/>
  <c r="E127" i="1"/>
  <c r="D127" i="1"/>
  <c r="C127" i="1"/>
  <c r="AI126" i="1"/>
  <c r="AE126" i="1"/>
  <c r="Z126" i="1"/>
  <c r="X126" i="1"/>
  <c r="U126" i="1"/>
  <c r="S126" i="1"/>
  <c r="P126" i="1"/>
  <c r="R126" i="1" s="1"/>
  <c r="N126" i="1"/>
  <c r="K126" i="1"/>
  <c r="J126" i="1"/>
  <c r="I126" i="1"/>
  <c r="AG126" i="1" s="1"/>
  <c r="G126" i="1"/>
  <c r="F126" i="1"/>
  <c r="E126" i="1"/>
  <c r="D126" i="1"/>
  <c r="C126" i="1"/>
  <c r="AI125" i="1"/>
  <c r="AE125" i="1"/>
  <c r="X125" i="1"/>
  <c r="Z125" i="1" s="1"/>
  <c r="U125" i="1"/>
  <c r="S125" i="1"/>
  <c r="R125" i="1"/>
  <c r="P125" i="1"/>
  <c r="K125" i="1"/>
  <c r="N125" i="1" s="1"/>
  <c r="J125" i="1"/>
  <c r="I125" i="1"/>
  <c r="G125" i="1"/>
  <c r="O125" i="1" s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Q124" i="1" s="1"/>
  <c r="K124" i="1"/>
  <c r="J124" i="1"/>
  <c r="I124" i="1"/>
  <c r="G124" i="1"/>
  <c r="F124" i="1"/>
  <c r="E124" i="1"/>
  <c r="D124" i="1"/>
  <c r="C124" i="1"/>
  <c r="AI123" i="1"/>
  <c r="AE123" i="1"/>
  <c r="X123" i="1"/>
  <c r="U123" i="1"/>
  <c r="S123" i="1"/>
  <c r="R123" i="1"/>
  <c r="P123" i="1"/>
  <c r="K123" i="1"/>
  <c r="J123" i="1"/>
  <c r="N123" i="1" s="1"/>
  <c r="O123" i="1" s="1"/>
  <c r="I123" i="1"/>
  <c r="G123" i="1"/>
  <c r="F123" i="1"/>
  <c r="E123" i="1"/>
  <c r="D123" i="1"/>
  <c r="C123" i="1"/>
  <c r="AI122" i="1"/>
  <c r="AE122" i="1"/>
  <c r="Z122" i="1" s="1"/>
  <c r="X122" i="1"/>
  <c r="U122" i="1"/>
  <c r="S122" i="1"/>
  <c r="R122" i="1"/>
  <c r="Q122" i="1"/>
  <c r="P122" i="1"/>
  <c r="O122" i="1"/>
  <c r="K122" i="1"/>
  <c r="J122" i="1"/>
  <c r="N122" i="1" s="1"/>
  <c r="I122" i="1"/>
  <c r="G122" i="1"/>
  <c r="AG122" i="1" s="1"/>
  <c r="F122" i="1"/>
  <c r="E122" i="1"/>
  <c r="D122" i="1"/>
  <c r="C122" i="1"/>
  <c r="AI121" i="1"/>
  <c r="AE121" i="1"/>
  <c r="Z121" i="1"/>
  <c r="X121" i="1"/>
  <c r="U121" i="1"/>
  <c r="S121" i="1"/>
  <c r="R121" i="1"/>
  <c r="Q121" i="1"/>
  <c r="P121" i="1"/>
  <c r="N121" i="1"/>
  <c r="O121" i="1" s="1"/>
  <c r="K121" i="1"/>
  <c r="J121" i="1"/>
  <c r="I121" i="1"/>
  <c r="G121" i="1"/>
  <c r="AG121" i="1" s="1"/>
  <c r="F121" i="1"/>
  <c r="E121" i="1"/>
  <c r="D121" i="1"/>
  <c r="C121" i="1"/>
  <c r="AI120" i="1"/>
  <c r="AE120" i="1"/>
  <c r="Z120" i="1"/>
  <c r="X120" i="1"/>
  <c r="U120" i="1"/>
  <c r="S120" i="1"/>
  <c r="Q120" i="1"/>
  <c r="P120" i="1"/>
  <c r="R120" i="1" s="1"/>
  <c r="K120" i="1"/>
  <c r="J120" i="1"/>
  <c r="N120" i="1" s="1"/>
  <c r="I120" i="1"/>
  <c r="G120" i="1"/>
  <c r="F120" i="1"/>
  <c r="E120" i="1"/>
  <c r="D120" i="1"/>
  <c r="C120" i="1"/>
  <c r="AI119" i="1"/>
  <c r="AE119" i="1"/>
  <c r="Z119" i="1"/>
  <c r="X119" i="1"/>
  <c r="U119" i="1"/>
  <c r="S119" i="1"/>
  <c r="Q119" i="1"/>
  <c r="P119" i="1"/>
  <c r="R119" i="1" s="1"/>
  <c r="N119" i="1"/>
  <c r="AG119" i="1" s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K118" i="1"/>
  <c r="N118" i="1" s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Q117" i="1" s="1"/>
  <c r="K117" i="1"/>
  <c r="N117" i="1" s="1"/>
  <c r="J117" i="1"/>
  <c r="I117" i="1"/>
  <c r="G117" i="1"/>
  <c r="O117" i="1" s="1"/>
  <c r="F117" i="1"/>
  <c r="E117" i="1"/>
  <c r="D117" i="1"/>
  <c r="C117" i="1"/>
  <c r="AI116" i="1"/>
  <c r="AE116" i="1"/>
  <c r="X116" i="1"/>
  <c r="U116" i="1"/>
  <c r="S116" i="1"/>
  <c r="R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R115" i="1"/>
  <c r="P115" i="1"/>
  <c r="K115" i="1"/>
  <c r="J115" i="1"/>
  <c r="I115" i="1"/>
  <c r="G115" i="1"/>
  <c r="F115" i="1"/>
  <c r="E115" i="1"/>
  <c r="D115" i="1"/>
  <c r="C115" i="1"/>
  <c r="AI114" i="1"/>
  <c r="AE114" i="1"/>
  <c r="X114" i="1"/>
  <c r="U114" i="1"/>
  <c r="S114" i="1"/>
  <c r="R114" i="1"/>
  <c r="Q114" i="1"/>
  <c r="P114" i="1"/>
  <c r="K114" i="1"/>
  <c r="J114" i="1"/>
  <c r="N114" i="1" s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R113" i="1"/>
  <c r="Q113" i="1"/>
  <c r="P113" i="1"/>
  <c r="N113" i="1"/>
  <c r="O113" i="1" s="1"/>
  <c r="K113" i="1"/>
  <c r="J113" i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Q112" i="1"/>
  <c r="P112" i="1"/>
  <c r="R112" i="1" s="1"/>
  <c r="K112" i="1"/>
  <c r="J112" i="1"/>
  <c r="N112" i="1" s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Q111" i="1"/>
  <c r="P111" i="1"/>
  <c r="R111" i="1" s="1"/>
  <c r="N111" i="1"/>
  <c r="K111" i="1"/>
  <c r="J111" i="1"/>
  <c r="I111" i="1"/>
  <c r="AG111" i="1" s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N110" i="1"/>
  <c r="K110" i="1"/>
  <c r="J110" i="1"/>
  <c r="I110" i="1"/>
  <c r="G110" i="1"/>
  <c r="O110" i="1" s="1"/>
  <c r="F110" i="1"/>
  <c r="E110" i="1"/>
  <c r="D110" i="1"/>
  <c r="C110" i="1"/>
  <c r="AI109" i="1"/>
  <c r="AE109" i="1"/>
  <c r="X109" i="1"/>
  <c r="Z109" i="1" s="1"/>
  <c r="U109" i="1"/>
  <c r="S109" i="1"/>
  <c r="R109" i="1"/>
  <c r="P109" i="1"/>
  <c r="K109" i="1"/>
  <c r="N109" i="1" s="1"/>
  <c r="J109" i="1"/>
  <c r="I109" i="1"/>
  <c r="AG109" i="1" s="1"/>
  <c r="G109" i="1"/>
  <c r="F109" i="1"/>
  <c r="E109" i="1"/>
  <c r="D109" i="1"/>
  <c r="C109" i="1"/>
  <c r="AI108" i="1"/>
  <c r="AE108" i="1"/>
  <c r="X108" i="1"/>
  <c r="U108" i="1"/>
  <c r="S108" i="1"/>
  <c r="P108" i="1"/>
  <c r="Q108" i="1" s="1"/>
  <c r="K108" i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R107" i="1"/>
  <c r="P107" i="1"/>
  <c r="Q107" i="1" s="1"/>
  <c r="K107" i="1"/>
  <c r="J107" i="1"/>
  <c r="I107" i="1"/>
  <c r="G107" i="1"/>
  <c r="F107" i="1"/>
  <c r="E107" i="1"/>
  <c r="D107" i="1"/>
  <c r="C107" i="1"/>
  <c r="AI106" i="1"/>
  <c r="AE106" i="1"/>
  <c r="X106" i="1"/>
  <c r="U106" i="1"/>
  <c r="S106" i="1"/>
  <c r="R106" i="1"/>
  <c r="Q106" i="1"/>
  <c r="P106" i="1"/>
  <c r="N106" i="1"/>
  <c r="K106" i="1"/>
  <c r="J106" i="1"/>
  <c r="I106" i="1"/>
  <c r="G106" i="1"/>
  <c r="O106" i="1" s="1"/>
  <c r="F106" i="1"/>
  <c r="E106" i="1"/>
  <c r="D106" i="1"/>
  <c r="C106" i="1"/>
  <c r="AI105" i="1"/>
  <c r="AE105" i="1"/>
  <c r="Z105" i="1" s="1"/>
  <c r="X105" i="1"/>
  <c r="U105" i="1"/>
  <c r="S105" i="1"/>
  <c r="R105" i="1"/>
  <c r="P105" i="1"/>
  <c r="O105" i="1"/>
  <c r="N105" i="1"/>
  <c r="K105" i="1"/>
  <c r="J105" i="1"/>
  <c r="I105" i="1"/>
  <c r="G105" i="1"/>
  <c r="Q105" i="1" s="1"/>
  <c r="F105" i="1"/>
  <c r="E105" i="1"/>
  <c r="D105" i="1"/>
  <c r="C105" i="1"/>
  <c r="AI104" i="1"/>
  <c r="AE104" i="1"/>
  <c r="Z104" i="1"/>
  <c r="X104" i="1"/>
  <c r="U104" i="1"/>
  <c r="S104" i="1"/>
  <c r="P104" i="1"/>
  <c r="R104" i="1" s="1"/>
  <c r="K104" i="1"/>
  <c r="J104" i="1"/>
  <c r="N104" i="1" s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P103" i="1"/>
  <c r="R103" i="1" s="1"/>
  <c r="K103" i="1"/>
  <c r="J103" i="1"/>
  <c r="N103" i="1" s="1"/>
  <c r="I103" i="1"/>
  <c r="AG103" i="1" s="1"/>
  <c r="G103" i="1"/>
  <c r="F103" i="1"/>
  <c r="E103" i="1"/>
  <c r="D103" i="1"/>
  <c r="C103" i="1"/>
  <c r="AI102" i="1"/>
  <c r="AE102" i="1"/>
  <c r="Z102" i="1"/>
  <c r="X102" i="1"/>
  <c r="U102" i="1"/>
  <c r="S102" i="1"/>
  <c r="Q102" i="1"/>
  <c r="P102" i="1"/>
  <c r="R102" i="1" s="1"/>
  <c r="N102" i="1"/>
  <c r="K102" i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R101" i="1"/>
  <c r="P101" i="1"/>
  <c r="N101" i="1"/>
  <c r="K101" i="1"/>
  <c r="J101" i="1"/>
  <c r="I101" i="1"/>
  <c r="G101" i="1"/>
  <c r="F101" i="1"/>
  <c r="E101" i="1"/>
  <c r="D101" i="1"/>
  <c r="C101" i="1"/>
  <c r="AI100" i="1"/>
  <c r="AE100" i="1"/>
  <c r="X100" i="1"/>
  <c r="U100" i="1"/>
  <c r="S100" i="1"/>
  <c r="R100" i="1"/>
  <c r="P100" i="1"/>
  <c r="Q100" i="1" s="1"/>
  <c r="K100" i="1"/>
  <c r="J100" i="1"/>
  <c r="N100" i="1" s="1"/>
  <c r="O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J99" i="1"/>
  <c r="N99" i="1" s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P98" i="1"/>
  <c r="K98" i="1"/>
  <c r="J98" i="1"/>
  <c r="N98" i="1" s="1"/>
  <c r="O98" i="1" s="1"/>
  <c r="I98" i="1"/>
  <c r="G98" i="1"/>
  <c r="Q98" i="1" s="1"/>
  <c r="F98" i="1"/>
  <c r="E98" i="1"/>
  <c r="D98" i="1"/>
  <c r="C98" i="1"/>
  <c r="AI97" i="1"/>
  <c r="AE97" i="1"/>
  <c r="Z97" i="1" s="1"/>
  <c r="X97" i="1"/>
  <c r="U97" i="1"/>
  <c r="S97" i="1"/>
  <c r="R97" i="1"/>
  <c r="Q97" i="1"/>
  <c r="P97" i="1"/>
  <c r="K97" i="1"/>
  <c r="J97" i="1"/>
  <c r="N97" i="1" s="1"/>
  <c r="O97" i="1" s="1"/>
  <c r="I97" i="1"/>
  <c r="G97" i="1"/>
  <c r="F97" i="1"/>
  <c r="E97" i="1"/>
  <c r="D97" i="1"/>
  <c r="C97" i="1"/>
  <c r="AI96" i="1"/>
  <c r="AE96" i="1"/>
  <c r="Z96" i="1" s="1"/>
  <c r="X96" i="1"/>
  <c r="U96" i="1"/>
  <c r="S96" i="1"/>
  <c r="Q96" i="1"/>
  <c r="P96" i="1"/>
  <c r="R96" i="1" s="1"/>
  <c r="K96" i="1"/>
  <c r="J96" i="1"/>
  <c r="N96" i="1" s="1"/>
  <c r="I96" i="1"/>
  <c r="G96" i="1"/>
  <c r="F96" i="1"/>
  <c r="E96" i="1"/>
  <c r="D96" i="1"/>
  <c r="C96" i="1"/>
  <c r="AI95" i="1"/>
  <c r="AE95" i="1"/>
  <c r="Z95" i="1"/>
  <c r="X95" i="1"/>
  <c r="U95" i="1"/>
  <c r="S95" i="1"/>
  <c r="Q95" i="1"/>
  <c r="P95" i="1"/>
  <c r="R95" i="1" s="1"/>
  <c r="K95" i="1"/>
  <c r="J95" i="1"/>
  <c r="N95" i="1" s="1"/>
  <c r="AG95" i="1" s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Q94" i="1"/>
  <c r="P94" i="1"/>
  <c r="K94" i="1"/>
  <c r="N94" i="1" s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R93" i="1"/>
  <c r="P93" i="1"/>
  <c r="Q93" i="1" s="1"/>
  <c r="N93" i="1"/>
  <c r="K93" i="1"/>
  <c r="J93" i="1"/>
  <c r="I93" i="1"/>
  <c r="G93" i="1"/>
  <c r="AG93" i="1" s="1"/>
  <c r="F93" i="1"/>
  <c r="E93" i="1"/>
  <c r="D93" i="1"/>
  <c r="C93" i="1"/>
  <c r="AI92" i="1"/>
  <c r="AE92" i="1"/>
  <c r="X92" i="1"/>
  <c r="Z92" i="1" s="1"/>
  <c r="U92" i="1"/>
  <c r="S92" i="1"/>
  <c r="R92" i="1"/>
  <c r="P92" i="1"/>
  <c r="Q92" i="1" s="1"/>
  <c r="K92" i="1"/>
  <c r="J92" i="1"/>
  <c r="I92" i="1"/>
  <c r="G92" i="1"/>
  <c r="F92" i="1"/>
  <c r="E92" i="1"/>
  <c r="D92" i="1"/>
  <c r="C92" i="1"/>
  <c r="AI91" i="1"/>
  <c r="AE91" i="1"/>
  <c r="X91" i="1"/>
  <c r="U91" i="1"/>
  <c r="S91" i="1"/>
  <c r="R91" i="1"/>
  <c r="P91" i="1"/>
  <c r="K91" i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R90" i="1"/>
  <c r="P90" i="1"/>
  <c r="K90" i="1"/>
  <c r="N90" i="1" s="1"/>
  <c r="O90" i="1" s="1"/>
  <c r="J90" i="1"/>
  <c r="I90" i="1"/>
  <c r="G90" i="1"/>
  <c r="Q90" i="1" s="1"/>
  <c r="F90" i="1"/>
  <c r="E90" i="1"/>
  <c r="D90" i="1"/>
  <c r="C90" i="1"/>
  <c r="AI89" i="1"/>
  <c r="AE89" i="1"/>
  <c r="Z89" i="1"/>
  <c r="X89" i="1"/>
  <c r="U89" i="1"/>
  <c r="S89" i="1"/>
  <c r="R89" i="1"/>
  <c r="Q89" i="1"/>
  <c r="P89" i="1"/>
  <c r="N89" i="1"/>
  <c r="K89" i="1"/>
  <c r="J89" i="1"/>
  <c r="I89" i="1"/>
  <c r="G89" i="1"/>
  <c r="O89" i="1" s="1"/>
  <c r="F89" i="1"/>
  <c r="E89" i="1"/>
  <c r="D89" i="1"/>
  <c r="C89" i="1"/>
  <c r="AI88" i="1"/>
  <c r="AE88" i="1"/>
  <c r="Z88" i="1"/>
  <c r="X88" i="1"/>
  <c r="U88" i="1"/>
  <c r="S88" i="1"/>
  <c r="P88" i="1"/>
  <c r="R88" i="1" s="1"/>
  <c r="K88" i="1"/>
  <c r="J88" i="1"/>
  <c r="N88" i="1" s="1"/>
  <c r="I88" i="1"/>
  <c r="AG88" i="1" s="1"/>
  <c r="G88" i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N87" i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P86" i="1"/>
  <c r="R86" i="1" s="1"/>
  <c r="N86" i="1"/>
  <c r="K86" i="1"/>
  <c r="J86" i="1"/>
  <c r="I86" i="1"/>
  <c r="G86" i="1"/>
  <c r="O86" i="1" s="1"/>
  <c r="F86" i="1"/>
  <c r="E86" i="1"/>
  <c r="D86" i="1"/>
  <c r="C86" i="1"/>
  <c r="AI85" i="1"/>
  <c r="AE85" i="1"/>
  <c r="Z85" i="1" s="1"/>
  <c r="X85" i="1"/>
  <c r="U85" i="1"/>
  <c r="S85" i="1"/>
  <c r="P85" i="1"/>
  <c r="Q85" i="1" s="1"/>
  <c r="N85" i="1"/>
  <c r="K85" i="1"/>
  <c r="J85" i="1"/>
  <c r="I85" i="1"/>
  <c r="G85" i="1"/>
  <c r="F85" i="1"/>
  <c r="E85" i="1"/>
  <c r="D85" i="1"/>
  <c r="C85" i="1"/>
  <c r="AI84" i="1"/>
  <c r="AE84" i="1"/>
  <c r="X84" i="1"/>
  <c r="U84" i="1"/>
  <c r="S84" i="1"/>
  <c r="R84" i="1"/>
  <c r="P84" i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Q83" i="1" s="1"/>
  <c r="K83" i="1"/>
  <c r="J83" i="1"/>
  <c r="N83" i="1" s="1"/>
  <c r="I83" i="1"/>
  <c r="G83" i="1"/>
  <c r="F83" i="1"/>
  <c r="E83" i="1"/>
  <c r="D83" i="1"/>
  <c r="C83" i="1"/>
  <c r="AI82" i="1"/>
  <c r="AE82" i="1"/>
  <c r="Z82" i="1" s="1"/>
  <c r="X82" i="1"/>
  <c r="U82" i="1"/>
  <c r="S82" i="1"/>
  <c r="R82" i="1"/>
  <c r="Q82" i="1"/>
  <c r="P82" i="1"/>
  <c r="K82" i="1"/>
  <c r="J82" i="1"/>
  <c r="N82" i="1" s="1"/>
  <c r="O82" i="1" s="1"/>
  <c r="I82" i="1"/>
  <c r="G82" i="1"/>
  <c r="F82" i="1"/>
  <c r="E82" i="1"/>
  <c r="D82" i="1"/>
  <c r="C82" i="1"/>
  <c r="AI81" i="1"/>
  <c r="AE81" i="1"/>
  <c r="Z81" i="1" s="1"/>
  <c r="X81" i="1"/>
  <c r="U81" i="1"/>
  <c r="S81" i="1"/>
  <c r="R81" i="1"/>
  <c r="P81" i="1"/>
  <c r="K81" i="1"/>
  <c r="J81" i="1"/>
  <c r="N81" i="1" s="1"/>
  <c r="I81" i="1"/>
  <c r="G81" i="1"/>
  <c r="Q81" i="1" s="1"/>
  <c r="F81" i="1"/>
  <c r="E81" i="1"/>
  <c r="D81" i="1"/>
  <c r="C81" i="1"/>
  <c r="AI80" i="1"/>
  <c r="AE80" i="1"/>
  <c r="Z80" i="1" s="1"/>
  <c r="X80" i="1"/>
  <c r="U80" i="1"/>
  <c r="S80" i="1"/>
  <c r="P80" i="1"/>
  <c r="R80" i="1" s="1"/>
  <c r="N80" i="1"/>
  <c r="K80" i="1"/>
  <c r="J80" i="1"/>
  <c r="I80" i="1"/>
  <c r="G80" i="1"/>
  <c r="F80" i="1"/>
  <c r="E80" i="1"/>
  <c r="D80" i="1"/>
  <c r="C80" i="1"/>
  <c r="AI79" i="1"/>
  <c r="AE79" i="1"/>
  <c r="Z79" i="1"/>
  <c r="X79" i="1"/>
  <c r="U79" i="1"/>
  <c r="S79" i="1"/>
  <c r="Q79" i="1"/>
  <c r="P79" i="1"/>
  <c r="R79" i="1" s="1"/>
  <c r="K79" i="1"/>
  <c r="J79" i="1"/>
  <c r="N79" i="1" s="1"/>
  <c r="I79" i="1"/>
  <c r="AG79" i="1" s="1"/>
  <c r="G79" i="1"/>
  <c r="F79" i="1"/>
  <c r="E79" i="1"/>
  <c r="D79" i="1"/>
  <c r="C79" i="1"/>
  <c r="AI78" i="1"/>
  <c r="AE78" i="1"/>
  <c r="X78" i="1"/>
  <c r="Z78" i="1" s="1"/>
  <c r="U78" i="1"/>
  <c r="S78" i="1"/>
  <c r="R78" i="1"/>
  <c r="Q78" i="1"/>
  <c r="P78" i="1"/>
  <c r="K78" i="1"/>
  <c r="N78" i="1" s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Q77" i="1" s="1"/>
  <c r="K77" i="1"/>
  <c r="N77" i="1" s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P76" i="1"/>
  <c r="R76" i="1" s="1"/>
  <c r="K76" i="1"/>
  <c r="J76" i="1"/>
  <c r="N76" i="1" s="1"/>
  <c r="I76" i="1"/>
  <c r="G76" i="1"/>
  <c r="O76" i="1" s="1"/>
  <c r="F76" i="1"/>
  <c r="E76" i="1"/>
  <c r="D76" i="1"/>
  <c r="C76" i="1"/>
  <c r="AI75" i="1"/>
  <c r="AE75" i="1"/>
  <c r="X75" i="1"/>
  <c r="U75" i="1"/>
  <c r="S75" i="1"/>
  <c r="P75" i="1"/>
  <c r="R75" i="1" s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Q74" i="1"/>
  <c r="P74" i="1"/>
  <c r="K74" i="1"/>
  <c r="N74" i="1" s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P73" i="1"/>
  <c r="N73" i="1"/>
  <c r="O73" i="1" s="1"/>
  <c r="K73" i="1"/>
  <c r="J73" i="1"/>
  <c r="I73" i="1"/>
  <c r="G73" i="1"/>
  <c r="Q73" i="1" s="1"/>
  <c r="F73" i="1"/>
  <c r="E73" i="1"/>
  <c r="D73" i="1"/>
  <c r="C73" i="1"/>
  <c r="AI72" i="1"/>
  <c r="AE72" i="1"/>
  <c r="Z72" i="1"/>
  <c r="X72" i="1"/>
  <c r="U72" i="1"/>
  <c r="S72" i="1"/>
  <c r="P72" i="1"/>
  <c r="R72" i="1" s="1"/>
  <c r="K72" i="1"/>
  <c r="J72" i="1"/>
  <c r="N72" i="1" s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R71" i="1" s="1"/>
  <c r="K71" i="1"/>
  <c r="J71" i="1"/>
  <c r="N71" i="1" s="1"/>
  <c r="I71" i="1"/>
  <c r="AG71" i="1" s="1"/>
  <c r="G71" i="1"/>
  <c r="F71" i="1"/>
  <c r="E71" i="1"/>
  <c r="D71" i="1"/>
  <c r="C71" i="1"/>
  <c r="AI70" i="1"/>
  <c r="AE70" i="1"/>
  <c r="Z70" i="1"/>
  <c r="X70" i="1"/>
  <c r="U70" i="1"/>
  <c r="S70" i="1"/>
  <c r="P70" i="1"/>
  <c r="R70" i="1" s="1"/>
  <c r="N70" i="1"/>
  <c r="AG70" i="1" s="1"/>
  <c r="K70" i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R69" i="1"/>
  <c r="P69" i="1"/>
  <c r="N69" i="1"/>
  <c r="K69" i="1"/>
  <c r="J69" i="1"/>
  <c r="I69" i="1"/>
  <c r="G69" i="1"/>
  <c r="F69" i="1"/>
  <c r="E69" i="1"/>
  <c r="D69" i="1"/>
  <c r="C69" i="1"/>
  <c r="AI68" i="1"/>
  <c r="AE68" i="1"/>
  <c r="X68" i="1"/>
  <c r="U68" i="1"/>
  <c r="S68" i="1"/>
  <c r="R68" i="1"/>
  <c r="P68" i="1"/>
  <c r="Q68" i="1" s="1"/>
  <c r="K68" i="1"/>
  <c r="J68" i="1"/>
  <c r="N68" i="1" s="1"/>
  <c r="O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P67" i="1"/>
  <c r="R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K66" i="1"/>
  <c r="J66" i="1"/>
  <c r="N66" i="1" s="1"/>
  <c r="O66" i="1" s="1"/>
  <c r="I66" i="1"/>
  <c r="G66" i="1"/>
  <c r="Q66" i="1" s="1"/>
  <c r="F66" i="1"/>
  <c r="E66" i="1"/>
  <c r="D66" i="1"/>
  <c r="C66" i="1"/>
  <c r="AI65" i="1"/>
  <c r="AE65" i="1"/>
  <c r="Z65" i="1" s="1"/>
  <c r="X65" i="1"/>
  <c r="U65" i="1"/>
  <c r="S65" i="1"/>
  <c r="Q65" i="1"/>
  <c r="P65" i="1"/>
  <c r="K65" i="1"/>
  <c r="J65" i="1"/>
  <c r="N65" i="1" s="1"/>
  <c r="O65" i="1" s="1"/>
  <c r="I65" i="1"/>
  <c r="G65" i="1"/>
  <c r="F65" i="1"/>
  <c r="E65" i="1"/>
  <c r="D65" i="1"/>
  <c r="C65" i="1"/>
  <c r="AI64" i="1"/>
  <c r="AE64" i="1"/>
  <c r="Z64" i="1" s="1"/>
  <c r="X64" i="1"/>
  <c r="U64" i="1"/>
  <c r="S64" i="1"/>
  <c r="Q64" i="1"/>
  <c r="P64" i="1"/>
  <c r="R64" i="1" s="1"/>
  <c r="K64" i="1"/>
  <c r="J64" i="1"/>
  <c r="N64" i="1" s="1"/>
  <c r="I64" i="1"/>
  <c r="AG64" i="1" s="1"/>
  <c r="G64" i="1"/>
  <c r="F64" i="1"/>
  <c r="E64" i="1"/>
  <c r="D64" i="1"/>
  <c r="C64" i="1"/>
  <c r="AI63" i="1"/>
  <c r="AE63" i="1"/>
  <c r="Z63" i="1"/>
  <c r="X63" i="1"/>
  <c r="U63" i="1"/>
  <c r="S63" i="1"/>
  <c r="Q63" i="1"/>
  <c r="P63" i="1"/>
  <c r="R63" i="1" s="1"/>
  <c r="K63" i="1"/>
  <c r="J63" i="1"/>
  <c r="N63" i="1" s="1"/>
  <c r="AG63" i="1" s="1"/>
  <c r="I63" i="1"/>
  <c r="G63" i="1"/>
  <c r="F63" i="1"/>
  <c r="E63" i="1"/>
  <c r="D63" i="1"/>
  <c r="C63" i="1"/>
  <c r="AI62" i="1"/>
  <c r="AE62" i="1"/>
  <c r="Z62" i="1"/>
  <c r="X62" i="1"/>
  <c r="U62" i="1"/>
  <c r="S62" i="1"/>
  <c r="R62" i="1"/>
  <c r="Q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R61" i="1"/>
  <c r="P61" i="1"/>
  <c r="Q61" i="1" s="1"/>
  <c r="K61" i="1"/>
  <c r="N61" i="1" s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P60" i="1"/>
  <c r="Q60" i="1" s="1"/>
  <c r="K60" i="1"/>
  <c r="J60" i="1"/>
  <c r="I60" i="1"/>
  <c r="G60" i="1"/>
  <c r="F60" i="1"/>
  <c r="E60" i="1"/>
  <c r="D60" i="1"/>
  <c r="C60" i="1"/>
  <c r="AI59" i="1"/>
  <c r="AE59" i="1"/>
  <c r="X59" i="1"/>
  <c r="U59" i="1"/>
  <c r="S59" i="1"/>
  <c r="R59" i="1"/>
  <c r="Q59" i="1"/>
  <c r="P59" i="1"/>
  <c r="K59" i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Q58" i="1"/>
  <c r="P58" i="1"/>
  <c r="K58" i="1"/>
  <c r="N58" i="1" s="1"/>
  <c r="O58" i="1" s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Q57" i="1"/>
  <c r="P57" i="1"/>
  <c r="N57" i="1"/>
  <c r="K57" i="1"/>
  <c r="J57" i="1"/>
  <c r="I57" i="1"/>
  <c r="G57" i="1"/>
  <c r="O57" i="1" s="1"/>
  <c r="F57" i="1"/>
  <c r="E57" i="1"/>
  <c r="D57" i="1"/>
  <c r="C57" i="1"/>
  <c r="AI56" i="1"/>
  <c r="AE56" i="1"/>
  <c r="Z56" i="1"/>
  <c r="X56" i="1"/>
  <c r="U56" i="1"/>
  <c r="S56" i="1"/>
  <c r="P56" i="1"/>
  <c r="R56" i="1" s="1"/>
  <c r="K56" i="1"/>
  <c r="J56" i="1"/>
  <c r="N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R55" i="1" s="1"/>
  <c r="N55" i="1"/>
  <c r="AG55" i="1" s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N54" i="1"/>
  <c r="K54" i="1"/>
  <c r="J54" i="1"/>
  <c r="I54" i="1"/>
  <c r="G54" i="1"/>
  <c r="O54" i="1" s="1"/>
  <c r="F54" i="1"/>
  <c r="E54" i="1"/>
  <c r="D54" i="1"/>
  <c r="C54" i="1"/>
  <c r="AI53" i="1"/>
  <c r="AE53" i="1"/>
  <c r="Z53" i="1" s="1"/>
  <c r="X53" i="1"/>
  <c r="U53" i="1"/>
  <c r="S53" i="1"/>
  <c r="P53" i="1"/>
  <c r="Q53" i="1" s="1"/>
  <c r="N53" i="1"/>
  <c r="K53" i="1"/>
  <c r="J53" i="1"/>
  <c r="I53" i="1"/>
  <c r="G53" i="1"/>
  <c r="F53" i="1"/>
  <c r="E53" i="1"/>
  <c r="D53" i="1"/>
  <c r="C53" i="1"/>
  <c r="AI52" i="1"/>
  <c r="AE52" i="1"/>
  <c r="X52" i="1"/>
  <c r="U52" i="1"/>
  <c r="S52" i="1"/>
  <c r="R52" i="1"/>
  <c r="P52" i="1"/>
  <c r="Q52" i="1" s="1"/>
  <c r="K52" i="1"/>
  <c r="J52" i="1"/>
  <c r="N52" i="1" s="1"/>
  <c r="I52" i="1"/>
  <c r="G52" i="1"/>
  <c r="O52" i="1" s="1"/>
  <c r="F52" i="1"/>
  <c r="E52" i="1"/>
  <c r="D52" i="1"/>
  <c r="C52" i="1"/>
  <c r="AI51" i="1"/>
  <c r="AE51" i="1"/>
  <c r="X51" i="1"/>
  <c r="Z51" i="1" s="1"/>
  <c r="U51" i="1"/>
  <c r="S51" i="1"/>
  <c r="P51" i="1"/>
  <c r="R51" i="1" s="1"/>
  <c r="K51" i="1"/>
  <c r="J51" i="1"/>
  <c r="N51" i="1" s="1"/>
  <c r="I51" i="1"/>
  <c r="G51" i="1"/>
  <c r="F51" i="1"/>
  <c r="E51" i="1"/>
  <c r="D51" i="1"/>
  <c r="C51" i="1"/>
  <c r="AI50" i="1"/>
  <c r="AE50" i="1"/>
  <c r="Z50" i="1" s="1"/>
  <c r="X50" i="1"/>
  <c r="U50" i="1"/>
  <c r="S50" i="1"/>
  <c r="Q50" i="1"/>
  <c r="P50" i="1"/>
  <c r="K50" i="1"/>
  <c r="J50" i="1"/>
  <c r="N50" i="1" s="1"/>
  <c r="O50" i="1" s="1"/>
  <c r="I50" i="1"/>
  <c r="G50" i="1"/>
  <c r="F50" i="1"/>
  <c r="E50" i="1"/>
  <c r="D50" i="1"/>
  <c r="C50" i="1"/>
  <c r="AI49" i="1"/>
  <c r="AE49" i="1"/>
  <c r="Z49" i="1" s="1"/>
  <c r="X49" i="1"/>
  <c r="U49" i="1"/>
  <c r="S49" i="1"/>
  <c r="Q49" i="1"/>
  <c r="P49" i="1"/>
  <c r="K49" i="1"/>
  <c r="J49" i="1"/>
  <c r="N49" i="1" s="1"/>
  <c r="I49" i="1"/>
  <c r="G49" i="1"/>
  <c r="F49" i="1"/>
  <c r="E49" i="1"/>
  <c r="D49" i="1"/>
  <c r="C49" i="1"/>
  <c r="AI48" i="1"/>
  <c r="AE48" i="1"/>
  <c r="Z48" i="1" s="1"/>
  <c r="X48" i="1"/>
  <c r="U48" i="1"/>
  <c r="S48" i="1"/>
  <c r="P48" i="1"/>
  <c r="R48" i="1" s="1"/>
  <c r="N48" i="1"/>
  <c r="K48" i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Q47" i="1"/>
  <c r="P47" i="1"/>
  <c r="R47" i="1" s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Q46" i="1"/>
  <c r="P46" i="1"/>
  <c r="K46" i="1"/>
  <c r="N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Q45" i="1" s="1"/>
  <c r="K45" i="1"/>
  <c r="N45" i="1" s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P44" i="1"/>
  <c r="Q44" i="1" s="1"/>
  <c r="K44" i="1"/>
  <c r="J44" i="1"/>
  <c r="N44" i="1" s="1"/>
  <c r="I44" i="1"/>
  <c r="G44" i="1"/>
  <c r="O44" i="1" s="1"/>
  <c r="F44" i="1"/>
  <c r="E44" i="1"/>
  <c r="D44" i="1"/>
  <c r="C44" i="1"/>
  <c r="AI43" i="1"/>
  <c r="AE43" i="1"/>
  <c r="X43" i="1"/>
  <c r="U43" i="1"/>
  <c r="S43" i="1"/>
  <c r="R43" i="1"/>
  <c r="P43" i="1"/>
  <c r="Q43" i="1" s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Q42" i="1"/>
  <c r="P42" i="1"/>
  <c r="K42" i="1"/>
  <c r="N42" i="1" s="1"/>
  <c r="J42" i="1"/>
  <c r="I42" i="1"/>
  <c r="G42" i="1"/>
  <c r="F42" i="1"/>
  <c r="E42" i="1"/>
  <c r="D42" i="1"/>
  <c r="C42" i="1"/>
  <c r="AI41" i="1"/>
  <c r="AE41" i="1"/>
  <c r="Z41" i="1"/>
  <c r="X41" i="1"/>
  <c r="U41" i="1"/>
  <c r="S41" i="1"/>
  <c r="Q41" i="1"/>
  <c r="P41" i="1"/>
  <c r="N41" i="1"/>
  <c r="O41" i="1" s="1"/>
  <c r="K41" i="1"/>
  <c r="J41" i="1"/>
  <c r="I41" i="1"/>
  <c r="G41" i="1"/>
  <c r="F41" i="1"/>
  <c r="E41" i="1"/>
  <c r="D41" i="1"/>
  <c r="C41" i="1"/>
  <c r="AI40" i="1"/>
  <c r="AE40" i="1"/>
  <c r="Z40" i="1"/>
  <c r="X40" i="1"/>
  <c r="U40" i="1"/>
  <c r="S40" i="1"/>
  <c r="P40" i="1"/>
  <c r="R40" i="1" s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N39" i="1"/>
  <c r="K39" i="1"/>
  <c r="J39" i="1"/>
  <c r="I39" i="1"/>
  <c r="G39" i="1"/>
  <c r="O39" i="1" s="1"/>
  <c r="F39" i="1"/>
  <c r="E39" i="1"/>
  <c r="D39" i="1"/>
  <c r="C39" i="1"/>
  <c r="AI38" i="1"/>
  <c r="AE38" i="1"/>
  <c r="Z38" i="1"/>
  <c r="X38" i="1"/>
  <c r="U38" i="1"/>
  <c r="S38" i="1"/>
  <c r="P38" i="1"/>
  <c r="R38" i="1" s="1"/>
  <c r="N38" i="1"/>
  <c r="K38" i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Q37" i="1" s="1"/>
  <c r="N37" i="1"/>
  <c r="K37" i="1"/>
  <c r="J37" i="1"/>
  <c r="I37" i="1"/>
  <c r="G37" i="1"/>
  <c r="F37" i="1"/>
  <c r="E37" i="1"/>
  <c r="D37" i="1"/>
  <c r="C37" i="1"/>
  <c r="AI36" i="1"/>
  <c r="AE36" i="1"/>
  <c r="X36" i="1"/>
  <c r="U36" i="1"/>
  <c r="S36" i="1"/>
  <c r="R36" i="1"/>
  <c r="P36" i="1"/>
  <c r="Q36" i="1" s="1"/>
  <c r="K36" i="1"/>
  <c r="J36" i="1"/>
  <c r="N36" i="1" s="1"/>
  <c r="O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N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Q34" i="1"/>
  <c r="P34" i="1"/>
  <c r="K34" i="1"/>
  <c r="J34" i="1"/>
  <c r="N34" i="1" s="1"/>
  <c r="O34" i="1" s="1"/>
  <c r="I34" i="1"/>
  <c r="G34" i="1"/>
  <c r="F34" i="1"/>
  <c r="E34" i="1"/>
  <c r="D34" i="1"/>
  <c r="C34" i="1"/>
  <c r="AI33" i="1"/>
  <c r="AE33" i="1"/>
  <c r="Z33" i="1" s="1"/>
  <c r="X33" i="1"/>
  <c r="U33" i="1"/>
  <c r="S33" i="1"/>
  <c r="Q33" i="1"/>
  <c r="P33" i="1"/>
  <c r="K33" i="1"/>
  <c r="J33" i="1"/>
  <c r="N33" i="1" s="1"/>
  <c r="O33" i="1" s="1"/>
  <c r="I33" i="1"/>
  <c r="G33" i="1"/>
  <c r="F33" i="1"/>
  <c r="E33" i="1"/>
  <c r="D33" i="1"/>
  <c r="C33" i="1"/>
  <c r="AI32" i="1"/>
  <c r="AE32" i="1"/>
  <c r="Z32" i="1" s="1"/>
  <c r="X32" i="1"/>
  <c r="U32" i="1"/>
  <c r="S32" i="1"/>
  <c r="Q32" i="1"/>
  <c r="P32" i="1"/>
  <c r="R32" i="1" s="1"/>
  <c r="N32" i="1"/>
  <c r="K32" i="1"/>
  <c r="J32" i="1"/>
  <c r="I32" i="1"/>
  <c r="G32" i="1"/>
  <c r="F32" i="1"/>
  <c r="E32" i="1"/>
  <c r="D32" i="1"/>
  <c r="C32" i="1"/>
  <c r="AI31" i="1"/>
  <c r="AE31" i="1"/>
  <c r="Z31" i="1"/>
  <c r="X31" i="1"/>
  <c r="U31" i="1"/>
  <c r="S31" i="1"/>
  <c r="Q31" i="1"/>
  <c r="P31" i="1"/>
  <c r="R31" i="1" s="1"/>
  <c r="K31" i="1"/>
  <c r="J31" i="1"/>
  <c r="N31" i="1" s="1"/>
  <c r="AG31" i="1" s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Q30" i="1"/>
  <c r="P30" i="1"/>
  <c r="K30" i="1"/>
  <c r="N30" i="1" s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P29" i="1"/>
  <c r="Q29" i="1" s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Q28" i="1" s="1"/>
  <c r="K28" i="1"/>
  <c r="J28" i="1"/>
  <c r="I28" i="1"/>
  <c r="G28" i="1"/>
  <c r="F28" i="1"/>
  <c r="E28" i="1"/>
  <c r="D28" i="1"/>
  <c r="C28" i="1"/>
  <c r="AI27" i="1"/>
  <c r="AE27" i="1"/>
  <c r="X27" i="1"/>
  <c r="U27" i="1"/>
  <c r="S27" i="1"/>
  <c r="R27" i="1"/>
  <c r="Q27" i="1"/>
  <c r="P27" i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Q26" i="1"/>
  <c r="P26" i="1"/>
  <c r="K26" i="1"/>
  <c r="N26" i="1" s="1"/>
  <c r="O26" i="1" s="1"/>
  <c r="J26" i="1"/>
  <c r="I26" i="1"/>
  <c r="G26" i="1"/>
  <c r="R26" i="1" s="1"/>
  <c r="F26" i="1"/>
  <c r="E26" i="1"/>
  <c r="D26" i="1"/>
  <c r="C26" i="1"/>
  <c r="AI25" i="1"/>
  <c r="AE25" i="1"/>
  <c r="Z25" i="1"/>
  <c r="X25" i="1"/>
  <c r="U25" i="1"/>
  <c r="S25" i="1"/>
  <c r="Q25" i="1"/>
  <c r="P25" i="1"/>
  <c r="N25" i="1"/>
  <c r="K25" i="1"/>
  <c r="J25" i="1"/>
  <c r="I25" i="1"/>
  <c r="G25" i="1"/>
  <c r="O25" i="1" s="1"/>
  <c r="F25" i="1"/>
  <c r="E25" i="1"/>
  <c r="D25" i="1"/>
  <c r="C25" i="1"/>
  <c r="AI24" i="1"/>
  <c r="AE24" i="1"/>
  <c r="Z24" i="1"/>
  <c r="X24" i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N23" i="1"/>
  <c r="AG23" i="1" s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N21" i="1" s="1"/>
  <c r="AG21" i="1" s="1"/>
  <c r="I21" i="1"/>
  <c r="G21" i="1"/>
  <c r="O21" i="1" s="1"/>
  <c r="F21" i="1"/>
  <c r="E21" i="1"/>
  <c r="D21" i="1"/>
  <c r="C21" i="1"/>
  <c r="AI20" i="1"/>
  <c r="AE20" i="1"/>
  <c r="X20" i="1"/>
  <c r="Z20" i="1" s="1"/>
  <c r="U20" i="1"/>
  <c r="S20" i="1"/>
  <c r="Q20" i="1"/>
  <c r="P20" i="1"/>
  <c r="K20" i="1"/>
  <c r="N20" i="1" s="1"/>
  <c r="O20" i="1" s="1"/>
  <c r="J20" i="1"/>
  <c r="I20" i="1"/>
  <c r="G20" i="1"/>
  <c r="F20" i="1"/>
  <c r="E20" i="1"/>
  <c r="D20" i="1"/>
  <c r="C20" i="1"/>
  <c r="AI19" i="1"/>
  <c r="AE19" i="1"/>
  <c r="Z19" i="1"/>
  <c r="X19" i="1"/>
  <c r="U19" i="1"/>
  <c r="S19" i="1"/>
  <c r="Q19" i="1"/>
  <c r="P19" i="1"/>
  <c r="N19" i="1"/>
  <c r="K19" i="1"/>
  <c r="J19" i="1"/>
  <c r="I19" i="1"/>
  <c r="G19" i="1"/>
  <c r="O19" i="1" s="1"/>
  <c r="F19" i="1"/>
  <c r="E19" i="1"/>
  <c r="D19" i="1"/>
  <c r="C19" i="1"/>
  <c r="AI18" i="1"/>
  <c r="AE18" i="1"/>
  <c r="Z18" i="1" s="1"/>
  <c r="X18" i="1"/>
  <c r="U18" i="1"/>
  <c r="S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Z16" i="1" s="1"/>
  <c r="U16" i="1"/>
  <c r="S16" i="1"/>
  <c r="Q16" i="1"/>
  <c r="P16" i="1"/>
  <c r="K16" i="1"/>
  <c r="N16" i="1" s="1"/>
  <c r="J16" i="1"/>
  <c r="I16" i="1"/>
  <c r="G16" i="1"/>
  <c r="R16" i="1" s="1"/>
  <c r="F16" i="1"/>
  <c r="E16" i="1"/>
  <c r="D16" i="1"/>
  <c r="C16" i="1"/>
  <c r="AI15" i="1"/>
  <c r="AE15" i="1"/>
  <c r="Z15" i="1"/>
  <c r="X15" i="1"/>
  <c r="U15" i="1"/>
  <c r="S15" i="1"/>
  <c r="P15" i="1"/>
  <c r="Q15" i="1" s="1"/>
  <c r="N15" i="1"/>
  <c r="O15" i="1" s="1"/>
  <c r="K15" i="1"/>
  <c r="J15" i="1"/>
  <c r="I15" i="1"/>
  <c r="G15" i="1"/>
  <c r="R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AG14" i="1" s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K12" i="1"/>
  <c r="N12" i="1" s="1"/>
  <c r="O12" i="1" s="1"/>
  <c r="J12" i="1"/>
  <c r="I12" i="1"/>
  <c r="G12" i="1"/>
  <c r="F12" i="1"/>
  <c r="E12" i="1"/>
  <c r="D12" i="1"/>
  <c r="C12" i="1"/>
  <c r="AI11" i="1"/>
  <c r="AE11" i="1"/>
  <c r="Z11" i="1"/>
  <c r="X11" i="1"/>
  <c r="U11" i="1"/>
  <c r="S11" i="1"/>
  <c r="R11" i="1"/>
  <c r="Q11" i="1"/>
  <c r="P11" i="1"/>
  <c r="N11" i="1"/>
  <c r="K11" i="1"/>
  <c r="J11" i="1"/>
  <c r="I11" i="1"/>
  <c r="G11" i="1"/>
  <c r="AG11" i="1" s="1"/>
  <c r="F11" i="1"/>
  <c r="E11" i="1"/>
  <c r="D11" i="1"/>
  <c r="C11" i="1"/>
  <c r="AI10" i="1"/>
  <c r="AE10" i="1"/>
  <c r="Z10" i="1" s="1"/>
  <c r="X10" i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I9" i="1"/>
  <c r="AE9" i="1"/>
  <c r="X9" i="1"/>
  <c r="U9" i="1"/>
  <c r="U721" i="1" s="1"/>
  <c r="S9" i="1"/>
  <c r="P9" i="1"/>
  <c r="R9" i="1" s="1"/>
  <c r="K9" i="1"/>
  <c r="J9" i="1"/>
  <c r="J721" i="1" s="1"/>
  <c r="I9" i="1"/>
  <c r="G9" i="1"/>
  <c r="F9" i="1"/>
  <c r="E9" i="1"/>
  <c r="D9" i="1"/>
  <c r="C9" i="1"/>
  <c r="E5" i="1"/>
  <c r="D727" i="1" s="1"/>
  <c r="E4" i="1"/>
  <c r="B3" i="1"/>
  <c r="O22" i="1" l="1"/>
  <c r="AG32" i="1"/>
  <c r="O42" i="1"/>
  <c r="AG69" i="1"/>
  <c r="AG72" i="1"/>
  <c r="O72" i="1"/>
  <c r="O81" i="1"/>
  <c r="AG96" i="1"/>
  <c r="AG116" i="1"/>
  <c r="AG118" i="1"/>
  <c r="O13" i="1"/>
  <c r="AG39" i="1"/>
  <c r="AG40" i="1"/>
  <c r="O40" i="1"/>
  <c r="O49" i="1"/>
  <c r="AG56" i="1"/>
  <c r="AG101" i="1"/>
  <c r="AG47" i="1"/>
  <c r="AG13" i="1"/>
  <c r="AG45" i="1"/>
  <c r="AG80" i="1"/>
  <c r="AG104" i="1"/>
  <c r="O104" i="1"/>
  <c r="O10" i="1"/>
  <c r="AG10" i="1"/>
  <c r="O17" i="1"/>
  <c r="AG18" i="1"/>
  <c r="O18" i="1"/>
  <c r="AG24" i="1"/>
  <c r="AG38" i="1"/>
  <c r="AG62" i="1"/>
  <c r="AG67" i="1"/>
  <c r="AG87" i="1"/>
  <c r="AG48" i="1"/>
  <c r="AG61" i="1"/>
  <c r="O74" i="1"/>
  <c r="AG94" i="1"/>
  <c r="AG102" i="1"/>
  <c r="O124" i="1"/>
  <c r="AG143" i="1"/>
  <c r="AG17" i="1"/>
  <c r="AG30" i="1"/>
  <c r="AG35" i="1"/>
  <c r="AG51" i="1"/>
  <c r="AG99" i="1"/>
  <c r="R19" i="1"/>
  <c r="AG164" i="1"/>
  <c r="O164" i="1"/>
  <c r="Q9" i="1"/>
  <c r="O11" i="1"/>
  <c r="R12" i="1"/>
  <c r="R721" i="1" s="1"/>
  <c r="Q17" i="1"/>
  <c r="R20" i="1"/>
  <c r="AG20" i="1" s="1"/>
  <c r="AG22" i="1"/>
  <c r="O32" i="1"/>
  <c r="O37" i="1"/>
  <c r="R41" i="1"/>
  <c r="AG41" i="1" s="1"/>
  <c r="Q51" i="1"/>
  <c r="AG54" i="1"/>
  <c r="G721" i="1"/>
  <c r="Q14" i="1"/>
  <c r="O16" i="1"/>
  <c r="AG19" i="1"/>
  <c r="Q22" i="1"/>
  <c r="N28" i="1"/>
  <c r="O28" i="1" s="1"/>
  <c r="O31" i="1"/>
  <c r="Q39" i="1"/>
  <c r="R44" i="1"/>
  <c r="O46" i="1"/>
  <c r="Q54" i="1"/>
  <c r="N60" i="1"/>
  <c r="O60" i="1" s="1"/>
  <c r="O63" i="1"/>
  <c r="Q69" i="1"/>
  <c r="Q71" i="1"/>
  <c r="O78" i="1"/>
  <c r="R83" i="1"/>
  <c r="AG83" i="1" s="1"/>
  <c r="O84" i="1"/>
  <c r="Q86" i="1"/>
  <c r="N92" i="1"/>
  <c r="O92" i="1" s="1"/>
  <c r="O95" i="1"/>
  <c r="Q101" i="1"/>
  <c r="Q103" i="1"/>
  <c r="N107" i="1"/>
  <c r="O107" i="1" s="1"/>
  <c r="Z108" i="1"/>
  <c r="Q115" i="1"/>
  <c r="O116" i="1"/>
  <c r="O119" i="1"/>
  <c r="Q123" i="1"/>
  <c r="AG130" i="1"/>
  <c r="R143" i="1"/>
  <c r="Q143" i="1"/>
  <c r="Z146" i="1"/>
  <c r="Q155" i="1"/>
  <c r="AG160" i="1"/>
  <c r="AG163" i="1"/>
  <c r="O163" i="1"/>
  <c r="O170" i="1"/>
  <c r="AG189" i="1"/>
  <c r="O207" i="1"/>
  <c r="Q214" i="1"/>
  <c r="R214" i="1"/>
  <c r="AG214" i="1" s="1"/>
  <c r="R224" i="1"/>
  <c r="Q224" i="1"/>
  <c r="AG228" i="1"/>
  <c r="O228" i="1"/>
  <c r="I721" i="1"/>
  <c r="S721" i="1"/>
  <c r="AG16" i="1"/>
  <c r="AG34" i="1"/>
  <c r="R34" i="1"/>
  <c r="O35" i="1"/>
  <c r="Z36" i="1"/>
  <c r="R37" i="1"/>
  <c r="AG37" i="1" s="1"/>
  <c r="N43" i="1"/>
  <c r="Z43" i="1"/>
  <c r="O45" i="1"/>
  <c r="AG49" i="1"/>
  <c r="R49" i="1"/>
  <c r="AG66" i="1"/>
  <c r="O67" i="1"/>
  <c r="Z68" i="1"/>
  <c r="N75" i="1"/>
  <c r="Z75" i="1"/>
  <c r="O77" i="1"/>
  <c r="AG81" i="1"/>
  <c r="Q84" i="1"/>
  <c r="Q91" i="1"/>
  <c r="AG98" i="1"/>
  <c r="O99" i="1"/>
  <c r="Z100" i="1"/>
  <c r="N108" i="1"/>
  <c r="O109" i="1"/>
  <c r="AG114" i="1"/>
  <c r="Q116" i="1"/>
  <c r="Z123" i="1"/>
  <c r="AG123" i="1" s="1"/>
  <c r="R141" i="1"/>
  <c r="N148" i="1"/>
  <c r="R149" i="1"/>
  <c r="AG149" i="1" s="1"/>
  <c r="Q149" i="1"/>
  <c r="O158" i="1"/>
  <c r="Z162" i="1"/>
  <c r="AG162" i="1" s="1"/>
  <c r="AG179" i="1"/>
  <c r="O179" i="1"/>
  <c r="O198" i="1"/>
  <c r="AG198" i="1"/>
  <c r="AG210" i="1"/>
  <c r="O210" i="1"/>
  <c r="AG219" i="1"/>
  <c r="Q219" i="1"/>
  <c r="O219" i="1"/>
  <c r="K721" i="1"/>
  <c r="X721" i="1"/>
  <c r="Q13" i="1"/>
  <c r="R25" i="1"/>
  <c r="AG25" i="1" s="1"/>
  <c r="Q35" i="1"/>
  <c r="AG36" i="1"/>
  <c r="Q40" i="1"/>
  <c r="R42" i="1"/>
  <c r="AG42" i="1" s="1"/>
  <c r="R45" i="1"/>
  <c r="O48" i="1"/>
  <c r="O53" i="1"/>
  <c r="R57" i="1"/>
  <c r="AG57" i="1" s="1"/>
  <c r="Q67" i="1"/>
  <c r="AG68" i="1"/>
  <c r="Q72" i="1"/>
  <c r="AG74" i="1"/>
  <c r="R77" i="1"/>
  <c r="AG77" i="1" s="1"/>
  <c r="O80" i="1"/>
  <c r="O85" i="1"/>
  <c r="AG89" i="1"/>
  <c r="Q99" i="1"/>
  <c r="AG100" i="1"/>
  <c r="Q104" i="1"/>
  <c r="O111" i="1"/>
  <c r="Z114" i="1"/>
  <c r="AG115" i="1"/>
  <c r="R117" i="1"/>
  <c r="AG117" i="1" s="1"/>
  <c r="AG120" i="1"/>
  <c r="O120" i="1"/>
  <c r="N124" i="1"/>
  <c r="AG124" i="1" s="1"/>
  <c r="O126" i="1"/>
  <c r="O134" i="1"/>
  <c r="AG137" i="1"/>
  <c r="AG152" i="1"/>
  <c r="AG154" i="1"/>
  <c r="AG159" i="1"/>
  <c r="O192" i="1"/>
  <c r="Q192" i="1"/>
  <c r="AG192" i="1"/>
  <c r="Q18" i="1"/>
  <c r="O30" i="1"/>
  <c r="Q38" i="1"/>
  <c r="Q70" i="1"/>
  <c r="O79" i="1"/>
  <c r="Q87" i="1"/>
  <c r="R118" i="1"/>
  <c r="Q118" i="1"/>
  <c r="AG125" i="1"/>
  <c r="AG132" i="1"/>
  <c r="AG133" i="1"/>
  <c r="AG136" i="1"/>
  <c r="O136" i="1"/>
  <c r="AG145" i="1"/>
  <c r="AG155" i="1"/>
  <c r="O155" i="1"/>
  <c r="O175" i="1"/>
  <c r="AG178" i="1"/>
  <c r="O178" i="1"/>
  <c r="AG196" i="1"/>
  <c r="O196" i="1"/>
  <c r="Q196" i="1"/>
  <c r="O71" i="1"/>
  <c r="O103" i="1"/>
  <c r="AG131" i="1"/>
  <c r="O131" i="1"/>
  <c r="R165" i="1"/>
  <c r="AG165" i="1" s="1"/>
  <c r="Q165" i="1"/>
  <c r="Q21" i="1"/>
  <c r="N9" i="1"/>
  <c r="Z9" i="1"/>
  <c r="Q10" i="1"/>
  <c r="AG15" i="1"/>
  <c r="Q23" i="1"/>
  <c r="R28" i="1"/>
  <c r="O47" i="1"/>
  <c r="Q55" i="1"/>
  <c r="R60" i="1"/>
  <c r="O62" i="1"/>
  <c r="O94" i="1"/>
  <c r="O9" i="1"/>
  <c r="AE721" i="1"/>
  <c r="O24" i="1"/>
  <c r="N27" i="1"/>
  <c r="O27" i="1" s="1"/>
  <c r="Z27" i="1"/>
  <c r="O29" i="1"/>
  <c r="AG33" i="1"/>
  <c r="R33" i="1"/>
  <c r="AG44" i="1"/>
  <c r="AG46" i="1"/>
  <c r="Q48" i="1"/>
  <c r="R50" i="1"/>
  <c r="AG50" i="1" s="1"/>
  <c r="O51" i="1"/>
  <c r="Z52" i="1"/>
  <c r="AG52" i="1" s="1"/>
  <c r="R53" i="1"/>
  <c r="AG53" i="1" s="1"/>
  <c r="O56" i="1"/>
  <c r="N59" i="1"/>
  <c r="O59" i="1" s="1"/>
  <c r="Z59" i="1"/>
  <c r="O61" i="1"/>
  <c r="R65" i="1"/>
  <c r="AG65" i="1" s="1"/>
  <c r="Q75" i="1"/>
  <c r="AG76" i="1"/>
  <c r="AG78" i="1"/>
  <c r="Q80" i="1"/>
  <c r="AG82" i="1"/>
  <c r="O83" i="1"/>
  <c r="Z84" i="1"/>
  <c r="AG84" i="1" s="1"/>
  <c r="R85" i="1"/>
  <c r="AG85" i="1" s="1"/>
  <c r="O88" i="1"/>
  <c r="N91" i="1"/>
  <c r="AG91" i="1" s="1"/>
  <c r="Z91" i="1"/>
  <c r="O93" i="1"/>
  <c r="AG97" i="1"/>
  <c r="R108" i="1"/>
  <c r="Q109" i="1"/>
  <c r="O114" i="1"/>
  <c r="N115" i="1"/>
  <c r="Z116" i="1"/>
  <c r="AG129" i="1"/>
  <c r="AG139" i="1"/>
  <c r="O139" i="1"/>
  <c r="Z140" i="1"/>
  <c r="O142" i="1"/>
  <c r="AG144" i="1"/>
  <c r="O144" i="1"/>
  <c r="AG150" i="1"/>
  <c r="Z154" i="1"/>
  <c r="O166" i="1"/>
  <c r="AG226" i="1"/>
  <c r="O226" i="1"/>
  <c r="AG230" i="1"/>
  <c r="O230" i="1"/>
  <c r="O14" i="1"/>
  <c r="O23" i="1"/>
  <c r="O38" i="1"/>
  <c r="O55" i="1"/>
  <c r="O70" i="1"/>
  <c r="O87" i="1"/>
  <c r="O102" i="1"/>
  <c r="Z106" i="1"/>
  <c r="AG106" i="1" s="1"/>
  <c r="AG107" i="1"/>
  <c r="AG112" i="1"/>
  <c r="O112" i="1"/>
  <c r="AG113" i="1"/>
  <c r="Q125" i="1"/>
  <c r="AG128" i="1"/>
  <c r="O128" i="1"/>
  <c r="Q131" i="1"/>
  <c r="Q133" i="1"/>
  <c r="Z138" i="1"/>
  <c r="AG141" i="1"/>
  <c r="AG142" i="1"/>
  <c r="AG146" i="1"/>
  <c r="AG151" i="1"/>
  <c r="N156" i="1"/>
  <c r="R157" i="1"/>
  <c r="AG157" i="1" s="1"/>
  <c r="Q157" i="1"/>
  <c r="AG166" i="1"/>
  <c r="AG173" i="1"/>
  <c r="AG176" i="1"/>
  <c r="AG184" i="1"/>
  <c r="O191" i="1"/>
  <c r="Q24" i="1"/>
  <c r="AG26" i="1"/>
  <c r="R29" i="1"/>
  <c r="AG29" i="1" s="1"/>
  <c r="Q56" i="1"/>
  <c r="R58" i="1"/>
  <c r="AG58" i="1" s="1"/>
  <c r="O64" i="1"/>
  <c r="O69" i="1"/>
  <c r="AG73" i="1"/>
  <c r="Q76" i="1"/>
  <c r="AG86" i="1"/>
  <c r="Q88" i="1"/>
  <c r="AG90" i="1"/>
  <c r="O91" i="1"/>
  <c r="O96" i="1"/>
  <c r="O101" i="1"/>
  <c r="AG105" i="1"/>
  <c r="R110" i="1"/>
  <c r="AG110" i="1" s="1"/>
  <c r="Q110" i="1"/>
  <c r="O115" i="1"/>
  <c r="O118" i="1"/>
  <c r="R132" i="1"/>
  <c r="Q132" i="1"/>
  <c r="R135" i="1"/>
  <c r="AG135" i="1" s="1"/>
  <c r="Q135" i="1"/>
  <c r="AG140" i="1"/>
  <c r="AG147" i="1"/>
  <c r="O147" i="1"/>
  <c r="O159" i="1"/>
  <c r="AG167" i="1"/>
  <c r="AG171" i="1"/>
  <c r="O171" i="1"/>
  <c r="AG224" i="1"/>
  <c r="O251" i="1"/>
  <c r="AG251" i="1"/>
  <c r="AG138" i="1"/>
  <c r="AG172" i="1"/>
  <c r="O174" i="1"/>
  <c r="Q175" i="1"/>
  <c r="R175" i="1"/>
  <c r="AG175" i="1" s="1"/>
  <c r="AG187" i="1"/>
  <c r="O200" i="1"/>
  <c r="O209" i="1"/>
  <c r="R213" i="1"/>
  <c r="Q213" i="1"/>
  <c r="AG232" i="1"/>
  <c r="O232" i="1"/>
  <c r="AG234" i="1"/>
  <c r="AG235" i="1"/>
  <c r="AG242" i="1"/>
  <c r="O247" i="1"/>
  <c r="O311" i="1"/>
  <c r="O177" i="1"/>
  <c r="AG177" i="1"/>
  <c r="R194" i="1"/>
  <c r="AG194" i="1" s="1"/>
  <c r="Q194" i="1"/>
  <c r="O199" i="1"/>
  <c r="R271" i="1"/>
  <c r="AG271" i="1" s="1"/>
  <c r="Q271" i="1"/>
  <c r="AG281" i="1"/>
  <c r="O281" i="1"/>
  <c r="R283" i="1"/>
  <c r="Q283" i="1"/>
  <c r="R375" i="1"/>
  <c r="AG375" i="1" s="1"/>
  <c r="Q375" i="1"/>
  <c r="Q151" i="1"/>
  <c r="Q159" i="1"/>
  <c r="Q167" i="1"/>
  <c r="Q173" i="1"/>
  <c r="AG180" i="1"/>
  <c r="Q180" i="1"/>
  <c r="AG188" i="1"/>
  <c r="O188" i="1"/>
  <c r="Q188" i="1"/>
  <c r="Q189" i="1"/>
  <c r="R190" i="1"/>
  <c r="AG190" i="1" s="1"/>
  <c r="R205" i="1"/>
  <c r="AG205" i="1" s="1"/>
  <c r="Q205" i="1"/>
  <c r="R206" i="1"/>
  <c r="AG206" i="1" s="1"/>
  <c r="Q216" i="1"/>
  <c r="AG218" i="1"/>
  <c r="AG237" i="1"/>
  <c r="O237" i="1"/>
  <c r="Q237" i="1"/>
  <c r="R249" i="1"/>
  <c r="AG249" i="1" s="1"/>
  <c r="Q249" i="1"/>
  <c r="AG332" i="1"/>
  <c r="O332" i="1"/>
  <c r="Q140" i="1"/>
  <c r="Q148" i="1"/>
  <c r="Q156" i="1"/>
  <c r="Q164" i="1"/>
  <c r="Q171" i="1"/>
  <c r="Q176" i="1"/>
  <c r="Q178" i="1"/>
  <c r="AG181" i="1"/>
  <c r="O184" i="1"/>
  <c r="O193" i="1"/>
  <c r="Q198" i="1"/>
  <c r="AG203" i="1"/>
  <c r="Z211" i="1"/>
  <c r="AG211" i="1" s="1"/>
  <c r="AG212" i="1"/>
  <c r="O212" i="1"/>
  <c r="Z213" i="1"/>
  <c r="O214" i="1"/>
  <c r="O218" i="1"/>
  <c r="N220" i="1"/>
  <c r="AG220" i="1" s="1"/>
  <c r="AG222" i="1"/>
  <c r="AG223" i="1"/>
  <c r="O223" i="1"/>
  <c r="Q228" i="1"/>
  <c r="Q230" i="1"/>
  <c r="Q231" i="1"/>
  <c r="R231" i="1"/>
  <c r="AG231" i="1" s="1"/>
  <c r="Q280" i="1"/>
  <c r="R280" i="1"/>
  <c r="AG290" i="1"/>
  <c r="Q295" i="1"/>
  <c r="AG295" i="1"/>
  <c r="O295" i="1"/>
  <c r="AG298" i="1"/>
  <c r="R186" i="1"/>
  <c r="AG186" i="1" s="1"/>
  <c r="Q186" i="1"/>
  <c r="R197" i="1"/>
  <c r="AG197" i="1" s="1"/>
  <c r="Q197" i="1"/>
  <c r="O225" i="1"/>
  <c r="R229" i="1"/>
  <c r="AG229" i="1" s="1"/>
  <c r="Q229" i="1"/>
  <c r="O239" i="1"/>
  <c r="R241" i="1"/>
  <c r="AG241" i="1" s="1"/>
  <c r="Q241" i="1"/>
  <c r="AG254" i="1"/>
  <c r="AG284" i="1"/>
  <c r="O286" i="1"/>
  <c r="AG289" i="1"/>
  <c r="Q126" i="1"/>
  <c r="Q134" i="1"/>
  <c r="Q142" i="1"/>
  <c r="Q150" i="1"/>
  <c r="O152" i="1"/>
  <c r="Q158" i="1"/>
  <c r="O160" i="1"/>
  <c r="Q166" i="1"/>
  <c r="O168" i="1"/>
  <c r="Q174" i="1"/>
  <c r="Q179" i="1"/>
  <c r="Q182" i="1"/>
  <c r="O190" i="1"/>
  <c r="AG195" i="1"/>
  <c r="AG204" i="1"/>
  <c r="O204" i="1"/>
  <c r="Q204" i="1"/>
  <c r="O206" i="1"/>
  <c r="O211" i="1"/>
  <c r="AG215" i="1"/>
  <c r="O215" i="1"/>
  <c r="Q220" i="1"/>
  <c r="Q222" i="1"/>
  <c r="AG227" i="1"/>
  <c r="AG263" i="1"/>
  <c r="AG266" i="1"/>
  <c r="AG270" i="1"/>
  <c r="O270" i="1"/>
  <c r="Q270" i="1"/>
  <c r="Q304" i="1"/>
  <c r="R304" i="1"/>
  <c r="R182" i="1"/>
  <c r="AG182" i="1" s="1"/>
  <c r="Q200" i="1"/>
  <c r="AG202" i="1"/>
  <c r="O208" i="1"/>
  <c r="O217" i="1"/>
  <c r="R221" i="1"/>
  <c r="AG221" i="1" s="1"/>
  <c r="Q221" i="1"/>
  <c r="R222" i="1"/>
  <c r="AG233" i="1"/>
  <c r="R276" i="1"/>
  <c r="AG276" i="1" s="1"/>
  <c r="Q276" i="1"/>
  <c r="AG283" i="1"/>
  <c r="Q296" i="1"/>
  <c r="R296" i="1"/>
  <c r="AG340" i="1"/>
  <c r="O340" i="1"/>
  <c r="R183" i="1"/>
  <c r="AG183" i="1" s="1"/>
  <c r="R191" i="1"/>
  <c r="AG191" i="1" s="1"/>
  <c r="AG193" i="1"/>
  <c r="R199" i="1"/>
  <c r="AG199" i="1" s="1"/>
  <c r="AG201" i="1"/>
  <c r="R207" i="1"/>
  <c r="AG207" i="1" s="1"/>
  <c r="AG209" i="1"/>
  <c r="R215" i="1"/>
  <c r="AG217" i="1"/>
  <c r="R223" i="1"/>
  <c r="AG225" i="1"/>
  <c r="Q240" i="1"/>
  <c r="R240" i="1"/>
  <c r="O242" i="1"/>
  <c r="O246" i="1"/>
  <c r="N247" i="1"/>
  <c r="O249" i="1"/>
  <c r="Q256" i="1"/>
  <c r="O258" i="1"/>
  <c r="R259" i="1"/>
  <c r="Q259" i="1"/>
  <c r="O260" i="1"/>
  <c r="N264" i="1"/>
  <c r="AG264" i="1" s="1"/>
  <c r="N267" i="1"/>
  <c r="O271" i="1"/>
  <c r="N272" i="1"/>
  <c r="O276" i="1"/>
  <c r="AG285" i="1"/>
  <c r="O285" i="1"/>
  <c r="AG294" i="1"/>
  <c r="Q294" i="1"/>
  <c r="O294" i="1"/>
  <c r="R299" i="1"/>
  <c r="Q299" i="1"/>
  <c r="AG302" i="1"/>
  <c r="O302" i="1"/>
  <c r="R303" i="1"/>
  <c r="AG303" i="1" s="1"/>
  <c r="Q307" i="1"/>
  <c r="Q322" i="1"/>
  <c r="R323" i="1"/>
  <c r="Q323" i="1"/>
  <c r="Z334" i="1"/>
  <c r="AG339" i="1"/>
  <c r="R460" i="1"/>
  <c r="Q460" i="1"/>
  <c r="R185" i="1"/>
  <c r="AG185" i="1" s="1"/>
  <c r="N242" i="1"/>
  <c r="Q244" i="1"/>
  <c r="N248" i="1"/>
  <c r="AG248" i="1" s="1"/>
  <c r="AG252" i="1"/>
  <c r="Q257" i="1"/>
  <c r="AG262" i="1"/>
  <c r="Q262" i="1"/>
  <c r="O262" i="1"/>
  <c r="R267" i="1"/>
  <c r="Q267" i="1"/>
  <c r="Q272" i="1"/>
  <c r="R272" i="1"/>
  <c r="AG272" i="1" s="1"/>
  <c r="O273" i="1"/>
  <c r="O282" i="1"/>
  <c r="O284" i="1"/>
  <c r="Q305" i="1"/>
  <c r="AG319" i="1"/>
  <c r="O319" i="1"/>
  <c r="Q328" i="1"/>
  <c r="R328" i="1"/>
  <c r="AG328" i="1" s="1"/>
  <c r="N331" i="1"/>
  <c r="O331" i="1" s="1"/>
  <c r="Q349" i="1"/>
  <c r="AG349" i="1"/>
  <c r="O349" i="1"/>
  <c r="O351" i="1"/>
  <c r="AG351" i="1"/>
  <c r="O382" i="1"/>
  <c r="AG240" i="1"/>
  <c r="O240" i="1"/>
  <c r="AG256" i="1"/>
  <c r="O256" i="1"/>
  <c r="Q264" i="1"/>
  <c r="R264" i="1"/>
  <c r="AG286" i="1"/>
  <c r="Q286" i="1"/>
  <c r="AG312" i="1"/>
  <c r="AG313" i="1"/>
  <c r="AG325" i="1"/>
  <c r="Q325" i="1"/>
  <c r="R327" i="1"/>
  <c r="AG327" i="1" s="1"/>
  <c r="Q327" i="1"/>
  <c r="Q442" i="1"/>
  <c r="R442" i="1"/>
  <c r="AG442" i="1" s="1"/>
  <c r="AG246" i="1"/>
  <c r="Q247" i="1"/>
  <c r="AG253" i="1"/>
  <c r="Q253" i="1"/>
  <c r="Q254" i="1"/>
  <c r="O259" i="1"/>
  <c r="R273" i="1"/>
  <c r="AG273" i="1" s="1"/>
  <c r="AG293" i="1"/>
  <c r="AG307" i="1"/>
  <c r="O314" i="1"/>
  <c r="AG314" i="1"/>
  <c r="AG324" i="1"/>
  <c r="Q332" i="1"/>
  <c r="R335" i="1"/>
  <c r="AG368" i="1"/>
  <c r="O233" i="1"/>
  <c r="O238" i="1"/>
  <c r="R242" i="1"/>
  <c r="O244" i="1"/>
  <c r="AG255" i="1"/>
  <c r="Q258" i="1"/>
  <c r="AG275" i="1"/>
  <c r="R281" i="1"/>
  <c r="AG299" i="1"/>
  <c r="R301" i="1"/>
  <c r="AG301" i="1" s="1"/>
  <c r="AG309" i="1"/>
  <c r="Q309" i="1"/>
  <c r="O309" i="1"/>
  <c r="AG323" i="1"/>
  <c r="AG326" i="1"/>
  <c r="Q326" i="1"/>
  <c r="O326" i="1"/>
  <c r="AG329" i="1"/>
  <c r="O329" i="1"/>
  <c r="R414" i="1"/>
  <c r="AG414" i="1" s="1"/>
  <c r="Q414" i="1"/>
  <c r="Q202" i="1"/>
  <c r="Q210" i="1"/>
  <c r="Q218" i="1"/>
  <c r="Q226" i="1"/>
  <c r="AG236" i="1"/>
  <c r="Q239" i="1"/>
  <c r="O250" i="1"/>
  <c r="AG250" i="1"/>
  <c r="R251" i="1"/>
  <c r="Q251" i="1"/>
  <c r="O254" i="1"/>
  <c r="AG259" i="1"/>
  <c r="AG261" i="1"/>
  <c r="O267" i="1"/>
  <c r="O272" i="1"/>
  <c r="AG277" i="1"/>
  <c r="Q277" i="1"/>
  <c r="O277" i="1"/>
  <c r="AG279" i="1"/>
  <c r="Q285" i="1"/>
  <c r="R288" i="1"/>
  <c r="O290" i="1"/>
  <c r="R291" i="1"/>
  <c r="AG291" i="1" s="1"/>
  <c r="Q291" i="1"/>
  <c r="O292" i="1"/>
  <c r="N296" i="1"/>
  <c r="O296" i="1" s="1"/>
  <c r="Q298" i="1"/>
  <c r="N299" i="1"/>
  <c r="O299" i="1" s="1"/>
  <c r="AG304" i="1"/>
  <c r="R306" i="1"/>
  <c r="AG306" i="1" s="1"/>
  <c r="AG310" i="1"/>
  <c r="R310" i="1"/>
  <c r="R311" i="1"/>
  <c r="AG311" i="1" s="1"/>
  <c r="O336" i="1"/>
  <c r="AG336" i="1"/>
  <c r="AG348" i="1"/>
  <c r="O348" i="1"/>
  <c r="R360" i="1"/>
  <c r="AG360" i="1" s="1"/>
  <c r="Q360" i="1"/>
  <c r="R393" i="1"/>
  <c r="Q393" i="1"/>
  <c r="O231" i="1"/>
  <c r="O243" i="1"/>
  <c r="Z247" i="1"/>
  <c r="O263" i="1"/>
  <c r="AG267" i="1"/>
  <c r="AG269" i="1"/>
  <c r="Q269" i="1"/>
  <c r="AG278" i="1"/>
  <c r="O289" i="1"/>
  <c r="O300" i="1"/>
  <c r="O308" i="1"/>
  <c r="O317" i="1"/>
  <c r="O328" i="1"/>
  <c r="AG330" i="1"/>
  <c r="AG341" i="1"/>
  <c r="O341" i="1"/>
  <c r="AG352" i="1"/>
  <c r="R368" i="1"/>
  <c r="Q368" i="1"/>
  <c r="AG245" i="1"/>
  <c r="O266" i="1"/>
  <c r="N280" i="1"/>
  <c r="O280" i="1" s="1"/>
  <c r="O283" i="1"/>
  <c r="O298" i="1"/>
  <c r="N312" i="1"/>
  <c r="O312" i="1" s="1"/>
  <c r="O315" i="1"/>
  <c r="O330" i="1"/>
  <c r="AG333" i="1"/>
  <c r="N335" i="1"/>
  <c r="O338" i="1"/>
  <c r="N342" i="1"/>
  <c r="N343" i="1"/>
  <c r="AG346" i="1"/>
  <c r="R352" i="1"/>
  <c r="Q352" i="1"/>
  <c r="R359" i="1"/>
  <c r="Q359" i="1"/>
  <c r="R367" i="1"/>
  <c r="Q367" i="1"/>
  <c r="R389" i="1"/>
  <c r="AG389" i="1" s="1"/>
  <c r="Q389" i="1"/>
  <c r="AG395" i="1"/>
  <c r="Q395" i="1"/>
  <c r="O395" i="1"/>
  <c r="O396" i="1"/>
  <c r="AG407" i="1"/>
  <c r="O407" i="1"/>
  <c r="AG408" i="1"/>
  <c r="O430" i="1"/>
  <c r="O435" i="1"/>
  <c r="AG435" i="1"/>
  <c r="AG447" i="1"/>
  <c r="O447" i="1"/>
  <c r="O463" i="1"/>
  <c r="AG318" i="1"/>
  <c r="AG337" i="1"/>
  <c r="O337" i="1"/>
  <c r="R344" i="1"/>
  <c r="AG344" i="1" s="1"/>
  <c r="Q344" i="1"/>
  <c r="R351" i="1"/>
  <c r="Q351" i="1"/>
  <c r="AG365" i="1"/>
  <c r="AG373" i="1"/>
  <c r="O398" i="1"/>
  <c r="AG402" i="1"/>
  <c r="O402" i="1"/>
  <c r="Q419" i="1"/>
  <c r="R419" i="1"/>
  <c r="AG419" i="1" s="1"/>
  <c r="O434" i="1"/>
  <c r="AG438" i="1"/>
  <c r="O438" i="1"/>
  <c r="Q545" i="1"/>
  <c r="R545" i="1"/>
  <c r="N239" i="1"/>
  <c r="AG239" i="1" s="1"/>
  <c r="Z239" i="1"/>
  <c r="Q248" i="1"/>
  <c r="Q265" i="1"/>
  <c r="O274" i="1"/>
  <c r="N288" i="1"/>
  <c r="O288" i="1" s="1"/>
  <c r="O291" i="1"/>
  <c r="Q297" i="1"/>
  <c r="O306" i="1"/>
  <c r="N320" i="1"/>
  <c r="O323" i="1"/>
  <c r="Q329" i="1"/>
  <c r="AG334" i="1"/>
  <c r="R334" i="1"/>
  <c r="O339" i="1"/>
  <c r="R343" i="1"/>
  <c r="Q343" i="1"/>
  <c r="AG357" i="1"/>
  <c r="O362" i="1"/>
  <c r="O370" i="1"/>
  <c r="O376" i="1"/>
  <c r="AG378" i="1"/>
  <c r="N401" i="1"/>
  <c r="AG401" i="1" s="1"/>
  <c r="AG433" i="1"/>
  <c r="O433" i="1"/>
  <c r="AG436" i="1"/>
  <c r="O354" i="1"/>
  <c r="AG361" i="1"/>
  <c r="O361" i="1"/>
  <c r="AG366" i="1"/>
  <c r="O366" i="1"/>
  <c r="AG369" i="1"/>
  <c r="O369" i="1"/>
  <c r="Q374" i="1"/>
  <c r="AG374" i="1"/>
  <c r="O374" i="1"/>
  <c r="AG380" i="1"/>
  <c r="Q380" i="1"/>
  <c r="O380" i="1"/>
  <c r="O394" i="1"/>
  <c r="AG399" i="1"/>
  <c r="O399" i="1"/>
  <c r="R408" i="1"/>
  <c r="Q408" i="1"/>
  <c r="O462" i="1"/>
  <c r="AG353" i="1"/>
  <c r="O353" i="1"/>
  <c r="Q358" i="1"/>
  <c r="O358" i="1"/>
  <c r="AG363" i="1"/>
  <c r="AG364" i="1"/>
  <c r="AG371" i="1"/>
  <c r="AG372" i="1"/>
  <c r="AG392" i="1"/>
  <c r="AG393" i="1"/>
  <c r="Q399" i="1"/>
  <c r="R399" i="1"/>
  <c r="Q435" i="1"/>
  <c r="R435" i="1"/>
  <c r="O468" i="1"/>
  <c r="AG468" i="1"/>
  <c r="O313" i="1"/>
  <c r="AG317" i="1"/>
  <c r="AG331" i="1"/>
  <c r="O344" i="1"/>
  <c r="AG345" i="1"/>
  <c r="O345" i="1"/>
  <c r="O347" i="1"/>
  <c r="Q350" i="1"/>
  <c r="AG350" i="1"/>
  <c r="O350" i="1"/>
  <c r="AG355" i="1"/>
  <c r="AG356" i="1"/>
  <c r="AG391" i="1"/>
  <c r="R394" i="1"/>
  <c r="AG394" i="1" s="1"/>
  <c r="Q394" i="1"/>
  <c r="Q398" i="1"/>
  <c r="R398" i="1"/>
  <c r="AG398" i="1" s="1"/>
  <c r="AG422" i="1"/>
  <c r="O422" i="1"/>
  <c r="R423" i="1"/>
  <c r="AG423" i="1" s="1"/>
  <c r="AG427" i="1"/>
  <c r="O427" i="1"/>
  <c r="R427" i="1"/>
  <c r="AG443" i="1"/>
  <c r="O443" i="1"/>
  <c r="R462" i="1"/>
  <c r="AG462" i="1" s="1"/>
  <c r="Q462" i="1"/>
  <c r="Q315" i="1"/>
  <c r="O318" i="1"/>
  <c r="R320" i="1"/>
  <c r="O322" i="1"/>
  <c r="Q338" i="1"/>
  <c r="Q342" i="1"/>
  <c r="AG342" i="1"/>
  <c r="O342" i="1"/>
  <c r="AG347" i="1"/>
  <c r="N358" i="1"/>
  <c r="AG358" i="1" s="1"/>
  <c r="N359" i="1"/>
  <c r="AG362" i="1"/>
  <c r="O364" i="1"/>
  <c r="N367" i="1"/>
  <c r="AG370" i="1"/>
  <c r="O372" i="1"/>
  <c r="R376" i="1"/>
  <c r="AG376" i="1" s="1"/>
  <c r="Q376" i="1"/>
  <c r="AG384" i="1"/>
  <c r="O389" i="1"/>
  <c r="O417" i="1"/>
  <c r="AG428" i="1"/>
  <c r="R445" i="1"/>
  <c r="AG445" i="1" s="1"/>
  <c r="Q445" i="1"/>
  <c r="AG460" i="1"/>
  <c r="N382" i="1"/>
  <c r="AG382" i="1" s="1"/>
  <c r="O385" i="1"/>
  <c r="Q391" i="1"/>
  <c r="O400" i="1"/>
  <c r="O413" i="1"/>
  <c r="Q415" i="1"/>
  <c r="O429" i="1"/>
  <c r="Q436" i="1"/>
  <c r="R436" i="1"/>
  <c r="AG441" i="1"/>
  <c r="O441" i="1"/>
  <c r="O451" i="1"/>
  <c r="AG464" i="1"/>
  <c r="O464" i="1"/>
  <c r="O475" i="1"/>
  <c r="AG475" i="1"/>
  <c r="AG388" i="1"/>
  <c r="Z390" i="1"/>
  <c r="AG390" i="1" s="1"/>
  <c r="N397" i="1"/>
  <c r="O397" i="1" s="1"/>
  <c r="Z397" i="1"/>
  <c r="AG403" i="1"/>
  <c r="Q411" i="1"/>
  <c r="AG411" i="1"/>
  <c r="Z426" i="1"/>
  <c r="O444" i="1"/>
  <c r="Q444" i="1"/>
  <c r="AG444" i="1"/>
  <c r="AG454" i="1"/>
  <c r="O454" i="1"/>
  <c r="O467" i="1"/>
  <c r="O485" i="1"/>
  <c r="O492" i="1"/>
  <c r="AG492" i="1"/>
  <c r="AG379" i="1"/>
  <c r="R379" i="1"/>
  <c r="AG396" i="1"/>
  <c r="AG410" i="1"/>
  <c r="N421" i="1"/>
  <c r="AG421" i="1" s="1"/>
  <c r="N426" i="1"/>
  <c r="AG426" i="1" s="1"/>
  <c r="AG430" i="1"/>
  <c r="AG434" i="1"/>
  <c r="Q450" i="1"/>
  <c r="R450" i="1"/>
  <c r="N453" i="1"/>
  <c r="AG453" i="1" s="1"/>
  <c r="AG456" i="1"/>
  <c r="O456" i="1"/>
  <c r="Q456" i="1"/>
  <c r="N465" i="1"/>
  <c r="Z465" i="1"/>
  <c r="Q348" i="1"/>
  <c r="Q356" i="1"/>
  <c r="Q364" i="1"/>
  <c r="Q372" i="1"/>
  <c r="Q377" i="1"/>
  <c r="R382" i="1"/>
  <c r="O384" i="1"/>
  <c r="Q392" i="1"/>
  <c r="O401" i="1"/>
  <c r="Q409" i="1"/>
  <c r="AG412" i="1"/>
  <c r="Q420" i="1"/>
  <c r="O428" i="1"/>
  <c r="AG446" i="1"/>
  <c r="O446" i="1"/>
  <c r="AG459" i="1"/>
  <c r="O459" i="1"/>
  <c r="AG483" i="1"/>
  <c r="O491" i="1"/>
  <c r="AG511" i="1"/>
  <c r="O511" i="1"/>
  <c r="O525" i="1"/>
  <c r="AG525" i="1"/>
  <c r="Q337" i="1"/>
  <c r="Q345" i="1"/>
  <c r="Q353" i="1"/>
  <c r="Q361" i="1"/>
  <c r="Q369" i="1"/>
  <c r="O378" i="1"/>
  <c r="N381" i="1"/>
  <c r="Z381" i="1"/>
  <c r="O383" i="1"/>
  <c r="AG387" i="1"/>
  <c r="Q397" i="1"/>
  <c r="AG400" i="1"/>
  <c r="Q402" i="1"/>
  <c r="AG404" i="1"/>
  <c r="O405" i="1"/>
  <c r="Z406" i="1"/>
  <c r="R407" i="1"/>
  <c r="Q413" i="1"/>
  <c r="AG424" i="1"/>
  <c r="Q424" i="1"/>
  <c r="Q425" i="1"/>
  <c r="AG437" i="1"/>
  <c r="AG449" i="1"/>
  <c r="O449" i="1"/>
  <c r="O458" i="1"/>
  <c r="Q464" i="1"/>
  <c r="AG470" i="1"/>
  <c r="O476" i="1"/>
  <c r="AG476" i="1"/>
  <c r="Q482" i="1"/>
  <c r="O377" i="1"/>
  <c r="O388" i="1"/>
  <c r="O392" i="1"/>
  <c r="O403" i="1"/>
  <c r="N406" i="1"/>
  <c r="AG406" i="1" s="1"/>
  <c r="O409" i="1"/>
  <c r="O411" i="1"/>
  <c r="AG416" i="1"/>
  <c r="O416" i="1"/>
  <c r="N432" i="1"/>
  <c r="AG432" i="1" s="1"/>
  <c r="AG439" i="1"/>
  <c r="O439" i="1"/>
  <c r="Q439" i="1"/>
  <c r="O461" i="1"/>
  <c r="O469" i="1"/>
  <c r="O499" i="1"/>
  <c r="N425" i="1"/>
  <c r="O425" i="1" s="1"/>
  <c r="Z425" i="1"/>
  <c r="AG431" i="1"/>
  <c r="Q434" i="1"/>
  <c r="Q441" i="1"/>
  <c r="Q446" i="1"/>
  <c r="AG448" i="1"/>
  <c r="Z450" i="1"/>
  <c r="R451" i="1"/>
  <c r="AG451" i="1" s="1"/>
  <c r="N457" i="1"/>
  <c r="Z457" i="1"/>
  <c r="AG463" i="1"/>
  <c r="Q466" i="1"/>
  <c r="R466" i="1"/>
  <c r="Q468" i="1"/>
  <c r="AG472" i="1"/>
  <c r="R485" i="1"/>
  <c r="AG485" i="1" s="1"/>
  <c r="Q485" i="1"/>
  <c r="Q490" i="1"/>
  <c r="O436" i="1"/>
  <c r="N450" i="1"/>
  <c r="O453" i="1"/>
  <c r="Q459" i="1"/>
  <c r="R469" i="1"/>
  <c r="AG469" i="1" s="1"/>
  <c r="Q469" i="1"/>
  <c r="Q474" i="1"/>
  <c r="Q498" i="1"/>
  <c r="AG508" i="1"/>
  <c r="AG513" i="1"/>
  <c r="O513" i="1"/>
  <c r="Q513" i="1"/>
  <c r="O521" i="1"/>
  <c r="AG521" i="1"/>
  <c r="AG536" i="1"/>
  <c r="Q536" i="1"/>
  <c r="O536" i="1"/>
  <c r="AG505" i="1"/>
  <c r="O505" i="1"/>
  <c r="R515" i="1"/>
  <c r="AG515" i="1" s="1"/>
  <c r="Q515" i="1"/>
  <c r="R540" i="1"/>
  <c r="Q540" i="1"/>
  <c r="AG523" i="1"/>
  <c r="O420" i="1"/>
  <c r="O431" i="1"/>
  <c r="N434" i="1"/>
  <c r="O437" i="1"/>
  <c r="O448" i="1"/>
  <c r="O452" i="1"/>
  <c r="N466" i="1"/>
  <c r="AG466" i="1" s="1"/>
  <c r="N483" i="1"/>
  <c r="O483" i="1" s="1"/>
  <c r="AG494" i="1"/>
  <c r="AG503" i="1"/>
  <c r="O503" i="1"/>
  <c r="AG504" i="1"/>
  <c r="R510" i="1"/>
  <c r="AG510" i="1" s="1"/>
  <c r="Q510" i="1"/>
  <c r="AG440" i="1"/>
  <c r="AG455" i="1"/>
  <c r="O471" i="1"/>
  <c r="AG478" i="1"/>
  <c r="AG487" i="1"/>
  <c r="O487" i="1"/>
  <c r="Q492" i="1"/>
  <c r="AG495" i="1"/>
  <c r="O495" i="1"/>
  <c r="O522" i="1"/>
  <c r="Q522" i="1"/>
  <c r="O445" i="1"/>
  <c r="Q453" i="1"/>
  <c r="R458" i="1"/>
  <c r="AG458" i="1" s="1"/>
  <c r="O460" i="1"/>
  <c r="Q467" i="1"/>
  <c r="AG471" i="1"/>
  <c r="Q476" i="1"/>
  <c r="AG479" i="1"/>
  <c r="O479" i="1"/>
  <c r="Q484" i="1"/>
  <c r="AG488" i="1"/>
  <c r="R492" i="1"/>
  <c r="R500" i="1"/>
  <c r="R501" i="1"/>
  <c r="AG501" i="1" s="1"/>
  <c r="Q501" i="1"/>
  <c r="R507" i="1"/>
  <c r="Q507" i="1"/>
  <c r="AG516" i="1"/>
  <c r="O470" i="1"/>
  <c r="Z474" i="1"/>
  <c r="R477" i="1"/>
  <c r="AG477" i="1" s="1"/>
  <c r="Q477" i="1"/>
  <c r="AG480" i="1"/>
  <c r="N484" i="1"/>
  <c r="O484" i="1" s="1"/>
  <c r="O486" i="1"/>
  <c r="Z490" i="1"/>
  <c r="AG490" i="1" s="1"/>
  <c r="R493" i="1"/>
  <c r="AG493" i="1" s="1"/>
  <c r="Q493" i="1"/>
  <c r="AG496" i="1"/>
  <c r="N500" i="1"/>
  <c r="AG500" i="1" s="1"/>
  <c r="O502" i="1"/>
  <c r="N506" i="1"/>
  <c r="N507" i="1"/>
  <c r="AG509" i="1"/>
  <c r="O519" i="1"/>
  <c r="R523" i="1"/>
  <c r="Q525" i="1"/>
  <c r="AG540" i="1"/>
  <c r="Q588" i="1"/>
  <c r="R588" i="1"/>
  <c r="AG588" i="1" s="1"/>
  <c r="O612" i="1"/>
  <c r="AG612" i="1"/>
  <c r="N474" i="1"/>
  <c r="O474" i="1" s="1"/>
  <c r="Z475" i="1"/>
  <c r="AG481" i="1"/>
  <c r="Q483" i="1"/>
  <c r="N490" i="1"/>
  <c r="O490" i="1" s="1"/>
  <c r="Z491" i="1"/>
  <c r="AG491" i="1" s="1"/>
  <c r="AG497" i="1"/>
  <c r="Q499" i="1"/>
  <c r="O515" i="1"/>
  <c r="AG527" i="1"/>
  <c r="O527" i="1"/>
  <c r="AG529" i="1"/>
  <c r="O529" i="1"/>
  <c r="AG535" i="1"/>
  <c r="AG537" i="1"/>
  <c r="O537" i="1"/>
  <c r="AG539" i="1"/>
  <c r="AG543" i="1"/>
  <c r="AG557" i="1"/>
  <c r="O582" i="1"/>
  <c r="Q582" i="1"/>
  <c r="AG582" i="1"/>
  <c r="Z467" i="1"/>
  <c r="AG467" i="1" s="1"/>
  <c r="AG473" i="1"/>
  <c r="O481" i="1"/>
  <c r="N482" i="1"/>
  <c r="AG482" i="1" s="1"/>
  <c r="Z483" i="1"/>
  <c r="AG489" i="1"/>
  <c r="O497" i="1"/>
  <c r="N498" i="1"/>
  <c r="O498" i="1" s="1"/>
  <c r="Z499" i="1"/>
  <c r="AG499" i="1" s="1"/>
  <c r="Q514" i="1"/>
  <c r="AG514" i="1"/>
  <c r="O514" i="1"/>
  <c r="Z515" i="1"/>
  <c r="O516" i="1"/>
  <c r="N523" i="1"/>
  <c r="O523" i="1" s="1"/>
  <c r="AG531" i="1"/>
  <c r="Q537" i="1"/>
  <c r="R537" i="1"/>
  <c r="AG546" i="1"/>
  <c r="O546" i="1"/>
  <c r="AG551" i="1"/>
  <c r="AG561" i="1"/>
  <c r="O561" i="1"/>
  <c r="AG563" i="1"/>
  <c r="O580" i="1"/>
  <c r="N499" i="1"/>
  <c r="O500" i="1"/>
  <c r="Q506" i="1"/>
  <c r="AG506" i="1"/>
  <c r="O506" i="1"/>
  <c r="Z507" i="1"/>
  <c r="O508" i="1"/>
  <c r="O517" i="1"/>
  <c r="O518" i="1"/>
  <c r="R533" i="1"/>
  <c r="AG533" i="1" s="1"/>
  <c r="Q533" i="1"/>
  <c r="AG541" i="1"/>
  <c r="O544" i="1"/>
  <c r="AG545" i="1"/>
  <c r="AG548" i="1"/>
  <c r="O548" i="1"/>
  <c r="O509" i="1"/>
  <c r="O510" i="1"/>
  <c r="AG517" i="1"/>
  <c r="AG524" i="1"/>
  <c r="O524" i="1"/>
  <c r="O526" i="1"/>
  <c r="R532" i="1"/>
  <c r="AG532" i="1" s="1"/>
  <c r="Q532" i="1"/>
  <c r="Q547" i="1"/>
  <c r="R547" i="1"/>
  <c r="AG534" i="1"/>
  <c r="O539" i="1"/>
  <c r="O540" i="1"/>
  <c r="O545" i="1"/>
  <c r="O549" i="1"/>
  <c r="Q559" i="1"/>
  <c r="N560" i="1"/>
  <c r="O560" i="1" s="1"/>
  <c r="N566" i="1"/>
  <c r="AG566" i="1" s="1"/>
  <c r="O571" i="1"/>
  <c r="O575" i="1"/>
  <c r="O578" i="1"/>
  <c r="Z579" i="1"/>
  <c r="AG590" i="1"/>
  <c r="R619" i="1"/>
  <c r="Q619" i="1"/>
  <c r="AG671" i="1"/>
  <c r="O555" i="1"/>
  <c r="R575" i="1"/>
  <c r="AG575" i="1" s="1"/>
  <c r="Q575" i="1"/>
  <c r="R587" i="1"/>
  <c r="Q587" i="1"/>
  <c r="AG610" i="1"/>
  <c r="O610" i="1"/>
  <c r="Q610" i="1"/>
  <c r="AG614" i="1"/>
  <c r="AG640" i="1"/>
  <c r="AG542" i="1"/>
  <c r="O547" i="1"/>
  <c r="AG558" i="1"/>
  <c r="AG564" i="1"/>
  <c r="R567" i="1"/>
  <c r="AG567" i="1" s="1"/>
  <c r="Q567" i="1"/>
  <c r="AG573" i="1"/>
  <c r="O573" i="1"/>
  <c r="AG579" i="1"/>
  <c r="O579" i="1"/>
  <c r="AG593" i="1"/>
  <c r="Q593" i="1"/>
  <c r="O620" i="1"/>
  <c r="AG620" i="1"/>
  <c r="O682" i="1"/>
  <c r="AG518" i="1"/>
  <c r="Z522" i="1"/>
  <c r="AG522" i="1" s="1"/>
  <c r="Q538" i="1"/>
  <c r="Q543" i="1"/>
  <c r="N544" i="1"/>
  <c r="AG544" i="1" s="1"/>
  <c r="Z544" i="1"/>
  <c r="R553" i="1"/>
  <c r="AG553" i="1" s="1"/>
  <c r="AG554" i="1"/>
  <c r="AG565" i="1"/>
  <c r="O565" i="1"/>
  <c r="Q580" i="1"/>
  <c r="R580" i="1"/>
  <c r="AG580" i="1" s="1"/>
  <c r="R583" i="1"/>
  <c r="AG583" i="1" s="1"/>
  <c r="Q583" i="1"/>
  <c r="AG589" i="1"/>
  <c r="Q612" i="1"/>
  <c r="R612" i="1"/>
  <c r="Q614" i="1"/>
  <c r="AG677" i="1"/>
  <c r="O677" i="1"/>
  <c r="O699" i="1"/>
  <c r="O533" i="1"/>
  <c r="AG550" i="1"/>
  <c r="Q557" i="1"/>
  <c r="Q561" i="1"/>
  <c r="R571" i="1"/>
  <c r="AG571" i="1" s="1"/>
  <c r="Q571" i="1"/>
  <c r="Q576" i="1"/>
  <c r="AG585" i="1"/>
  <c r="O585" i="1"/>
  <c r="AG592" i="1"/>
  <c r="AG599" i="1"/>
  <c r="AG623" i="1"/>
  <c r="Q509" i="1"/>
  <c r="Q517" i="1"/>
  <c r="Q519" i="1"/>
  <c r="N520" i="1"/>
  <c r="O520" i="1" s="1"/>
  <c r="Z520" i="1"/>
  <c r="AG528" i="1"/>
  <c r="Q529" i="1"/>
  <c r="N530" i="1"/>
  <c r="Z530" i="1"/>
  <c r="Q546" i="1"/>
  <c r="Q551" i="1"/>
  <c r="N552" i="1"/>
  <c r="O552" i="1" s="1"/>
  <c r="Z552" i="1"/>
  <c r="AG552" i="1" s="1"/>
  <c r="O553" i="1"/>
  <c r="AG555" i="1"/>
  <c r="AG556" i="1"/>
  <c r="R563" i="1"/>
  <c r="Q563" i="1"/>
  <c r="Q568" i="1"/>
  <c r="AG568" i="1"/>
  <c r="Q570" i="1"/>
  <c r="O572" i="1"/>
  <c r="AG574" i="1"/>
  <c r="Z576" i="1"/>
  <c r="AG576" i="1" s="1"/>
  <c r="AG577" i="1"/>
  <c r="O577" i="1"/>
  <c r="AG591" i="1"/>
  <c r="R606" i="1"/>
  <c r="AG606" i="1" s="1"/>
  <c r="Q606" i="1"/>
  <c r="AG617" i="1"/>
  <c r="Q617" i="1"/>
  <c r="O617" i="1"/>
  <c r="Q618" i="1"/>
  <c r="R670" i="1"/>
  <c r="AG670" i="1" s="1"/>
  <c r="Q670" i="1"/>
  <c r="AG526" i="1"/>
  <c r="O531" i="1"/>
  <c r="O532" i="1"/>
  <c r="O541" i="1"/>
  <c r="AG547" i="1"/>
  <c r="Q555" i="1"/>
  <c r="O557" i="1"/>
  <c r="Q560" i="1"/>
  <c r="AG560" i="1"/>
  <c r="O564" i="1"/>
  <c r="Z568" i="1"/>
  <c r="AG569" i="1"/>
  <c r="O569" i="1"/>
  <c r="AG584" i="1"/>
  <c r="R595" i="1"/>
  <c r="AG595" i="1" s="1"/>
  <c r="Q595" i="1"/>
  <c r="AG616" i="1"/>
  <c r="N586" i="1"/>
  <c r="N587" i="1"/>
  <c r="O590" i="1"/>
  <c r="Q604" i="1"/>
  <c r="O607" i="1"/>
  <c r="AG608" i="1"/>
  <c r="AG609" i="1"/>
  <c r="R611" i="1"/>
  <c r="AG611" i="1" s="1"/>
  <c r="Q611" i="1"/>
  <c r="AG615" i="1"/>
  <c r="O627" i="1"/>
  <c r="R633" i="1"/>
  <c r="AG633" i="1" s="1"/>
  <c r="Q633" i="1"/>
  <c r="Q653" i="1"/>
  <c r="AG665" i="1"/>
  <c r="O665" i="1"/>
  <c r="Z676" i="1"/>
  <c r="AG712" i="1"/>
  <c r="O712" i="1"/>
  <c r="Q596" i="1"/>
  <c r="O599" i="1"/>
  <c r="AG600" i="1"/>
  <c r="AG601" i="1"/>
  <c r="R603" i="1"/>
  <c r="Q603" i="1"/>
  <c r="AG607" i="1"/>
  <c r="AG626" i="1"/>
  <c r="O626" i="1"/>
  <c r="Q626" i="1"/>
  <c r="AG629" i="1"/>
  <c r="O631" i="1"/>
  <c r="AG631" i="1"/>
  <c r="Q639" i="1"/>
  <c r="R639" i="1"/>
  <c r="AG643" i="1"/>
  <c r="O643" i="1"/>
  <c r="R647" i="1"/>
  <c r="AG647" i="1" s="1"/>
  <c r="Q647" i="1"/>
  <c r="O663" i="1"/>
  <c r="AG664" i="1"/>
  <c r="O664" i="1"/>
  <c r="R679" i="1"/>
  <c r="AG679" i="1" s="1"/>
  <c r="Q679" i="1"/>
  <c r="R695" i="1"/>
  <c r="AG695" i="1" s="1"/>
  <c r="Q695" i="1"/>
  <c r="AG661" i="1"/>
  <c r="O661" i="1"/>
  <c r="R683" i="1"/>
  <c r="AG683" i="1" s="1"/>
  <c r="Q683" i="1"/>
  <c r="AG635" i="1"/>
  <c r="O641" i="1"/>
  <c r="AG641" i="1"/>
  <c r="R646" i="1"/>
  <c r="Q646" i="1"/>
  <c r="AG653" i="1"/>
  <c r="O653" i="1"/>
  <c r="R678" i="1"/>
  <c r="Q678" i="1"/>
  <c r="R691" i="1"/>
  <c r="AG691" i="1" s="1"/>
  <c r="Q691" i="1"/>
  <c r="R694" i="1"/>
  <c r="Q694" i="1"/>
  <c r="AG708" i="1"/>
  <c r="O708" i="1"/>
  <c r="AG720" i="1"/>
  <c r="O720" i="1"/>
  <c r="AG578" i="1"/>
  <c r="AG581" i="1"/>
  <c r="Q602" i="1"/>
  <c r="Z603" i="1"/>
  <c r="O604" i="1"/>
  <c r="N618" i="1"/>
  <c r="AG618" i="1" s="1"/>
  <c r="N619" i="1"/>
  <c r="AG634" i="1"/>
  <c r="Q652" i="1"/>
  <c r="AG652" i="1"/>
  <c r="O652" i="1"/>
  <c r="AG659" i="1"/>
  <c r="AG662" i="1"/>
  <c r="AG667" i="1"/>
  <c r="AG701" i="1"/>
  <c r="O701" i="1"/>
  <c r="AG594" i="1"/>
  <c r="O594" i="1"/>
  <c r="Q594" i="1"/>
  <c r="O596" i="1"/>
  <c r="O614" i="1"/>
  <c r="O640" i="1"/>
  <c r="R671" i="1"/>
  <c r="Q671" i="1"/>
  <c r="O692" i="1"/>
  <c r="AG703" i="1"/>
  <c r="AG710" i="1"/>
  <c r="AG586" i="1"/>
  <c r="O586" i="1"/>
  <c r="Q586" i="1"/>
  <c r="Z587" i="1"/>
  <c r="O588" i="1"/>
  <c r="Q590" i="1"/>
  <c r="O601" i="1"/>
  <c r="N602" i="1"/>
  <c r="AG602" i="1" s="1"/>
  <c r="N603" i="1"/>
  <c r="AG604" i="1"/>
  <c r="O606" i="1"/>
  <c r="Q620" i="1"/>
  <c r="O623" i="1"/>
  <c r="AG624" i="1"/>
  <c r="AG625" i="1"/>
  <c r="Q630" i="1"/>
  <c r="AG644" i="1"/>
  <c r="O644" i="1"/>
  <c r="O645" i="1"/>
  <c r="AG650" i="1"/>
  <c r="N706" i="1"/>
  <c r="O706" i="1" s="1"/>
  <c r="Q713" i="1"/>
  <c r="AG713" i="1"/>
  <c r="O713" i="1"/>
  <c r="N630" i="1"/>
  <c r="Z630" i="1"/>
  <c r="O642" i="1"/>
  <c r="O646" i="1"/>
  <c r="O647" i="1"/>
  <c r="AG648" i="1"/>
  <c r="AG649" i="1"/>
  <c r="O649" i="1"/>
  <c r="R651" i="1"/>
  <c r="Q651" i="1"/>
  <c r="Q660" i="1"/>
  <c r="AG660" i="1"/>
  <c r="N666" i="1"/>
  <c r="O670" i="1"/>
  <c r="O671" i="1"/>
  <c r="AG672" i="1"/>
  <c r="AG673" i="1"/>
  <c r="O673" i="1"/>
  <c r="Q677" i="1"/>
  <c r="AG682" i="1"/>
  <c r="Z684" i="1"/>
  <c r="AG685" i="1"/>
  <c r="O685" i="1"/>
  <c r="O695" i="1"/>
  <c r="AG696" i="1"/>
  <c r="AG697" i="1"/>
  <c r="O697" i="1"/>
  <c r="R711" i="1"/>
  <c r="Q711" i="1"/>
  <c r="N628" i="1"/>
  <c r="O628" i="1" s="1"/>
  <c r="Z628" i="1"/>
  <c r="O635" i="1"/>
  <c r="Z636" i="1"/>
  <c r="AG636" i="1" s="1"/>
  <c r="AG637" i="1"/>
  <c r="N639" i="1"/>
  <c r="AG639" i="1" s="1"/>
  <c r="N646" i="1"/>
  <c r="AG646" i="1"/>
  <c r="R655" i="1"/>
  <c r="AG655" i="1" s="1"/>
  <c r="Q655" i="1"/>
  <c r="O658" i="1"/>
  <c r="R667" i="1"/>
  <c r="Q667" i="1"/>
  <c r="Q676" i="1"/>
  <c r="AG676" i="1"/>
  <c r="N682" i="1"/>
  <c r="O686" i="1"/>
  <c r="O687" i="1"/>
  <c r="AG688" i="1"/>
  <c r="AG689" i="1"/>
  <c r="O689" i="1"/>
  <c r="N694" i="1"/>
  <c r="AG694" i="1" s="1"/>
  <c r="AG700" i="1"/>
  <c r="R703" i="1"/>
  <c r="Q703" i="1"/>
  <c r="Z708" i="1"/>
  <c r="AG709" i="1"/>
  <c r="O709" i="1"/>
  <c r="AG716" i="1"/>
  <c r="AG717" i="1"/>
  <c r="O717" i="1"/>
  <c r="O589" i="1"/>
  <c r="O597" i="1"/>
  <c r="O605" i="1"/>
  <c r="O613" i="1"/>
  <c r="O621" i="1"/>
  <c r="AG645" i="1"/>
  <c r="AG651" i="1"/>
  <c r="R659" i="1"/>
  <c r="Q659" i="1"/>
  <c r="Q668" i="1"/>
  <c r="AG680" i="1"/>
  <c r="AG681" i="1"/>
  <c r="O681" i="1"/>
  <c r="AG711" i="1"/>
  <c r="Q584" i="1"/>
  <c r="Q592" i="1"/>
  <c r="AG597" i="1"/>
  <c r="Q600" i="1"/>
  <c r="AG605" i="1"/>
  <c r="Q608" i="1"/>
  <c r="AG613" i="1"/>
  <c r="Q616" i="1"/>
  <c r="AG621" i="1"/>
  <c r="Q624" i="1"/>
  <c r="Q628" i="1"/>
  <c r="Q631" i="1"/>
  <c r="Q636" i="1"/>
  <c r="Q649" i="1"/>
  <c r="O654" i="1"/>
  <c r="O655" i="1"/>
  <c r="AG656" i="1"/>
  <c r="AG657" i="1"/>
  <c r="O657" i="1"/>
  <c r="Q661" i="1"/>
  <c r="AG666" i="1"/>
  <c r="Z668" i="1"/>
  <c r="AG668" i="1" s="1"/>
  <c r="AG669" i="1"/>
  <c r="O669" i="1"/>
  <c r="Q673" i="1"/>
  <c r="O676" i="1"/>
  <c r="R687" i="1"/>
  <c r="AG687" i="1" s="1"/>
  <c r="Q687" i="1"/>
  <c r="O688" i="1"/>
  <c r="Z692" i="1"/>
  <c r="AG692" i="1" s="1"/>
  <c r="AG693" i="1"/>
  <c r="O693" i="1"/>
  <c r="Q697" i="1"/>
  <c r="O700" i="1"/>
  <c r="O702" i="1"/>
  <c r="O703" i="1"/>
  <c r="AG704" i="1"/>
  <c r="AG705" i="1"/>
  <c r="O705" i="1"/>
  <c r="R707" i="1"/>
  <c r="AG707" i="1" s="1"/>
  <c r="Q707" i="1"/>
  <c r="Q708" i="1"/>
  <c r="AG715" i="1"/>
  <c r="O715" i="1"/>
  <c r="O629" i="1"/>
  <c r="O633" i="1"/>
  <c r="O637" i="1"/>
  <c r="N638" i="1"/>
  <c r="Z638" i="1"/>
  <c r="R640" i="1"/>
  <c r="Q640" i="1"/>
  <c r="AG642" i="1"/>
  <c r="R663" i="1"/>
  <c r="AG663" i="1" s="1"/>
  <c r="Q663" i="1"/>
  <c r="O666" i="1"/>
  <c r="R675" i="1"/>
  <c r="AG675" i="1" s="1"/>
  <c r="Q675" i="1"/>
  <c r="N678" i="1"/>
  <c r="AG678" i="1" s="1"/>
  <c r="Q684" i="1"/>
  <c r="AG684" i="1"/>
  <c r="N690" i="1"/>
  <c r="O690" i="1" s="1"/>
  <c r="R699" i="1"/>
  <c r="AG699" i="1" s="1"/>
  <c r="Q699" i="1"/>
  <c r="AG718" i="1"/>
  <c r="R719" i="1"/>
  <c r="AG719" i="1" s="1"/>
  <c r="Q719" i="1"/>
  <c r="Q715" i="1"/>
  <c r="Q648" i="1"/>
  <c r="Q656" i="1"/>
  <c r="Q664" i="1"/>
  <c r="Q672" i="1"/>
  <c r="Q680" i="1"/>
  <c r="Q688" i="1"/>
  <c r="Q696" i="1"/>
  <c r="Q704" i="1"/>
  <c r="Q712" i="1"/>
  <c r="Q720" i="1"/>
  <c r="O639" i="1" l="1"/>
  <c r="O566" i="1"/>
  <c r="AG507" i="1"/>
  <c r="O507" i="1"/>
  <c r="AG498" i="1"/>
  <c r="AG450" i="1"/>
  <c r="O450" i="1"/>
  <c r="O367" i="1"/>
  <c r="AG367" i="1"/>
  <c r="AG397" i="1"/>
  <c r="O320" i="1"/>
  <c r="AG320" i="1"/>
  <c r="O264" i="1"/>
  <c r="O406" i="1"/>
  <c r="O108" i="1"/>
  <c r="O721" i="1" s="1"/>
  <c r="AG108" i="1"/>
  <c r="AG59" i="1"/>
  <c r="AG603" i="1"/>
  <c r="O603" i="1"/>
  <c r="AG92" i="1"/>
  <c r="O678" i="1"/>
  <c r="AG587" i="1"/>
  <c r="O587" i="1"/>
  <c r="O618" i="1"/>
  <c r="O432" i="1"/>
  <c r="AG484" i="1"/>
  <c r="AG335" i="1"/>
  <c r="O335" i="1"/>
  <c r="AG280" i="1"/>
  <c r="O220" i="1"/>
  <c r="AG75" i="1"/>
  <c r="O75" i="1"/>
  <c r="AG43" i="1"/>
  <c r="O43" i="1"/>
  <c r="Q721" i="1"/>
  <c r="AG28" i="1"/>
  <c r="O619" i="1"/>
  <c r="AG619" i="1"/>
  <c r="AG60" i="1"/>
  <c r="AG638" i="1"/>
  <c r="O638" i="1"/>
  <c r="O694" i="1"/>
  <c r="AG474" i="1"/>
  <c r="O421" i="1"/>
  <c r="O426" i="1"/>
  <c r="AG296" i="1"/>
  <c r="Z721" i="1"/>
  <c r="AG148" i="1"/>
  <c r="O148" i="1"/>
  <c r="AG27" i="1"/>
  <c r="AG630" i="1"/>
  <c r="O630" i="1"/>
  <c r="AG706" i="1"/>
  <c r="O602" i="1"/>
  <c r="AG530" i="1"/>
  <c r="O530" i="1"/>
  <c r="O466" i="1"/>
  <c r="O359" i="1"/>
  <c r="AG359" i="1"/>
  <c r="AG288" i="1"/>
  <c r="N721" i="1"/>
  <c r="AG9" i="1"/>
  <c r="AG12" i="1"/>
  <c r="AG465" i="1"/>
  <c r="O465" i="1"/>
  <c r="O343" i="1"/>
  <c r="AG343" i="1"/>
  <c r="AG425" i="1"/>
  <c r="AG690" i="1"/>
  <c r="AG628" i="1"/>
  <c r="AG520" i="1"/>
  <c r="O482" i="1"/>
  <c r="O248" i="1"/>
  <c r="AG156" i="1"/>
  <c r="O156" i="1"/>
  <c r="AG457" i="1"/>
  <c r="O457" i="1"/>
  <c r="AG381" i="1"/>
  <c r="O381" i="1"/>
  <c r="AG247" i="1"/>
  <c r="AG213" i="1"/>
  <c r="AG7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tc={F62E0EEF-2724-41A3-863D-4675371003DF}</author>
    <author>tc={BC6AF7D2-CBA5-434B-A768-BEADCE297ACE}</author>
    <author>tc={C82866B4-2C3D-4944-8569-F045B32DBAFA}</author>
    <author>tc={05595B12-FAEC-4F36-9B3B-42A10351E383}</author>
    <author>tc={D9388C48-4AC4-4BE8-9D22-A1F58E247DEF}</author>
    <author>tc={D1B9B5AD-5AE0-4DAC-8B48-F1FB6A108D30}</author>
  </authors>
  <commentList>
    <comment ref="J8" authorId="0" shapeId="0" xr:uid="{F62E0EEF-2724-41A3-863D-4675371003DF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BC6AF7D2-CBA5-434B-A768-BEADCE297ACE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C82866B4-2C3D-4944-8569-F045B32DBAFA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05595B12-FAEC-4F36-9B3B-42A10351E383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D9388C48-4AC4-4BE8-9D22-A1F58E247DE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D1B9B5AD-5AE0-4DAC-8B48-F1FB6A108D3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<sst xmlns="http://schemas.openxmlformats.org/spreadsheetml/2006/main" count="2897" uniqueCount="52">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</sst>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067F5670-4291-4210-B471-445E28FE865A}"/>
    <cellStyle name="Normal 4" xfId="3" xr:uid="{2358C3A3-DFC1-4FE6-8ABE-12E5A77A28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PROCESO%20CONCILIACION\2022\CUNDINAMARCA\HOSPITAL%20DIVINO%20SALVADOR%20SOPO%20CUNDINAMAR\SIMULADOR%20DE%20CONCILIACION%20HOSPITAL%20DIVINO%20SALVADOR%20SOPO%20CUNDINAMAR.xlsb" TargetMode="External"/><Relationship Id="rId2" Type="http://schemas.microsoft.com/office/2019/04/relationships/externalLinkLongPath" Target="SIMULADOR%20DE%20CONCILIACION%20HOSPITAL%20DIVINO%20SALVADOR%20SOPO%20CUNDINAMAR.xlsb?E85D9DC5" TargetMode="External"/><Relationship Id="rId1" Type="http://schemas.openxmlformats.org/officeDocument/2006/relationships/externalLinkPath" Target="file:///\\E85D9DC5\SIMULADOR%20DE%20CONCILIACION%20HOSPITAL%20DIVINO%20SALVADOR%20SOPO%20CUNDINAMA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3248406</v>
          </cell>
          <cell r="B3">
            <v>3248406</v>
          </cell>
          <cell r="C3">
            <v>43497</v>
          </cell>
          <cell r="D3">
            <v>43558</v>
          </cell>
          <cell r="F3">
            <v>55670</v>
          </cell>
          <cell r="G3" t="str">
            <v>NO RADICADA</v>
          </cell>
          <cell r="H3">
            <v>55670</v>
          </cell>
          <cell r="I3">
            <v>0</v>
          </cell>
          <cell r="J3">
            <v>0</v>
          </cell>
          <cell r="K3">
            <v>0</v>
          </cell>
          <cell r="M3">
            <v>0</v>
          </cell>
          <cell r="P3">
            <v>0</v>
          </cell>
          <cell r="R3">
            <v>0</v>
          </cell>
        </row>
        <row r="4">
          <cell r="A4">
            <v>3248434</v>
          </cell>
          <cell r="B4">
            <v>3248434</v>
          </cell>
          <cell r="C4">
            <v>43497</v>
          </cell>
          <cell r="D4">
            <v>43558</v>
          </cell>
          <cell r="F4">
            <v>131260</v>
          </cell>
          <cell r="G4" t="str">
            <v>NO RADICADA</v>
          </cell>
          <cell r="H4">
            <v>131260</v>
          </cell>
          <cell r="I4">
            <v>0</v>
          </cell>
          <cell r="J4">
            <v>0</v>
          </cell>
          <cell r="K4">
            <v>0</v>
          </cell>
          <cell r="M4">
            <v>0</v>
          </cell>
          <cell r="P4">
            <v>0</v>
          </cell>
          <cell r="R4">
            <v>0</v>
          </cell>
        </row>
        <row r="5">
          <cell r="A5">
            <v>3250702</v>
          </cell>
          <cell r="B5">
            <v>3250702</v>
          </cell>
          <cell r="C5">
            <v>43533</v>
          </cell>
          <cell r="D5">
            <v>43620</v>
          </cell>
          <cell r="F5">
            <v>150400</v>
          </cell>
          <cell r="G5" t="str">
            <v>NO RADICADA</v>
          </cell>
          <cell r="H5">
            <v>150400</v>
          </cell>
          <cell r="I5">
            <v>0</v>
          </cell>
          <cell r="J5">
            <v>0</v>
          </cell>
          <cell r="K5">
            <v>0</v>
          </cell>
          <cell r="M5">
            <v>0</v>
          </cell>
          <cell r="P5">
            <v>0</v>
          </cell>
          <cell r="R5">
            <v>0</v>
          </cell>
        </row>
        <row r="6">
          <cell r="A6">
            <v>3251202</v>
          </cell>
          <cell r="B6">
            <v>3251202</v>
          </cell>
          <cell r="C6">
            <v>43537</v>
          </cell>
          <cell r="D6">
            <v>43620</v>
          </cell>
          <cell r="F6">
            <v>22600</v>
          </cell>
          <cell r="G6" t="str">
            <v>NO RADICADA</v>
          </cell>
          <cell r="H6">
            <v>22600</v>
          </cell>
          <cell r="I6">
            <v>0</v>
          </cell>
          <cell r="J6">
            <v>0</v>
          </cell>
          <cell r="K6">
            <v>0</v>
          </cell>
          <cell r="M6">
            <v>0</v>
          </cell>
          <cell r="P6">
            <v>0</v>
          </cell>
          <cell r="R6">
            <v>0</v>
          </cell>
        </row>
        <row r="7">
          <cell r="A7">
            <v>335964</v>
          </cell>
          <cell r="B7">
            <v>335964</v>
          </cell>
          <cell r="C7">
            <v>43538</v>
          </cell>
          <cell r="D7">
            <v>43620</v>
          </cell>
          <cell r="F7">
            <v>55970</v>
          </cell>
          <cell r="G7" t="str">
            <v>NO RADICADA</v>
          </cell>
          <cell r="H7">
            <v>55970</v>
          </cell>
          <cell r="I7">
            <v>0</v>
          </cell>
          <cell r="J7">
            <v>0</v>
          </cell>
          <cell r="K7">
            <v>0</v>
          </cell>
          <cell r="M7">
            <v>0</v>
          </cell>
          <cell r="P7">
            <v>0</v>
          </cell>
          <cell r="R7">
            <v>0</v>
          </cell>
        </row>
        <row r="8">
          <cell r="A8">
            <v>337578</v>
          </cell>
          <cell r="B8">
            <v>337578</v>
          </cell>
          <cell r="C8">
            <v>43550</v>
          </cell>
          <cell r="D8">
            <v>43620</v>
          </cell>
          <cell r="F8">
            <v>275050</v>
          </cell>
          <cell r="G8" t="str">
            <v>NO RADICADA</v>
          </cell>
          <cell r="H8">
            <v>275050</v>
          </cell>
          <cell r="I8">
            <v>0</v>
          </cell>
          <cell r="J8">
            <v>0</v>
          </cell>
          <cell r="K8">
            <v>0</v>
          </cell>
          <cell r="M8">
            <v>0</v>
          </cell>
          <cell r="P8">
            <v>0</v>
          </cell>
          <cell r="R8">
            <v>0</v>
          </cell>
        </row>
        <row r="9">
          <cell r="A9">
            <v>3252671</v>
          </cell>
          <cell r="B9">
            <v>3252671</v>
          </cell>
          <cell r="C9">
            <v>43553</v>
          </cell>
          <cell r="D9">
            <v>43620</v>
          </cell>
          <cell r="F9">
            <v>55970</v>
          </cell>
          <cell r="G9" t="str">
            <v>NO RADICADA</v>
          </cell>
          <cell r="H9">
            <v>55970</v>
          </cell>
          <cell r="I9">
            <v>0</v>
          </cell>
          <cell r="J9">
            <v>0</v>
          </cell>
          <cell r="K9">
            <v>0</v>
          </cell>
          <cell r="M9">
            <v>0</v>
          </cell>
          <cell r="P9">
            <v>0</v>
          </cell>
          <cell r="R9">
            <v>0</v>
          </cell>
        </row>
        <row r="10">
          <cell r="A10">
            <v>2133988</v>
          </cell>
          <cell r="B10">
            <v>2133988</v>
          </cell>
          <cell r="C10">
            <v>43562</v>
          </cell>
          <cell r="D10">
            <v>43620</v>
          </cell>
          <cell r="F10">
            <v>233980</v>
          </cell>
          <cell r="G10" t="str">
            <v>NO RADICADA</v>
          </cell>
          <cell r="H10">
            <v>233980</v>
          </cell>
          <cell r="I10">
            <v>0</v>
          </cell>
          <cell r="J10">
            <v>0</v>
          </cell>
          <cell r="K10">
            <v>0</v>
          </cell>
          <cell r="M10">
            <v>0</v>
          </cell>
          <cell r="P10">
            <v>0</v>
          </cell>
          <cell r="R10">
            <v>0</v>
          </cell>
        </row>
        <row r="11">
          <cell r="A11">
            <v>2134225</v>
          </cell>
          <cell r="B11">
            <v>2134225</v>
          </cell>
          <cell r="C11">
            <v>43565</v>
          </cell>
          <cell r="D11">
            <v>43620</v>
          </cell>
          <cell r="F11">
            <v>54400</v>
          </cell>
          <cell r="G11" t="str">
            <v>NO RADICADA</v>
          </cell>
          <cell r="H11">
            <v>54400</v>
          </cell>
          <cell r="I11">
            <v>0</v>
          </cell>
          <cell r="J11">
            <v>0</v>
          </cell>
          <cell r="K11">
            <v>0</v>
          </cell>
          <cell r="M11">
            <v>0</v>
          </cell>
          <cell r="P11">
            <v>0</v>
          </cell>
          <cell r="R11">
            <v>0</v>
          </cell>
        </row>
        <row r="12">
          <cell r="A12">
            <v>3254853</v>
          </cell>
          <cell r="B12">
            <v>3254853</v>
          </cell>
          <cell r="C12">
            <v>43581</v>
          </cell>
          <cell r="D12">
            <v>43620</v>
          </cell>
          <cell r="F12">
            <v>55680</v>
          </cell>
          <cell r="G12" t="str">
            <v>NO RADICADA</v>
          </cell>
          <cell r="H12">
            <v>55680</v>
          </cell>
          <cell r="I12">
            <v>0</v>
          </cell>
          <cell r="J12">
            <v>0</v>
          </cell>
          <cell r="K12">
            <v>0</v>
          </cell>
          <cell r="M12">
            <v>0</v>
          </cell>
          <cell r="P12">
            <v>0</v>
          </cell>
          <cell r="R12">
            <v>0</v>
          </cell>
        </row>
        <row r="13">
          <cell r="A13">
            <v>341989</v>
          </cell>
          <cell r="B13">
            <v>341989</v>
          </cell>
          <cell r="C13">
            <v>43581</v>
          </cell>
          <cell r="D13">
            <v>43620</v>
          </cell>
          <cell r="F13">
            <v>200780</v>
          </cell>
          <cell r="G13" t="str">
            <v>NO RADICADA</v>
          </cell>
          <cell r="H13">
            <v>200780</v>
          </cell>
          <cell r="I13">
            <v>0</v>
          </cell>
          <cell r="J13">
            <v>0</v>
          </cell>
          <cell r="K13">
            <v>0</v>
          </cell>
          <cell r="M13">
            <v>0</v>
          </cell>
          <cell r="P13">
            <v>0</v>
          </cell>
          <cell r="R13">
            <v>0</v>
          </cell>
        </row>
        <row r="14">
          <cell r="A14">
            <v>347605</v>
          </cell>
          <cell r="B14">
            <v>347605</v>
          </cell>
          <cell r="C14">
            <v>43623</v>
          </cell>
          <cell r="D14">
            <v>43739</v>
          </cell>
          <cell r="F14">
            <v>101100</v>
          </cell>
          <cell r="G14" t="str">
            <v>NO RADICADA</v>
          </cell>
          <cell r="H14">
            <v>101100</v>
          </cell>
          <cell r="I14">
            <v>0</v>
          </cell>
          <cell r="J14">
            <v>0</v>
          </cell>
          <cell r="K14">
            <v>0</v>
          </cell>
          <cell r="M14">
            <v>0</v>
          </cell>
          <cell r="P14">
            <v>0</v>
          </cell>
          <cell r="R14">
            <v>0</v>
          </cell>
        </row>
        <row r="15">
          <cell r="A15">
            <v>3259482</v>
          </cell>
          <cell r="B15">
            <v>3259482</v>
          </cell>
          <cell r="C15">
            <v>43627</v>
          </cell>
          <cell r="D15">
            <v>43739</v>
          </cell>
          <cell r="F15">
            <v>366900</v>
          </cell>
          <cell r="G15" t="str">
            <v>NO RADICADA</v>
          </cell>
          <cell r="H15">
            <v>366900</v>
          </cell>
          <cell r="I15">
            <v>0</v>
          </cell>
          <cell r="J15">
            <v>0</v>
          </cell>
          <cell r="K15">
            <v>0</v>
          </cell>
          <cell r="M15">
            <v>0</v>
          </cell>
          <cell r="P15">
            <v>0</v>
          </cell>
          <cell r="R15">
            <v>0</v>
          </cell>
        </row>
        <row r="16">
          <cell r="A16">
            <v>348244</v>
          </cell>
          <cell r="B16">
            <v>348244</v>
          </cell>
          <cell r="C16">
            <v>43627</v>
          </cell>
          <cell r="D16">
            <v>43739</v>
          </cell>
          <cell r="F16">
            <v>55370</v>
          </cell>
          <cell r="G16" t="str">
            <v>NO RADICADA</v>
          </cell>
          <cell r="H16">
            <v>55370</v>
          </cell>
          <cell r="I16">
            <v>0</v>
          </cell>
          <cell r="J16">
            <v>0</v>
          </cell>
          <cell r="K16">
            <v>0</v>
          </cell>
          <cell r="M16">
            <v>0</v>
          </cell>
          <cell r="P16">
            <v>0</v>
          </cell>
          <cell r="R16">
            <v>0</v>
          </cell>
        </row>
        <row r="17">
          <cell r="A17">
            <v>3259556</v>
          </cell>
          <cell r="B17">
            <v>3259556</v>
          </cell>
          <cell r="C17">
            <v>43627</v>
          </cell>
          <cell r="D17">
            <v>43739</v>
          </cell>
          <cell r="F17">
            <v>54400</v>
          </cell>
          <cell r="G17" t="str">
            <v>NO RADICADA</v>
          </cell>
          <cell r="H17">
            <v>54400</v>
          </cell>
          <cell r="I17">
            <v>0</v>
          </cell>
          <cell r="J17">
            <v>0</v>
          </cell>
          <cell r="K17">
            <v>0</v>
          </cell>
          <cell r="M17">
            <v>0</v>
          </cell>
          <cell r="P17">
            <v>0</v>
          </cell>
          <cell r="R17">
            <v>0</v>
          </cell>
        </row>
        <row r="18">
          <cell r="A18">
            <v>3259758</v>
          </cell>
          <cell r="B18">
            <v>3259758</v>
          </cell>
          <cell r="C18">
            <v>43628</v>
          </cell>
          <cell r="D18">
            <v>43739</v>
          </cell>
          <cell r="F18">
            <v>277270</v>
          </cell>
          <cell r="G18" t="str">
            <v>NO RADICADA</v>
          </cell>
          <cell r="H18">
            <v>277270</v>
          </cell>
          <cell r="I18">
            <v>0</v>
          </cell>
          <cell r="J18">
            <v>0</v>
          </cell>
          <cell r="K18">
            <v>0</v>
          </cell>
          <cell r="M18">
            <v>0</v>
          </cell>
          <cell r="P18">
            <v>0</v>
          </cell>
          <cell r="R18">
            <v>0</v>
          </cell>
        </row>
        <row r="19">
          <cell r="A19">
            <v>3259881</v>
          </cell>
          <cell r="B19">
            <v>3259881</v>
          </cell>
          <cell r="C19">
            <v>43629</v>
          </cell>
          <cell r="D19">
            <v>43739</v>
          </cell>
          <cell r="F19">
            <v>42500</v>
          </cell>
          <cell r="G19" t="str">
            <v>NO RADICADA</v>
          </cell>
          <cell r="H19">
            <v>42500</v>
          </cell>
          <cell r="I19">
            <v>0</v>
          </cell>
          <cell r="J19">
            <v>0</v>
          </cell>
          <cell r="K19">
            <v>0</v>
          </cell>
          <cell r="M19">
            <v>0</v>
          </cell>
          <cell r="P19">
            <v>0</v>
          </cell>
          <cell r="R19">
            <v>0</v>
          </cell>
        </row>
        <row r="20">
          <cell r="A20">
            <v>3260593</v>
          </cell>
          <cell r="B20">
            <v>3260593</v>
          </cell>
          <cell r="C20">
            <v>43634</v>
          </cell>
          <cell r="D20">
            <v>43739</v>
          </cell>
          <cell r="F20">
            <v>125580</v>
          </cell>
          <cell r="G20" t="str">
            <v>NO RADICADA</v>
          </cell>
          <cell r="H20">
            <v>125580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P20">
            <v>0</v>
          </cell>
          <cell r="R20">
            <v>0</v>
          </cell>
        </row>
        <row r="21">
          <cell r="A21">
            <v>3261343</v>
          </cell>
          <cell r="B21">
            <v>3261343</v>
          </cell>
          <cell r="C21">
            <v>43640</v>
          </cell>
          <cell r="D21">
            <v>43739</v>
          </cell>
          <cell r="F21">
            <v>34100</v>
          </cell>
          <cell r="G21" t="str">
            <v>NO RADICADA</v>
          </cell>
          <cell r="H21">
            <v>34100</v>
          </cell>
          <cell r="I21">
            <v>0</v>
          </cell>
          <cell r="J21">
            <v>0</v>
          </cell>
          <cell r="K21">
            <v>0</v>
          </cell>
          <cell r="M21">
            <v>0</v>
          </cell>
          <cell r="P21">
            <v>0</v>
          </cell>
          <cell r="R21">
            <v>0</v>
          </cell>
        </row>
        <row r="22">
          <cell r="A22">
            <v>3261736</v>
          </cell>
          <cell r="B22">
            <v>3261736</v>
          </cell>
          <cell r="C22">
            <v>43644</v>
          </cell>
          <cell r="D22">
            <v>43739</v>
          </cell>
          <cell r="F22">
            <v>57140</v>
          </cell>
          <cell r="G22" t="str">
            <v>NO RADICADA</v>
          </cell>
          <cell r="H22">
            <v>57140</v>
          </cell>
          <cell r="I22">
            <v>0</v>
          </cell>
          <cell r="J22">
            <v>0</v>
          </cell>
          <cell r="K22">
            <v>0</v>
          </cell>
          <cell r="M22">
            <v>0</v>
          </cell>
          <cell r="P22">
            <v>0</v>
          </cell>
          <cell r="R22">
            <v>0</v>
          </cell>
        </row>
        <row r="23">
          <cell r="A23">
            <v>3261739</v>
          </cell>
          <cell r="B23">
            <v>3261739</v>
          </cell>
          <cell r="C23">
            <v>43644</v>
          </cell>
          <cell r="D23">
            <v>43739</v>
          </cell>
          <cell r="F23">
            <v>29500</v>
          </cell>
          <cell r="G23" t="str">
            <v>NO RADICADA</v>
          </cell>
          <cell r="H23">
            <v>29500</v>
          </cell>
          <cell r="I23">
            <v>0</v>
          </cell>
          <cell r="J23">
            <v>0</v>
          </cell>
          <cell r="K23">
            <v>0</v>
          </cell>
          <cell r="M23">
            <v>0</v>
          </cell>
          <cell r="P23">
            <v>0</v>
          </cell>
          <cell r="R23">
            <v>0</v>
          </cell>
        </row>
        <row r="24">
          <cell r="A24">
            <v>3262123</v>
          </cell>
          <cell r="B24">
            <v>3262123</v>
          </cell>
          <cell r="C24">
            <v>43651</v>
          </cell>
          <cell r="D24">
            <v>43739</v>
          </cell>
          <cell r="F24">
            <v>115680</v>
          </cell>
          <cell r="G24" t="str">
            <v>NO RADICADA</v>
          </cell>
          <cell r="H24">
            <v>115680</v>
          </cell>
          <cell r="I24">
            <v>0</v>
          </cell>
          <cell r="J24">
            <v>0</v>
          </cell>
          <cell r="K24">
            <v>0</v>
          </cell>
          <cell r="M24">
            <v>0</v>
          </cell>
          <cell r="P24">
            <v>0</v>
          </cell>
          <cell r="R24">
            <v>0</v>
          </cell>
        </row>
        <row r="25">
          <cell r="A25">
            <v>3262499</v>
          </cell>
          <cell r="B25">
            <v>3262499</v>
          </cell>
          <cell r="C25">
            <v>43656</v>
          </cell>
          <cell r="D25">
            <v>43739</v>
          </cell>
          <cell r="F25">
            <v>27600</v>
          </cell>
          <cell r="G25" t="str">
            <v>NO RADICADA</v>
          </cell>
          <cell r="H25">
            <v>27600</v>
          </cell>
          <cell r="I25">
            <v>0</v>
          </cell>
          <cell r="J25">
            <v>0</v>
          </cell>
          <cell r="K25">
            <v>0</v>
          </cell>
          <cell r="M25">
            <v>0</v>
          </cell>
          <cell r="P25">
            <v>0</v>
          </cell>
          <cell r="R25">
            <v>0</v>
          </cell>
        </row>
        <row r="26">
          <cell r="A26">
            <v>3262692</v>
          </cell>
          <cell r="B26">
            <v>3262692</v>
          </cell>
          <cell r="C26">
            <v>43658</v>
          </cell>
          <cell r="D26">
            <v>43739</v>
          </cell>
          <cell r="F26">
            <v>29500</v>
          </cell>
          <cell r="G26" t="str">
            <v>NO RADICADA</v>
          </cell>
          <cell r="H26">
            <v>29500</v>
          </cell>
          <cell r="I26">
            <v>0</v>
          </cell>
          <cell r="J26">
            <v>0</v>
          </cell>
          <cell r="K26">
            <v>0</v>
          </cell>
          <cell r="M26">
            <v>0</v>
          </cell>
          <cell r="P26">
            <v>0</v>
          </cell>
          <cell r="R26">
            <v>0</v>
          </cell>
        </row>
        <row r="27">
          <cell r="A27">
            <v>2140313</v>
          </cell>
          <cell r="B27">
            <v>2140313</v>
          </cell>
          <cell r="C27">
            <v>43662</v>
          </cell>
          <cell r="D27">
            <v>43739</v>
          </cell>
          <cell r="F27">
            <v>100480</v>
          </cell>
          <cell r="G27" t="str">
            <v>NO RADICADA</v>
          </cell>
          <cell r="H27">
            <v>100480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  <cell r="P27">
            <v>0</v>
          </cell>
          <cell r="R27">
            <v>0</v>
          </cell>
        </row>
        <row r="28">
          <cell r="A28">
            <v>353277</v>
          </cell>
          <cell r="B28">
            <v>353277</v>
          </cell>
          <cell r="C28">
            <v>43664</v>
          </cell>
          <cell r="D28">
            <v>43739</v>
          </cell>
          <cell r="F28">
            <v>360100</v>
          </cell>
          <cell r="G28" t="str">
            <v>NO RADICADA</v>
          </cell>
          <cell r="H28">
            <v>360100</v>
          </cell>
          <cell r="I28">
            <v>0</v>
          </cell>
          <cell r="J28">
            <v>0</v>
          </cell>
          <cell r="K28">
            <v>0</v>
          </cell>
          <cell r="M28">
            <v>0</v>
          </cell>
          <cell r="P28">
            <v>0</v>
          </cell>
          <cell r="R28">
            <v>0</v>
          </cell>
        </row>
        <row r="29">
          <cell r="A29">
            <v>3263132</v>
          </cell>
          <cell r="B29">
            <v>3263132</v>
          </cell>
          <cell r="C29">
            <v>43664</v>
          </cell>
          <cell r="D29">
            <v>43739</v>
          </cell>
          <cell r="F29">
            <v>54400</v>
          </cell>
          <cell r="G29" t="str">
            <v>NO RADICADA</v>
          </cell>
          <cell r="H29">
            <v>54400</v>
          </cell>
          <cell r="I29">
            <v>0</v>
          </cell>
          <cell r="J29">
            <v>0</v>
          </cell>
          <cell r="K29">
            <v>0</v>
          </cell>
          <cell r="M29">
            <v>0</v>
          </cell>
          <cell r="P29">
            <v>0</v>
          </cell>
          <cell r="R29">
            <v>0</v>
          </cell>
        </row>
        <row r="30">
          <cell r="A30">
            <v>3263263</v>
          </cell>
          <cell r="B30">
            <v>3263263</v>
          </cell>
          <cell r="C30">
            <v>43665</v>
          </cell>
          <cell r="D30">
            <v>43739</v>
          </cell>
          <cell r="F30">
            <v>42500</v>
          </cell>
          <cell r="G30" t="str">
            <v>NO RADICADA</v>
          </cell>
          <cell r="H30">
            <v>42500</v>
          </cell>
          <cell r="I30">
            <v>0</v>
          </cell>
          <cell r="J30">
            <v>0</v>
          </cell>
          <cell r="K30">
            <v>0</v>
          </cell>
          <cell r="M30">
            <v>0</v>
          </cell>
          <cell r="P30">
            <v>0</v>
          </cell>
          <cell r="R30">
            <v>0</v>
          </cell>
        </row>
        <row r="31">
          <cell r="A31">
            <v>3263358</v>
          </cell>
          <cell r="B31">
            <v>3263358</v>
          </cell>
          <cell r="C31">
            <v>43666</v>
          </cell>
          <cell r="D31">
            <v>43739</v>
          </cell>
          <cell r="F31">
            <v>55200</v>
          </cell>
          <cell r="G31" t="str">
            <v>NO RADICADA</v>
          </cell>
          <cell r="H31">
            <v>55200</v>
          </cell>
          <cell r="I31">
            <v>0</v>
          </cell>
          <cell r="J31">
            <v>0</v>
          </cell>
          <cell r="K31">
            <v>0</v>
          </cell>
          <cell r="M31">
            <v>0</v>
          </cell>
          <cell r="P31">
            <v>0</v>
          </cell>
          <cell r="R31">
            <v>0</v>
          </cell>
        </row>
        <row r="32">
          <cell r="A32">
            <v>3263502</v>
          </cell>
          <cell r="B32">
            <v>3263502</v>
          </cell>
          <cell r="C32">
            <v>43667</v>
          </cell>
          <cell r="D32">
            <v>43739</v>
          </cell>
          <cell r="F32">
            <v>474090</v>
          </cell>
          <cell r="G32" t="str">
            <v>NO RADICADA</v>
          </cell>
          <cell r="H32">
            <v>474090</v>
          </cell>
          <cell r="I32">
            <v>0</v>
          </cell>
          <cell r="J32">
            <v>0</v>
          </cell>
          <cell r="K32">
            <v>0</v>
          </cell>
          <cell r="M32">
            <v>0</v>
          </cell>
          <cell r="P32">
            <v>0</v>
          </cell>
          <cell r="R32">
            <v>0</v>
          </cell>
        </row>
        <row r="33">
          <cell r="A33">
            <v>3263802</v>
          </cell>
          <cell r="B33">
            <v>3263802</v>
          </cell>
          <cell r="C33">
            <v>43670</v>
          </cell>
          <cell r="D33">
            <v>43739</v>
          </cell>
          <cell r="F33">
            <v>176100</v>
          </cell>
          <cell r="G33" t="str">
            <v>NO RADICADA</v>
          </cell>
          <cell r="H33">
            <v>176100</v>
          </cell>
          <cell r="I33">
            <v>0</v>
          </cell>
          <cell r="J33">
            <v>0</v>
          </cell>
          <cell r="K33">
            <v>0</v>
          </cell>
          <cell r="M33">
            <v>0</v>
          </cell>
          <cell r="P33">
            <v>0</v>
          </cell>
          <cell r="R33">
            <v>0</v>
          </cell>
        </row>
        <row r="34">
          <cell r="A34">
            <v>354444</v>
          </cell>
          <cell r="B34">
            <v>354444</v>
          </cell>
          <cell r="C34">
            <v>43672</v>
          </cell>
          <cell r="D34">
            <v>43739</v>
          </cell>
          <cell r="F34">
            <v>211300</v>
          </cell>
          <cell r="G34" t="str">
            <v>NO RADICADA</v>
          </cell>
          <cell r="H34">
            <v>211300</v>
          </cell>
          <cell r="I34">
            <v>0</v>
          </cell>
          <cell r="J34">
            <v>0</v>
          </cell>
          <cell r="K34">
            <v>0</v>
          </cell>
          <cell r="M34">
            <v>0</v>
          </cell>
          <cell r="P34">
            <v>0</v>
          </cell>
          <cell r="R34">
            <v>0</v>
          </cell>
        </row>
        <row r="35">
          <cell r="A35">
            <v>354580</v>
          </cell>
          <cell r="B35">
            <v>354580</v>
          </cell>
          <cell r="C35">
            <v>43672</v>
          </cell>
          <cell r="D35">
            <v>43739</v>
          </cell>
          <cell r="F35">
            <v>2205319</v>
          </cell>
          <cell r="G35" t="str">
            <v>NO RADICADA</v>
          </cell>
          <cell r="H35">
            <v>2205319</v>
          </cell>
          <cell r="I35">
            <v>0</v>
          </cell>
          <cell r="J35">
            <v>0</v>
          </cell>
          <cell r="K35">
            <v>0</v>
          </cell>
          <cell r="M35">
            <v>0</v>
          </cell>
          <cell r="P35">
            <v>0</v>
          </cell>
          <cell r="R35">
            <v>0</v>
          </cell>
        </row>
        <row r="36">
          <cell r="A36">
            <v>3264172</v>
          </cell>
          <cell r="B36">
            <v>3264172</v>
          </cell>
          <cell r="C36">
            <v>43673</v>
          </cell>
          <cell r="D36">
            <v>43739</v>
          </cell>
          <cell r="F36">
            <v>64000</v>
          </cell>
          <cell r="G36" t="str">
            <v>NO RADICADA</v>
          </cell>
          <cell r="H36">
            <v>64000</v>
          </cell>
          <cell r="I36">
            <v>0</v>
          </cell>
          <cell r="J36">
            <v>0</v>
          </cell>
          <cell r="K36">
            <v>0</v>
          </cell>
          <cell r="M36">
            <v>0</v>
          </cell>
          <cell r="P36">
            <v>0</v>
          </cell>
          <cell r="R36">
            <v>0</v>
          </cell>
        </row>
        <row r="37">
          <cell r="A37">
            <v>3264261</v>
          </cell>
          <cell r="B37">
            <v>3264261</v>
          </cell>
          <cell r="C37">
            <v>43674</v>
          </cell>
          <cell r="D37">
            <v>43739</v>
          </cell>
          <cell r="F37">
            <v>587130</v>
          </cell>
          <cell r="G37" t="str">
            <v>NO RADICADA</v>
          </cell>
          <cell r="H37">
            <v>587130</v>
          </cell>
          <cell r="I37">
            <v>0</v>
          </cell>
          <cell r="J37">
            <v>0</v>
          </cell>
          <cell r="K37">
            <v>0</v>
          </cell>
          <cell r="M37">
            <v>0</v>
          </cell>
          <cell r="P37">
            <v>0</v>
          </cell>
          <cell r="R37">
            <v>0</v>
          </cell>
        </row>
        <row r="38">
          <cell r="A38">
            <v>354964</v>
          </cell>
          <cell r="B38">
            <v>354964</v>
          </cell>
          <cell r="C38">
            <v>43675</v>
          </cell>
          <cell r="D38">
            <v>43739</v>
          </cell>
          <cell r="F38">
            <v>116530</v>
          </cell>
          <cell r="G38" t="str">
            <v>NO RADICADA</v>
          </cell>
          <cell r="H38">
            <v>116530</v>
          </cell>
          <cell r="I38">
            <v>0</v>
          </cell>
          <cell r="J38">
            <v>0</v>
          </cell>
          <cell r="K38">
            <v>0</v>
          </cell>
          <cell r="M38">
            <v>0</v>
          </cell>
          <cell r="P38">
            <v>0</v>
          </cell>
          <cell r="R38">
            <v>0</v>
          </cell>
        </row>
        <row r="39">
          <cell r="A39">
            <v>354948</v>
          </cell>
          <cell r="B39">
            <v>354948</v>
          </cell>
          <cell r="C39">
            <v>43675</v>
          </cell>
          <cell r="D39">
            <v>43739</v>
          </cell>
          <cell r="F39">
            <v>212230</v>
          </cell>
          <cell r="G39" t="str">
            <v>NO RADICADA</v>
          </cell>
          <cell r="H39">
            <v>212230</v>
          </cell>
          <cell r="I39">
            <v>0</v>
          </cell>
          <cell r="J39">
            <v>0</v>
          </cell>
          <cell r="K39">
            <v>0</v>
          </cell>
          <cell r="M39">
            <v>0</v>
          </cell>
          <cell r="P39">
            <v>0</v>
          </cell>
          <cell r="R39">
            <v>0</v>
          </cell>
        </row>
        <row r="40">
          <cell r="A40">
            <v>356103</v>
          </cell>
          <cell r="B40">
            <v>356103</v>
          </cell>
          <cell r="C40">
            <v>43684</v>
          </cell>
          <cell r="D40">
            <v>43743</v>
          </cell>
          <cell r="F40">
            <v>55200</v>
          </cell>
          <cell r="G40" t="str">
            <v>NO RADICADA</v>
          </cell>
          <cell r="H40">
            <v>55200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P40">
            <v>0</v>
          </cell>
          <cell r="R40">
            <v>0</v>
          </cell>
        </row>
        <row r="41">
          <cell r="A41">
            <v>356212</v>
          </cell>
          <cell r="B41">
            <v>356212</v>
          </cell>
          <cell r="C41">
            <v>43685</v>
          </cell>
          <cell r="D41">
            <v>43743</v>
          </cell>
          <cell r="F41">
            <v>1370020</v>
          </cell>
          <cell r="G41" t="str">
            <v>NO RADICADA</v>
          </cell>
          <cell r="H41">
            <v>1370020</v>
          </cell>
          <cell r="I41">
            <v>0</v>
          </cell>
          <cell r="J41">
            <v>0</v>
          </cell>
          <cell r="K41">
            <v>0</v>
          </cell>
          <cell r="M41">
            <v>0</v>
          </cell>
          <cell r="P41">
            <v>0</v>
          </cell>
          <cell r="R41">
            <v>0</v>
          </cell>
        </row>
        <row r="42">
          <cell r="A42">
            <v>2142495</v>
          </cell>
          <cell r="B42">
            <v>2142495</v>
          </cell>
          <cell r="C42">
            <v>43686</v>
          </cell>
          <cell r="D42">
            <v>43743</v>
          </cell>
          <cell r="F42">
            <v>55080</v>
          </cell>
          <cell r="G42" t="str">
            <v>NO RADICADA</v>
          </cell>
          <cell r="H42">
            <v>55080</v>
          </cell>
          <cell r="I42">
            <v>0</v>
          </cell>
          <cell r="J42">
            <v>0</v>
          </cell>
          <cell r="K42">
            <v>0</v>
          </cell>
          <cell r="M42">
            <v>0</v>
          </cell>
          <cell r="P42">
            <v>0</v>
          </cell>
          <cell r="R42">
            <v>0</v>
          </cell>
        </row>
        <row r="43">
          <cell r="A43">
            <v>3265664</v>
          </cell>
          <cell r="B43">
            <v>3265664</v>
          </cell>
          <cell r="C43">
            <v>43687</v>
          </cell>
          <cell r="D43">
            <v>43743</v>
          </cell>
          <cell r="F43">
            <v>57300</v>
          </cell>
          <cell r="G43" t="str">
            <v>NO RADICADA</v>
          </cell>
          <cell r="H43">
            <v>57300</v>
          </cell>
          <cell r="I43">
            <v>0</v>
          </cell>
          <cell r="J43">
            <v>0</v>
          </cell>
          <cell r="K43">
            <v>0</v>
          </cell>
          <cell r="M43">
            <v>0</v>
          </cell>
          <cell r="P43">
            <v>0</v>
          </cell>
          <cell r="R43">
            <v>0</v>
          </cell>
        </row>
        <row r="44">
          <cell r="A44">
            <v>2142694</v>
          </cell>
          <cell r="B44">
            <v>2142694</v>
          </cell>
          <cell r="C44">
            <v>43689</v>
          </cell>
          <cell r="D44">
            <v>43743</v>
          </cell>
          <cell r="F44">
            <v>29900</v>
          </cell>
          <cell r="G44" t="str">
            <v>NO RADICADA</v>
          </cell>
          <cell r="H44">
            <v>29900</v>
          </cell>
          <cell r="I44">
            <v>0</v>
          </cell>
          <cell r="J44">
            <v>0</v>
          </cell>
          <cell r="K44">
            <v>0</v>
          </cell>
          <cell r="M44">
            <v>0</v>
          </cell>
          <cell r="P44">
            <v>0</v>
          </cell>
          <cell r="R44">
            <v>0</v>
          </cell>
        </row>
        <row r="45">
          <cell r="A45">
            <v>3265939</v>
          </cell>
          <cell r="B45">
            <v>3265939</v>
          </cell>
          <cell r="C45">
            <v>43689</v>
          </cell>
          <cell r="D45">
            <v>43743</v>
          </cell>
          <cell r="F45">
            <v>93010</v>
          </cell>
          <cell r="G45" t="str">
            <v>NO RADICADA</v>
          </cell>
          <cell r="H45">
            <v>93010</v>
          </cell>
          <cell r="I45">
            <v>0</v>
          </cell>
          <cell r="J45">
            <v>0</v>
          </cell>
          <cell r="K45">
            <v>0</v>
          </cell>
          <cell r="M45">
            <v>0</v>
          </cell>
          <cell r="P45">
            <v>0</v>
          </cell>
          <cell r="R45">
            <v>0</v>
          </cell>
        </row>
        <row r="46">
          <cell r="A46">
            <v>356892</v>
          </cell>
          <cell r="B46">
            <v>356892</v>
          </cell>
          <cell r="C46">
            <v>43690</v>
          </cell>
          <cell r="D46">
            <v>43743</v>
          </cell>
          <cell r="F46">
            <v>55180</v>
          </cell>
          <cell r="G46" t="str">
            <v>NO RADICADA</v>
          </cell>
          <cell r="H46">
            <v>55180</v>
          </cell>
          <cell r="I46">
            <v>0</v>
          </cell>
          <cell r="J46">
            <v>0</v>
          </cell>
          <cell r="K46">
            <v>0</v>
          </cell>
          <cell r="M46">
            <v>0</v>
          </cell>
          <cell r="P46">
            <v>0</v>
          </cell>
          <cell r="R46">
            <v>0</v>
          </cell>
        </row>
        <row r="47">
          <cell r="A47">
            <v>357598</v>
          </cell>
          <cell r="B47">
            <v>357598</v>
          </cell>
          <cell r="C47">
            <v>43694</v>
          </cell>
          <cell r="D47">
            <v>43743</v>
          </cell>
          <cell r="F47">
            <v>214500</v>
          </cell>
          <cell r="G47" t="str">
            <v>NO RADICADA</v>
          </cell>
          <cell r="H47">
            <v>214500</v>
          </cell>
          <cell r="I47">
            <v>0</v>
          </cell>
          <cell r="J47">
            <v>0</v>
          </cell>
          <cell r="K47">
            <v>0</v>
          </cell>
          <cell r="M47">
            <v>0</v>
          </cell>
          <cell r="P47">
            <v>0</v>
          </cell>
          <cell r="R47">
            <v>0</v>
          </cell>
        </row>
        <row r="48">
          <cell r="A48">
            <v>3267070</v>
          </cell>
          <cell r="B48">
            <v>3267070</v>
          </cell>
          <cell r="C48">
            <v>43698</v>
          </cell>
          <cell r="D48">
            <v>43743</v>
          </cell>
          <cell r="F48">
            <v>55610</v>
          </cell>
          <cell r="G48" t="str">
            <v>NO RADICADA</v>
          </cell>
          <cell r="H48">
            <v>55610</v>
          </cell>
          <cell r="I48">
            <v>0</v>
          </cell>
          <cell r="J48">
            <v>0</v>
          </cell>
          <cell r="K48">
            <v>0</v>
          </cell>
          <cell r="M48">
            <v>0</v>
          </cell>
          <cell r="P48">
            <v>0</v>
          </cell>
          <cell r="R48">
            <v>0</v>
          </cell>
        </row>
        <row r="49">
          <cell r="A49">
            <v>358534</v>
          </cell>
          <cell r="B49">
            <v>358534</v>
          </cell>
          <cell r="C49">
            <v>43700</v>
          </cell>
          <cell r="D49">
            <v>43743</v>
          </cell>
          <cell r="F49">
            <v>26100</v>
          </cell>
          <cell r="G49" t="str">
            <v>NO RADICADA</v>
          </cell>
          <cell r="H49">
            <v>26100</v>
          </cell>
          <cell r="I49">
            <v>0</v>
          </cell>
          <cell r="J49">
            <v>0</v>
          </cell>
          <cell r="K49">
            <v>0</v>
          </cell>
          <cell r="M49">
            <v>0</v>
          </cell>
          <cell r="P49">
            <v>0</v>
          </cell>
          <cell r="R49">
            <v>0</v>
          </cell>
        </row>
        <row r="50">
          <cell r="A50">
            <v>3267380</v>
          </cell>
          <cell r="B50">
            <v>3267380</v>
          </cell>
          <cell r="C50">
            <v>43700</v>
          </cell>
          <cell r="D50">
            <v>43743</v>
          </cell>
          <cell r="F50">
            <v>55330</v>
          </cell>
          <cell r="G50" t="str">
            <v>NO RADICADA</v>
          </cell>
          <cell r="H50">
            <v>55330</v>
          </cell>
          <cell r="I50">
            <v>0</v>
          </cell>
          <cell r="J50">
            <v>0</v>
          </cell>
          <cell r="K50">
            <v>0</v>
          </cell>
          <cell r="M50">
            <v>0</v>
          </cell>
          <cell r="P50">
            <v>0</v>
          </cell>
          <cell r="R50">
            <v>0</v>
          </cell>
        </row>
        <row r="51">
          <cell r="A51">
            <v>3267682</v>
          </cell>
          <cell r="B51">
            <v>3267682</v>
          </cell>
          <cell r="C51">
            <v>43703</v>
          </cell>
          <cell r="D51">
            <v>43743</v>
          </cell>
          <cell r="F51">
            <v>24600</v>
          </cell>
          <cell r="G51" t="str">
            <v>NO RADICADA</v>
          </cell>
          <cell r="H51">
            <v>24600</v>
          </cell>
          <cell r="I51">
            <v>0</v>
          </cell>
          <cell r="J51">
            <v>0</v>
          </cell>
          <cell r="K51">
            <v>0</v>
          </cell>
          <cell r="M51">
            <v>0</v>
          </cell>
          <cell r="P51">
            <v>0</v>
          </cell>
          <cell r="R51">
            <v>0</v>
          </cell>
        </row>
        <row r="52">
          <cell r="A52">
            <v>3267599</v>
          </cell>
          <cell r="B52">
            <v>3267599</v>
          </cell>
          <cell r="C52">
            <v>43703</v>
          </cell>
          <cell r="D52">
            <v>43743</v>
          </cell>
          <cell r="F52">
            <v>57220</v>
          </cell>
          <cell r="G52" t="str">
            <v>NO RADICADA</v>
          </cell>
          <cell r="H52">
            <v>57220</v>
          </cell>
          <cell r="I52">
            <v>0</v>
          </cell>
          <cell r="J52">
            <v>0</v>
          </cell>
          <cell r="K52">
            <v>0</v>
          </cell>
          <cell r="M52">
            <v>0</v>
          </cell>
          <cell r="P52">
            <v>0</v>
          </cell>
          <cell r="R52">
            <v>0</v>
          </cell>
        </row>
        <row r="53">
          <cell r="A53">
            <v>358965</v>
          </cell>
          <cell r="B53">
            <v>358965</v>
          </cell>
          <cell r="C53">
            <v>43704</v>
          </cell>
          <cell r="D53">
            <v>43743</v>
          </cell>
          <cell r="F53">
            <v>54400</v>
          </cell>
          <cell r="G53" t="str">
            <v>NO RADICADA</v>
          </cell>
          <cell r="H53">
            <v>54400</v>
          </cell>
          <cell r="I53">
            <v>0</v>
          </cell>
          <cell r="J53">
            <v>0</v>
          </cell>
          <cell r="K53">
            <v>0</v>
          </cell>
          <cell r="M53">
            <v>0</v>
          </cell>
          <cell r="P53">
            <v>0</v>
          </cell>
          <cell r="R53">
            <v>0</v>
          </cell>
        </row>
        <row r="54">
          <cell r="A54">
            <v>359045</v>
          </cell>
          <cell r="B54">
            <v>359045</v>
          </cell>
          <cell r="C54">
            <v>43705</v>
          </cell>
          <cell r="D54">
            <v>43743</v>
          </cell>
          <cell r="F54">
            <v>107200</v>
          </cell>
          <cell r="G54" t="str">
            <v>NO RADICADA</v>
          </cell>
          <cell r="H54">
            <v>107200</v>
          </cell>
          <cell r="I54">
            <v>0</v>
          </cell>
          <cell r="J54">
            <v>0</v>
          </cell>
          <cell r="K54">
            <v>0</v>
          </cell>
          <cell r="M54">
            <v>0</v>
          </cell>
          <cell r="P54">
            <v>0</v>
          </cell>
          <cell r="R54">
            <v>0</v>
          </cell>
        </row>
        <row r="55">
          <cell r="A55">
            <v>359074</v>
          </cell>
          <cell r="B55">
            <v>359074</v>
          </cell>
          <cell r="C55">
            <v>43705</v>
          </cell>
          <cell r="D55">
            <v>43743</v>
          </cell>
          <cell r="F55">
            <v>55680</v>
          </cell>
          <cell r="G55" t="str">
            <v>NO RADICADA</v>
          </cell>
          <cell r="H55">
            <v>55680</v>
          </cell>
          <cell r="I55">
            <v>0</v>
          </cell>
          <cell r="J55">
            <v>0</v>
          </cell>
          <cell r="K55">
            <v>0</v>
          </cell>
          <cell r="M55">
            <v>0</v>
          </cell>
          <cell r="P55">
            <v>0</v>
          </cell>
          <cell r="R55">
            <v>0</v>
          </cell>
        </row>
        <row r="56">
          <cell r="A56">
            <v>3268263</v>
          </cell>
          <cell r="B56">
            <v>3268263</v>
          </cell>
          <cell r="C56">
            <v>43706</v>
          </cell>
          <cell r="D56">
            <v>43743</v>
          </cell>
          <cell r="F56">
            <v>57420</v>
          </cell>
          <cell r="G56" t="str">
            <v>NO RADICADA</v>
          </cell>
          <cell r="H56">
            <v>57420</v>
          </cell>
          <cell r="I56">
            <v>0</v>
          </cell>
          <cell r="J56">
            <v>0</v>
          </cell>
          <cell r="K56">
            <v>0</v>
          </cell>
          <cell r="M56">
            <v>0</v>
          </cell>
          <cell r="P56">
            <v>0</v>
          </cell>
          <cell r="R56">
            <v>0</v>
          </cell>
        </row>
        <row r="57">
          <cell r="A57">
            <v>3268535</v>
          </cell>
          <cell r="B57">
            <v>3268535</v>
          </cell>
          <cell r="C57">
            <v>43708</v>
          </cell>
          <cell r="D57">
            <v>43743</v>
          </cell>
          <cell r="F57">
            <v>55180</v>
          </cell>
          <cell r="G57" t="str">
            <v>NO RADICADA</v>
          </cell>
          <cell r="H57">
            <v>55180</v>
          </cell>
          <cell r="I57">
            <v>0</v>
          </cell>
          <cell r="J57">
            <v>0</v>
          </cell>
          <cell r="K57">
            <v>0</v>
          </cell>
          <cell r="M57">
            <v>0</v>
          </cell>
          <cell r="P57">
            <v>0</v>
          </cell>
          <cell r="R57">
            <v>0</v>
          </cell>
        </row>
        <row r="58">
          <cell r="A58">
            <v>3268516</v>
          </cell>
          <cell r="B58">
            <v>3268516</v>
          </cell>
          <cell r="C58">
            <v>43708</v>
          </cell>
          <cell r="D58">
            <v>43743</v>
          </cell>
          <cell r="F58">
            <v>758240</v>
          </cell>
          <cell r="G58" t="str">
            <v>NO RADICADA</v>
          </cell>
          <cell r="H58">
            <v>758240</v>
          </cell>
          <cell r="I58">
            <v>0</v>
          </cell>
          <cell r="J58">
            <v>0</v>
          </cell>
          <cell r="K58">
            <v>0</v>
          </cell>
          <cell r="M58">
            <v>0</v>
          </cell>
          <cell r="P58">
            <v>0</v>
          </cell>
          <cell r="R58">
            <v>0</v>
          </cell>
        </row>
        <row r="59">
          <cell r="A59">
            <v>3268589</v>
          </cell>
          <cell r="B59">
            <v>3268589</v>
          </cell>
          <cell r="C59">
            <v>43708</v>
          </cell>
          <cell r="D59">
            <v>43743</v>
          </cell>
          <cell r="F59">
            <v>55180</v>
          </cell>
          <cell r="G59" t="str">
            <v>NO RADICADA</v>
          </cell>
          <cell r="H59">
            <v>55180</v>
          </cell>
          <cell r="I59">
            <v>0</v>
          </cell>
          <cell r="J59">
            <v>0</v>
          </cell>
          <cell r="K59">
            <v>0</v>
          </cell>
          <cell r="M59">
            <v>0</v>
          </cell>
          <cell r="P59">
            <v>0</v>
          </cell>
          <cell r="R59">
            <v>0</v>
          </cell>
        </row>
        <row r="60">
          <cell r="A60">
            <v>3268684</v>
          </cell>
          <cell r="B60">
            <v>3268684</v>
          </cell>
          <cell r="C60">
            <v>43710</v>
          </cell>
          <cell r="D60">
            <v>44865</v>
          </cell>
          <cell r="F60">
            <v>5938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M60">
            <v>0</v>
          </cell>
          <cell r="P60">
            <v>0</v>
          </cell>
          <cell r="R60">
            <v>5938</v>
          </cell>
        </row>
        <row r="61">
          <cell r="A61">
            <v>360433</v>
          </cell>
          <cell r="B61">
            <v>360433</v>
          </cell>
          <cell r="C61">
            <v>43713</v>
          </cell>
          <cell r="D61">
            <v>44865</v>
          </cell>
          <cell r="F61">
            <v>35450</v>
          </cell>
          <cell r="G61" t="str">
            <v>CANCELADA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M61">
            <v>0</v>
          </cell>
          <cell r="P61">
            <v>0</v>
          </cell>
          <cell r="R61">
            <v>35450</v>
          </cell>
        </row>
        <row r="62">
          <cell r="A62">
            <v>360458</v>
          </cell>
          <cell r="B62">
            <v>360458</v>
          </cell>
          <cell r="C62">
            <v>43713</v>
          </cell>
          <cell r="D62">
            <v>44865</v>
          </cell>
          <cell r="F62">
            <v>6620</v>
          </cell>
          <cell r="G62" t="str">
            <v>CANCELADA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M62">
            <v>0</v>
          </cell>
          <cell r="P62">
            <v>0</v>
          </cell>
          <cell r="R62">
            <v>6620</v>
          </cell>
        </row>
        <row r="63">
          <cell r="A63">
            <v>3269125</v>
          </cell>
          <cell r="B63">
            <v>3269125</v>
          </cell>
          <cell r="C63">
            <v>43714</v>
          </cell>
          <cell r="D63">
            <v>44865</v>
          </cell>
          <cell r="F63">
            <v>5735</v>
          </cell>
          <cell r="G63" t="str">
            <v>CANCELADA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M63">
            <v>0</v>
          </cell>
          <cell r="P63">
            <v>0</v>
          </cell>
          <cell r="R63">
            <v>5735</v>
          </cell>
        </row>
        <row r="64">
          <cell r="A64">
            <v>3269296</v>
          </cell>
          <cell r="B64">
            <v>3269296</v>
          </cell>
          <cell r="C64">
            <v>43716</v>
          </cell>
          <cell r="D64">
            <v>44865</v>
          </cell>
          <cell r="F64">
            <v>5763</v>
          </cell>
          <cell r="G64" t="str">
            <v>CANCELADA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M64">
            <v>0</v>
          </cell>
          <cell r="P64">
            <v>0</v>
          </cell>
          <cell r="R64">
            <v>5763</v>
          </cell>
        </row>
        <row r="65">
          <cell r="A65">
            <v>3269830</v>
          </cell>
          <cell r="B65">
            <v>3269830</v>
          </cell>
          <cell r="C65">
            <v>43720</v>
          </cell>
          <cell r="D65">
            <v>44865</v>
          </cell>
          <cell r="F65">
            <v>20330</v>
          </cell>
          <cell r="G65" t="str">
            <v>CANCELADA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M65">
            <v>0</v>
          </cell>
          <cell r="P65">
            <v>0</v>
          </cell>
          <cell r="R65">
            <v>20330</v>
          </cell>
        </row>
        <row r="66">
          <cell r="A66">
            <v>3270637</v>
          </cell>
          <cell r="B66">
            <v>3270637</v>
          </cell>
          <cell r="C66">
            <v>43726</v>
          </cell>
          <cell r="D66">
            <v>44865</v>
          </cell>
          <cell r="F66">
            <v>5967</v>
          </cell>
          <cell r="G66" t="str">
            <v>CANCELADA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M66">
            <v>0</v>
          </cell>
          <cell r="P66">
            <v>0</v>
          </cell>
          <cell r="R66">
            <v>5967</v>
          </cell>
        </row>
        <row r="67">
          <cell r="A67">
            <v>3270908</v>
          </cell>
          <cell r="B67">
            <v>3270908</v>
          </cell>
          <cell r="C67">
            <v>43727</v>
          </cell>
          <cell r="D67">
            <v>44865</v>
          </cell>
          <cell r="F67">
            <v>6708</v>
          </cell>
          <cell r="G67" t="str">
            <v>CANCELADA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M67">
            <v>0</v>
          </cell>
          <cell r="P67">
            <v>0</v>
          </cell>
          <cell r="R67">
            <v>6708</v>
          </cell>
        </row>
        <row r="68">
          <cell r="A68">
            <v>363081</v>
          </cell>
          <cell r="B68">
            <v>363081</v>
          </cell>
          <cell r="C68">
            <v>43729</v>
          </cell>
          <cell r="D68">
            <v>44750</v>
          </cell>
          <cell r="F68">
            <v>520670</v>
          </cell>
          <cell r="G68" t="str">
            <v>DEVUELTA</v>
          </cell>
          <cell r="H68">
            <v>0</v>
          </cell>
          <cell r="I68">
            <v>0</v>
          </cell>
          <cell r="J68">
            <v>520670</v>
          </cell>
          <cell r="K68">
            <v>0</v>
          </cell>
          <cell r="M68">
            <v>0</v>
          </cell>
          <cell r="P68">
            <v>0</v>
          </cell>
          <cell r="R68">
            <v>0</v>
          </cell>
        </row>
        <row r="69">
          <cell r="A69">
            <v>3271142</v>
          </cell>
          <cell r="B69">
            <v>3271142</v>
          </cell>
          <cell r="C69">
            <v>43730</v>
          </cell>
          <cell r="D69">
            <v>44865</v>
          </cell>
          <cell r="F69">
            <v>6268</v>
          </cell>
          <cell r="G69" t="str">
            <v>CANCELADA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M69">
            <v>0</v>
          </cell>
          <cell r="P69">
            <v>0</v>
          </cell>
          <cell r="R69">
            <v>6268</v>
          </cell>
        </row>
        <row r="70">
          <cell r="A70">
            <v>3272068</v>
          </cell>
          <cell r="B70">
            <v>3272068</v>
          </cell>
          <cell r="C70">
            <v>43736</v>
          </cell>
          <cell r="D70">
            <v>44865</v>
          </cell>
          <cell r="F70">
            <v>5854</v>
          </cell>
          <cell r="G70" t="str">
            <v>CANCELADA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M70">
            <v>0</v>
          </cell>
          <cell r="P70">
            <v>0</v>
          </cell>
          <cell r="R70">
            <v>5854</v>
          </cell>
        </row>
        <row r="71">
          <cell r="A71">
            <v>3272731</v>
          </cell>
          <cell r="B71">
            <v>3272731</v>
          </cell>
          <cell r="C71">
            <v>43740</v>
          </cell>
          <cell r="D71">
            <v>44957</v>
          </cell>
          <cell r="F71">
            <v>3310</v>
          </cell>
          <cell r="G71" t="str">
            <v>CANCELADA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M71">
            <v>0</v>
          </cell>
          <cell r="P71">
            <v>0</v>
          </cell>
          <cell r="R71">
            <v>3310</v>
          </cell>
        </row>
        <row r="72">
          <cell r="A72">
            <v>3272778</v>
          </cell>
          <cell r="B72">
            <v>3272778</v>
          </cell>
          <cell r="C72">
            <v>43741</v>
          </cell>
          <cell r="D72">
            <v>44865</v>
          </cell>
          <cell r="F72">
            <v>6146</v>
          </cell>
          <cell r="G72" t="str">
            <v>CANCELADA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M72">
            <v>0</v>
          </cell>
          <cell r="P72">
            <v>0</v>
          </cell>
          <cell r="R72">
            <v>6146</v>
          </cell>
        </row>
        <row r="73">
          <cell r="A73">
            <v>3272910</v>
          </cell>
          <cell r="B73">
            <v>3272910</v>
          </cell>
          <cell r="C73">
            <v>43741</v>
          </cell>
          <cell r="D73">
            <v>44865</v>
          </cell>
          <cell r="F73">
            <v>6074</v>
          </cell>
          <cell r="G73" t="str">
            <v>CANCELADA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M73">
            <v>0</v>
          </cell>
          <cell r="P73">
            <v>0</v>
          </cell>
          <cell r="R73">
            <v>6074</v>
          </cell>
        </row>
        <row r="74">
          <cell r="A74">
            <v>364909</v>
          </cell>
          <cell r="B74">
            <v>364909</v>
          </cell>
          <cell r="C74">
            <v>43742</v>
          </cell>
          <cell r="D74">
            <v>44865</v>
          </cell>
          <cell r="F74">
            <v>67512</v>
          </cell>
          <cell r="G74" t="str">
            <v>CANCELADA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M74">
            <v>0</v>
          </cell>
          <cell r="P74">
            <v>0</v>
          </cell>
          <cell r="R74">
            <v>67512</v>
          </cell>
        </row>
        <row r="75">
          <cell r="A75">
            <v>3273268</v>
          </cell>
          <cell r="B75">
            <v>3273268</v>
          </cell>
          <cell r="C75">
            <v>43743</v>
          </cell>
          <cell r="D75">
            <v>44957</v>
          </cell>
          <cell r="F75">
            <v>2260</v>
          </cell>
          <cell r="G75" t="str">
            <v>CANCELADA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M75">
            <v>0</v>
          </cell>
          <cell r="P75">
            <v>0</v>
          </cell>
          <cell r="R75">
            <v>2260</v>
          </cell>
        </row>
        <row r="76">
          <cell r="A76">
            <v>365430</v>
          </cell>
          <cell r="B76">
            <v>365430</v>
          </cell>
          <cell r="C76">
            <v>43746</v>
          </cell>
          <cell r="D76">
            <v>44957</v>
          </cell>
          <cell r="F76">
            <v>2760</v>
          </cell>
          <cell r="G76" t="str">
            <v>CANCELADA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M76">
            <v>0</v>
          </cell>
          <cell r="P76">
            <v>0</v>
          </cell>
          <cell r="R76">
            <v>2760</v>
          </cell>
        </row>
        <row r="77">
          <cell r="A77">
            <v>2147066</v>
          </cell>
          <cell r="B77">
            <v>2147066</v>
          </cell>
          <cell r="C77">
            <v>43747</v>
          </cell>
          <cell r="D77">
            <v>44865</v>
          </cell>
          <cell r="F77">
            <v>5920</v>
          </cell>
          <cell r="G77" t="str">
            <v>CANCELADA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M77">
            <v>0</v>
          </cell>
          <cell r="P77">
            <v>0</v>
          </cell>
          <cell r="R77">
            <v>5920</v>
          </cell>
        </row>
        <row r="78">
          <cell r="A78">
            <v>3274493</v>
          </cell>
          <cell r="B78">
            <v>3274493</v>
          </cell>
          <cell r="C78">
            <v>43752</v>
          </cell>
          <cell r="D78">
            <v>44865</v>
          </cell>
          <cell r="F78">
            <v>5700</v>
          </cell>
          <cell r="G78" t="str">
            <v>CANCELADA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M78">
            <v>0</v>
          </cell>
          <cell r="P78">
            <v>0</v>
          </cell>
          <cell r="R78">
            <v>5700</v>
          </cell>
        </row>
        <row r="79">
          <cell r="A79">
            <v>366359</v>
          </cell>
          <cell r="B79">
            <v>366359</v>
          </cell>
          <cell r="C79">
            <v>43754</v>
          </cell>
          <cell r="D79">
            <v>44957</v>
          </cell>
          <cell r="F79">
            <v>4250</v>
          </cell>
          <cell r="G79" t="str">
            <v>CANCELADA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M79">
            <v>0</v>
          </cell>
          <cell r="P79">
            <v>0</v>
          </cell>
          <cell r="R79">
            <v>4250</v>
          </cell>
        </row>
        <row r="80">
          <cell r="A80">
            <v>366701</v>
          </cell>
          <cell r="B80">
            <v>366701</v>
          </cell>
          <cell r="C80">
            <v>43755</v>
          </cell>
          <cell r="D80">
            <v>44865</v>
          </cell>
          <cell r="F80">
            <v>5704</v>
          </cell>
          <cell r="G80" t="str">
            <v>CANCELADA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M80">
            <v>0</v>
          </cell>
          <cell r="P80">
            <v>0</v>
          </cell>
          <cell r="R80">
            <v>5704</v>
          </cell>
        </row>
        <row r="81">
          <cell r="A81">
            <v>366816</v>
          </cell>
          <cell r="B81">
            <v>366816</v>
          </cell>
          <cell r="C81">
            <v>43756</v>
          </cell>
          <cell r="D81">
            <v>44957</v>
          </cell>
          <cell r="F81">
            <v>55980</v>
          </cell>
          <cell r="G81" t="str">
            <v>CANCELADA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M81">
            <v>0</v>
          </cell>
          <cell r="P81">
            <v>0</v>
          </cell>
          <cell r="R81">
            <v>55980</v>
          </cell>
        </row>
        <row r="82">
          <cell r="A82">
            <v>366817</v>
          </cell>
          <cell r="B82">
            <v>366817</v>
          </cell>
          <cell r="C82">
            <v>43756</v>
          </cell>
          <cell r="D82">
            <v>44957</v>
          </cell>
          <cell r="F82">
            <v>7260</v>
          </cell>
          <cell r="G82" t="str">
            <v>SALDO A FAVOR DEL PRESTADOR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M82">
            <v>0</v>
          </cell>
          <cell r="P82">
            <v>0</v>
          </cell>
          <cell r="R82">
            <v>0</v>
          </cell>
        </row>
        <row r="83">
          <cell r="A83">
            <v>3275017</v>
          </cell>
          <cell r="B83">
            <v>3275017</v>
          </cell>
          <cell r="C83">
            <v>43757</v>
          </cell>
          <cell r="D83">
            <v>44865</v>
          </cell>
          <cell r="F83">
            <v>5590</v>
          </cell>
          <cell r="G83" t="str">
            <v>CANCELADA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M83">
            <v>0</v>
          </cell>
          <cell r="P83">
            <v>0</v>
          </cell>
          <cell r="R83">
            <v>5590</v>
          </cell>
        </row>
        <row r="84">
          <cell r="A84">
            <v>3275231</v>
          </cell>
          <cell r="B84">
            <v>3275231</v>
          </cell>
          <cell r="C84">
            <v>43758</v>
          </cell>
          <cell r="D84">
            <v>44865</v>
          </cell>
          <cell r="F84">
            <v>5440</v>
          </cell>
          <cell r="G84" t="str">
            <v>CANCELADA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M84">
            <v>0</v>
          </cell>
          <cell r="P84">
            <v>0</v>
          </cell>
          <cell r="R84">
            <v>5440</v>
          </cell>
        </row>
        <row r="85">
          <cell r="A85">
            <v>367883</v>
          </cell>
          <cell r="B85">
            <v>367883</v>
          </cell>
          <cell r="C85">
            <v>43764</v>
          </cell>
          <cell r="D85">
            <v>44957</v>
          </cell>
          <cell r="F85">
            <v>4250</v>
          </cell>
          <cell r="G85" t="str">
            <v>CANCELADA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M85">
            <v>0</v>
          </cell>
          <cell r="P85">
            <v>0</v>
          </cell>
          <cell r="R85">
            <v>4250</v>
          </cell>
        </row>
        <row r="86">
          <cell r="A86">
            <v>368418</v>
          </cell>
          <cell r="B86">
            <v>368418</v>
          </cell>
          <cell r="C86">
            <v>43768</v>
          </cell>
          <cell r="D86">
            <v>44865</v>
          </cell>
          <cell r="F86">
            <v>6038</v>
          </cell>
          <cell r="G86" t="str">
            <v>CANCELADA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M86">
            <v>0</v>
          </cell>
          <cell r="P86">
            <v>0</v>
          </cell>
          <cell r="R86">
            <v>6038</v>
          </cell>
        </row>
        <row r="87">
          <cell r="A87">
            <v>369007</v>
          </cell>
          <cell r="B87">
            <v>369007</v>
          </cell>
          <cell r="C87">
            <v>43772</v>
          </cell>
          <cell r="D87">
            <v>44865</v>
          </cell>
          <cell r="F87">
            <v>5440</v>
          </cell>
          <cell r="G87" t="str">
            <v>CANCELADA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M87">
            <v>0</v>
          </cell>
          <cell r="P87">
            <v>0</v>
          </cell>
          <cell r="R87">
            <v>5440</v>
          </cell>
        </row>
        <row r="88">
          <cell r="A88">
            <v>369837</v>
          </cell>
          <cell r="B88">
            <v>369837</v>
          </cell>
          <cell r="C88">
            <v>43777</v>
          </cell>
          <cell r="D88">
            <v>44865</v>
          </cell>
          <cell r="F88">
            <v>5594</v>
          </cell>
          <cell r="G88" t="str">
            <v>CANCELADA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M88">
            <v>0</v>
          </cell>
          <cell r="P88">
            <v>0</v>
          </cell>
          <cell r="R88">
            <v>5594</v>
          </cell>
        </row>
        <row r="89">
          <cell r="A89">
            <v>3278050</v>
          </cell>
          <cell r="B89">
            <v>3278050</v>
          </cell>
          <cell r="C89">
            <v>43780</v>
          </cell>
          <cell r="D89">
            <v>44865</v>
          </cell>
          <cell r="F89">
            <v>5558</v>
          </cell>
          <cell r="G89" t="str">
            <v>CANCELADA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M89">
            <v>0</v>
          </cell>
          <cell r="P89">
            <v>0</v>
          </cell>
          <cell r="R89">
            <v>5558</v>
          </cell>
        </row>
        <row r="90">
          <cell r="A90">
            <v>3279238</v>
          </cell>
          <cell r="B90">
            <v>3279238</v>
          </cell>
          <cell r="C90">
            <v>43789</v>
          </cell>
          <cell r="D90">
            <v>44865</v>
          </cell>
          <cell r="F90">
            <v>29968</v>
          </cell>
          <cell r="G90" t="str">
            <v>CANCELADA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M90">
            <v>0</v>
          </cell>
          <cell r="P90">
            <v>0</v>
          </cell>
          <cell r="R90">
            <v>29968</v>
          </cell>
        </row>
        <row r="91">
          <cell r="A91">
            <v>371757</v>
          </cell>
          <cell r="B91">
            <v>371757</v>
          </cell>
          <cell r="C91">
            <v>43791</v>
          </cell>
          <cell r="D91">
            <v>44865</v>
          </cell>
          <cell r="F91">
            <v>5591</v>
          </cell>
          <cell r="G91" t="str">
            <v>CANCELADA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M91">
            <v>0</v>
          </cell>
          <cell r="P91">
            <v>0</v>
          </cell>
          <cell r="R91">
            <v>5591</v>
          </cell>
        </row>
        <row r="92">
          <cell r="A92">
            <v>371743</v>
          </cell>
          <cell r="B92">
            <v>371743</v>
          </cell>
          <cell r="C92">
            <v>43791</v>
          </cell>
          <cell r="D92">
            <v>44865</v>
          </cell>
          <cell r="F92">
            <v>5440</v>
          </cell>
          <cell r="G92" t="str">
            <v>CANCELADA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M92">
            <v>0</v>
          </cell>
          <cell r="P92">
            <v>0</v>
          </cell>
          <cell r="R92">
            <v>5440</v>
          </cell>
        </row>
        <row r="93">
          <cell r="A93">
            <v>3279673</v>
          </cell>
          <cell r="B93">
            <v>3279673</v>
          </cell>
          <cell r="C93">
            <v>43792</v>
          </cell>
          <cell r="D93">
            <v>44865</v>
          </cell>
          <cell r="F93">
            <v>5520</v>
          </cell>
          <cell r="G93" t="str">
            <v>CANCELADA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M93">
            <v>0</v>
          </cell>
          <cell r="P93">
            <v>0</v>
          </cell>
          <cell r="R93">
            <v>5520</v>
          </cell>
        </row>
        <row r="94">
          <cell r="A94">
            <v>3280643</v>
          </cell>
          <cell r="B94">
            <v>3280643</v>
          </cell>
          <cell r="C94">
            <v>43799</v>
          </cell>
          <cell r="D94">
            <v>44865</v>
          </cell>
          <cell r="F94">
            <v>5440</v>
          </cell>
          <cell r="G94" t="str">
            <v>CANCELADA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M94">
            <v>0</v>
          </cell>
          <cell r="P94">
            <v>0</v>
          </cell>
          <cell r="R94">
            <v>5440</v>
          </cell>
        </row>
        <row r="95">
          <cell r="A95">
            <v>3280644</v>
          </cell>
          <cell r="B95">
            <v>3280644</v>
          </cell>
          <cell r="C95">
            <v>43799</v>
          </cell>
          <cell r="D95">
            <v>44865</v>
          </cell>
          <cell r="F95">
            <v>5520</v>
          </cell>
          <cell r="G95" t="str">
            <v>CANCELADA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M95">
            <v>0</v>
          </cell>
          <cell r="P95">
            <v>0</v>
          </cell>
          <cell r="R95">
            <v>5520</v>
          </cell>
        </row>
        <row r="96">
          <cell r="A96">
            <v>3281186</v>
          </cell>
          <cell r="B96">
            <v>3281186</v>
          </cell>
          <cell r="C96">
            <v>43804</v>
          </cell>
          <cell r="D96">
            <v>44957</v>
          </cell>
          <cell r="F96">
            <v>3310</v>
          </cell>
          <cell r="G96" t="str">
            <v>CANCELADA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M96">
            <v>0</v>
          </cell>
          <cell r="P96">
            <v>0</v>
          </cell>
          <cell r="R96">
            <v>3310</v>
          </cell>
        </row>
        <row r="97">
          <cell r="A97">
            <v>373682</v>
          </cell>
          <cell r="B97">
            <v>373682</v>
          </cell>
          <cell r="C97">
            <v>43808</v>
          </cell>
          <cell r="D97">
            <v>44844</v>
          </cell>
          <cell r="F97">
            <v>5682</v>
          </cell>
          <cell r="G97" t="str">
            <v>CANCELADA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M97">
            <v>0</v>
          </cell>
          <cell r="P97">
            <v>0</v>
          </cell>
          <cell r="R97">
            <v>5682</v>
          </cell>
        </row>
        <row r="98">
          <cell r="A98">
            <v>3281900</v>
          </cell>
          <cell r="B98">
            <v>3281900</v>
          </cell>
          <cell r="C98">
            <v>43810</v>
          </cell>
          <cell r="D98">
            <v>44957</v>
          </cell>
          <cell r="F98">
            <v>2100</v>
          </cell>
          <cell r="G98" t="str">
            <v>SALDO A FAVOR DEL PRESTADOR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M98">
            <v>0</v>
          </cell>
          <cell r="P98">
            <v>0</v>
          </cell>
          <cell r="R98">
            <v>0</v>
          </cell>
        </row>
        <row r="99">
          <cell r="A99">
            <v>3281813</v>
          </cell>
          <cell r="B99">
            <v>3281813</v>
          </cell>
          <cell r="C99">
            <v>43810</v>
          </cell>
          <cell r="D99">
            <v>44844</v>
          </cell>
          <cell r="F99">
            <v>5911</v>
          </cell>
          <cell r="G99" t="str">
            <v>CANCELADA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M99">
            <v>0</v>
          </cell>
          <cell r="P99">
            <v>0</v>
          </cell>
          <cell r="R99">
            <v>5911</v>
          </cell>
        </row>
        <row r="100">
          <cell r="A100">
            <v>3281924</v>
          </cell>
          <cell r="B100">
            <v>3281924</v>
          </cell>
          <cell r="C100">
            <v>43811</v>
          </cell>
          <cell r="D100">
            <v>44957</v>
          </cell>
          <cell r="F100">
            <v>2290</v>
          </cell>
          <cell r="G100" t="str">
            <v>CANCELADA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M100">
            <v>0</v>
          </cell>
          <cell r="P100">
            <v>0</v>
          </cell>
          <cell r="R100">
            <v>2290</v>
          </cell>
        </row>
        <row r="101">
          <cell r="A101">
            <v>3282189</v>
          </cell>
          <cell r="B101">
            <v>3282189</v>
          </cell>
          <cell r="C101">
            <v>43813</v>
          </cell>
          <cell r="D101">
            <v>44844</v>
          </cell>
          <cell r="F101">
            <v>5704</v>
          </cell>
          <cell r="G101" t="str">
            <v>CANCELADA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M101">
            <v>0</v>
          </cell>
          <cell r="P101">
            <v>0</v>
          </cell>
          <cell r="R101">
            <v>5704</v>
          </cell>
        </row>
        <row r="102">
          <cell r="A102">
            <v>3282336</v>
          </cell>
          <cell r="B102">
            <v>3282336</v>
          </cell>
          <cell r="C102">
            <v>43815</v>
          </cell>
          <cell r="D102">
            <v>44844</v>
          </cell>
          <cell r="F102">
            <v>38306</v>
          </cell>
          <cell r="G102" t="str">
            <v>CANCELADA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M102">
            <v>0</v>
          </cell>
          <cell r="P102">
            <v>0</v>
          </cell>
          <cell r="R102">
            <v>38306</v>
          </cell>
        </row>
        <row r="103">
          <cell r="A103">
            <v>3283153</v>
          </cell>
          <cell r="B103">
            <v>3283153</v>
          </cell>
          <cell r="C103">
            <v>43823</v>
          </cell>
          <cell r="D103">
            <v>44844</v>
          </cell>
          <cell r="F103">
            <v>5440</v>
          </cell>
          <cell r="G103" t="str">
            <v>CANCELADA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M103">
            <v>0</v>
          </cell>
          <cell r="P103">
            <v>0</v>
          </cell>
          <cell r="R103">
            <v>5440</v>
          </cell>
        </row>
        <row r="104">
          <cell r="A104">
            <v>3283037</v>
          </cell>
          <cell r="B104">
            <v>3283037</v>
          </cell>
          <cell r="C104">
            <v>43823</v>
          </cell>
          <cell r="D104">
            <v>44844</v>
          </cell>
          <cell r="F104">
            <v>17540</v>
          </cell>
          <cell r="G104" t="str">
            <v>CANCELADA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M104">
            <v>0</v>
          </cell>
          <cell r="P104">
            <v>0</v>
          </cell>
          <cell r="R104">
            <v>17540</v>
          </cell>
        </row>
        <row r="105">
          <cell r="A105">
            <v>3283154</v>
          </cell>
          <cell r="B105">
            <v>3283154</v>
          </cell>
          <cell r="C105">
            <v>43823</v>
          </cell>
          <cell r="D105">
            <v>44844</v>
          </cell>
          <cell r="F105">
            <v>5728</v>
          </cell>
          <cell r="G105" t="str">
            <v>CANCELADA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M105">
            <v>0</v>
          </cell>
          <cell r="P105">
            <v>0</v>
          </cell>
          <cell r="R105">
            <v>5728</v>
          </cell>
        </row>
        <row r="106">
          <cell r="A106">
            <v>3283238</v>
          </cell>
          <cell r="B106">
            <v>3283238</v>
          </cell>
          <cell r="C106">
            <v>43824</v>
          </cell>
          <cell r="D106">
            <v>44844</v>
          </cell>
          <cell r="F106">
            <v>16839</v>
          </cell>
          <cell r="G106" t="str">
            <v>CANCELADA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M106">
            <v>0</v>
          </cell>
          <cell r="P106">
            <v>0</v>
          </cell>
          <cell r="R106">
            <v>16839</v>
          </cell>
        </row>
        <row r="107">
          <cell r="A107">
            <v>375879</v>
          </cell>
          <cell r="B107">
            <v>375879</v>
          </cell>
          <cell r="C107">
            <v>43825</v>
          </cell>
          <cell r="D107">
            <v>44844</v>
          </cell>
          <cell r="F107">
            <v>58696</v>
          </cell>
          <cell r="G107" t="str">
            <v>CANCELADA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M107">
            <v>0</v>
          </cell>
          <cell r="P107">
            <v>0</v>
          </cell>
          <cell r="R107">
            <v>58696</v>
          </cell>
        </row>
        <row r="108">
          <cell r="A108">
            <v>3283364</v>
          </cell>
          <cell r="B108">
            <v>3283364</v>
          </cell>
          <cell r="C108">
            <v>43826</v>
          </cell>
          <cell r="D108">
            <v>44957</v>
          </cell>
          <cell r="F108">
            <v>3310</v>
          </cell>
          <cell r="G108" t="str">
            <v>CANCELADA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M108">
            <v>0</v>
          </cell>
          <cell r="P108">
            <v>0</v>
          </cell>
          <cell r="R108">
            <v>3310</v>
          </cell>
        </row>
        <row r="109">
          <cell r="A109">
            <v>376184</v>
          </cell>
          <cell r="B109">
            <v>376184</v>
          </cell>
          <cell r="C109">
            <v>43828</v>
          </cell>
          <cell r="D109">
            <v>44844</v>
          </cell>
          <cell r="F109">
            <v>36455</v>
          </cell>
          <cell r="G109" t="str">
            <v>CANCELADA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M109">
            <v>0</v>
          </cell>
          <cell r="P109">
            <v>0</v>
          </cell>
          <cell r="R109">
            <v>36455</v>
          </cell>
        </row>
        <row r="110">
          <cell r="A110">
            <v>3291008</v>
          </cell>
          <cell r="B110">
            <v>3291008</v>
          </cell>
          <cell r="C110">
            <v>43893</v>
          </cell>
          <cell r="D110">
            <v>44985</v>
          </cell>
          <cell r="F110">
            <v>70200</v>
          </cell>
          <cell r="G110" t="str">
            <v>MAYOR VALOR COBRADO Y SALDO A FAVOR DEL PRESTADOR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M110">
            <v>3400</v>
          </cell>
          <cell r="P110">
            <v>0</v>
          </cell>
          <cell r="R110">
            <v>0</v>
          </cell>
        </row>
        <row r="111">
          <cell r="A111">
            <v>3291164</v>
          </cell>
          <cell r="B111">
            <v>3291164</v>
          </cell>
          <cell r="C111">
            <v>43894</v>
          </cell>
          <cell r="D111">
            <v>44985</v>
          </cell>
          <cell r="F111">
            <v>13800</v>
          </cell>
          <cell r="G111" t="str">
            <v>SALDO A FAVOR DEL PRESTADOR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M111">
            <v>0</v>
          </cell>
          <cell r="P111">
            <v>0</v>
          </cell>
          <cell r="R111">
            <v>0</v>
          </cell>
        </row>
        <row r="112">
          <cell r="A112">
            <v>3291173</v>
          </cell>
          <cell r="B112">
            <v>3291173</v>
          </cell>
          <cell r="C112">
            <v>43894</v>
          </cell>
          <cell r="D112">
            <v>44985</v>
          </cell>
          <cell r="F112">
            <v>35100</v>
          </cell>
          <cell r="G112" t="str">
            <v>SALDO A FAVOR DEL PRESTADOR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M112">
            <v>0</v>
          </cell>
          <cell r="P112">
            <v>0</v>
          </cell>
          <cell r="R112">
            <v>0</v>
          </cell>
        </row>
        <row r="113">
          <cell r="A113">
            <v>3291312</v>
          </cell>
          <cell r="B113">
            <v>3291312</v>
          </cell>
          <cell r="C113">
            <v>43895</v>
          </cell>
          <cell r="D113">
            <v>44838</v>
          </cell>
          <cell r="F113">
            <v>5950</v>
          </cell>
          <cell r="G113" t="str">
            <v>CANCELADA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M113">
            <v>0</v>
          </cell>
          <cell r="P113">
            <v>0</v>
          </cell>
          <cell r="R113">
            <v>5950</v>
          </cell>
        </row>
        <row r="114">
          <cell r="A114">
            <v>385741</v>
          </cell>
          <cell r="B114">
            <v>385741</v>
          </cell>
          <cell r="C114">
            <v>43895</v>
          </cell>
          <cell r="D114">
            <v>44838</v>
          </cell>
          <cell r="F114">
            <v>5760</v>
          </cell>
          <cell r="G114" t="str">
            <v>CANCELADA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M114">
            <v>0</v>
          </cell>
          <cell r="P114">
            <v>0</v>
          </cell>
          <cell r="R114">
            <v>5760</v>
          </cell>
        </row>
        <row r="115">
          <cell r="A115">
            <v>3292122</v>
          </cell>
          <cell r="B115">
            <v>3292122</v>
          </cell>
          <cell r="C115">
            <v>43901</v>
          </cell>
          <cell r="D115">
            <v>44985</v>
          </cell>
          <cell r="F115">
            <v>24300</v>
          </cell>
          <cell r="G115" t="str">
            <v>SALDO A FAVOR DEL PRESTADOR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M115">
            <v>0</v>
          </cell>
          <cell r="P115">
            <v>0</v>
          </cell>
          <cell r="R115">
            <v>0</v>
          </cell>
        </row>
        <row r="116">
          <cell r="A116">
            <v>3292073</v>
          </cell>
          <cell r="B116">
            <v>3292073</v>
          </cell>
          <cell r="C116">
            <v>43901</v>
          </cell>
          <cell r="D116">
            <v>44838</v>
          </cell>
          <cell r="F116">
            <v>37153</v>
          </cell>
          <cell r="G116" t="str">
            <v>CANCELADA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M116">
            <v>0</v>
          </cell>
          <cell r="P116">
            <v>0</v>
          </cell>
          <cell r="R116">
            <v>37153</v>
          </cell>
        </row>
        <row r="117">
          <cell r="A117">
            <v>386976</v>
          </cell>
          <cell r="B117">
            <v>386976</v>
          </cell>
          <cell r="C117">
            <v>43904</v>
          </cell>
          <cell r="D117">
            <v>44838</v>
          </cell>
          <cell r="F117">
            <v>5760</v>
          </cell>
          <cell r="G117" t="str">
            <v>CANCELADA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M117">
            <v>0</v>
          </cell>
          <cell r="P117">
            <v>0</v>
          </cell>
          <cell r="R117">
            <v>5760</v>
          </cell>
        </row>
        <row r="118">
          <cell r="A118">
            <v>386975</v>
          </cell>
          <cell r="B118">
            <v>386975</v>
          </cell>
          <cell r="C118">
            <v>43904</v>
          </cell>
          <cell r="D118">
            <v>44838</v>
          </cell>
          <cell r="F118">
            <v>5760</v>
          </cell>
          <cell r="G118" t="str">
            <v>CANCELADA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M118">
            <v>0</v>
          </cell>
          <cell r="P118">
            <v>0</v>
          </cell>
          <cell r="R118">
            <v>5760</v>
          </cell>
        </row>
        <row r="119">
          <cell r="A119">
            <v>387037</v>
          </cell>
          <cell r="B119">
            <v>387037</v>
          </cell>
          <cell r="C119">
            <v>43905</v>
          </cell>
          <cell r="D119">
            <v>44847</v>
          </cell>
          <cell r="F119">
            <v>92210</v>
          </cell>
          <cell r="G119" t="str">
            <v>CANCELADA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M119">
            <v>0</v>
          </cell>
          <cell r="P119">
            <v>0</v>
          </cell>
          <cell r="R119">
            <v>92210</v>
          </cell>
        </row>
        <row r="120">
          <cell r="A120">
            <v>3292807</v>
          </cell>
          <cell r="B120">
            <v>3292807</v>
          </cell>
          <cell r="C120">
            <v>43906</v>
          </cell>
          <cell r="D120">
            <v>44985</v>
          </cell>
          <cell r="F120">
            <v>980000</v>
          </cell>
          <cell r="G120" t="str">
            <v>SALDO A FAVOR DEL PRESTADOR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M120">
            <v>0</v>
          </cell>
          <cell r="P120">
            <v>0</v>
          </cell>
          <cell r="R120">
            <v>0</v>
          </cell>
        </row>
        <row r="121">
          <cell r="A121">
            <v>3293133</v>
          </cell>
          <cell r="B121">
            <v>3293133</v>
          </cell>
          <cell r="C121">
            <v>43908</v>
          </cell>
          <cell r="F121">
            <v>105600</v>
          </cell>
          <cell r="G121" t="str">
            <v>NO RADICADA</v>
          </cell>
          <cell r="H121">
            <v>105600</v>
          </cell>
          <cell r="I121">
            <v>0</v>
          </cell>
          <cell r="J121">
            <v>0</v>
          </cell>
          <cell r="K121">
            <v>0</v>
          </cell>
          <cell r="M121">
            <v>0</v>
          </cell>
          <cell r="P121">
            <v>0</v>
          </cell>
          <cell r="R121">
            <v>0</v>
          </cell>
        </row>
        <row r="122">
          <cell r="A122">
            <v>387444</v>
          </cell>
          <cell r="B122">
            <v>387444</v>
          </cell>
          <cell r="C122">
            <v>43908</v>
          </cell>
          <cell r="D122">
            <v>44838</v>
          </cell>
          <cell r="F122">
            <v>5760</v>
          </cell>
          <cell r="G122" t="str">
            <v>CANCELADA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M122">
            <v>0</v>
          </cell>
          <cell r="P122">
            <v>0</v>
          </cell>
          <cell r="R122">
            <v>5760</v>
          </cell>
        </row>
        <row r="123">
          <cell r="A123">
            <v>387539</v>
          </cell>
          <cell r="B123">
            <v>387539</v>
          </cell>
          <cell r="C123">
            <v>43909</v>
          </cell>
          <cell r="D123">
            <v>44985</v>
          </cell>
          <cell r="F123">
            <v>77000</v>
          </cell>
          <cell r="G123" t="str">
            <v>EN REVISION</v>
          </cell>
          <cell r="H123">
            <v>0</v>
          </cell>
          <cell r="I123">
            <v>77000</v>
          </cell>
          <cell r="J123">
            <v>0</v>
          </cell>
          <cell r="K123">
            <v>0</v>
          </cell>
          <cell r="M123">
            <v>0</v>
          </cell>
          <cell r="P123">
            <v>0</v>
          </cell>
          <cell r="R123">
            <v>0</v>
          </cell>
        </row>
        <row r="124">
          <cell r="A124">
            <v>3293441</v>
          </cell>
          <cell r="B124">
            <v>3293441</v>
          </cell>
          <cell r="C124">
            <v>43910</v>
          </cell>
          <cell r="D124">
            <v>44985</v>
          </cell>
          <cell r="F124">
            <v>360400</v>
          </cell>
          <cell r="G124" t="str">
            <v>SALDO A FAVOR DEL PRESTADOR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M124">
            <v>0</v>
          </cell>
          <cell r="P124">
            <v>0</v>
          </cell>
          <cell r="R124">
            <v>0</v>
          </cell>
        </row>
        <row r="125">
          <cell r="A125">
            <v>3293662</v>
          </cell>
          <cell r="B125">
            <v>3293662</v>
          </cell>
          <cell r="C125">
            <v>43913</v>
          </cell>
          <cell r="D125">
            <v>44838</v>
          </cell>
          <cell r="F125">
            <v>5760</v>
          </cell>
          <cell r="G125" t="str">
            <v>CANCELADA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M125">
            <v>0</v>
          </cell>
          <cell r="P125">
            <v>0</v>
          </cell>
          <cell r="R125">
            <v>5760</v>
          </cell>
        </row>
        <row r="126">
          <cell r="A126">
            <v>387958</v>
          </cell>
          <cell r="B126">
            <v>387958</v>
          </cell>
          <cell r="C126">
            <v>43916</v>
          </cell>
          <cell r="F126">
            <v>24600</v>
          </cell>
          <cell r="G126" t="str">
            <v>NO RADICADA</v>
          </cell>
          <cell r="H126">
            <v>24600</v>
          </cell>
          <cell r="I126">
            <v>0</v>
          </cell>
          <cell r="J126">
            <v>0</v>
          </cell>
          <cell r="K126">
            <v>0</v>
          </cell>
          <cell r="M126">
            <v>0</v>
          </cell>
          <cell r="P126">
            <v>0</v>
          </cell>
          <cell r="R126">
            <v>0</v>
          </cell>
        </row>
        <row r="127">
          <cell r="A127">
            <v>387959</v>
          </cell>
          <cell r="B127">
            <v>387959</v>
          </cell>
          <cell r="C127">
            <v>43916</v>
          </cell>
          <cell r="D127">
            <v>44985</v>
          </cell>
          <cell r="F127">
            <v>218000</v>
          </cell>
          <cell r="G127" t="str">
            <v>SALDO A FAVOR DEL PRESTADOR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M127">
            <v>0</v>
          </cell>
          <cell r="P127">
            <v>0</v>
          </cell>
          <cell r="R127">
            <v>0</v>
          </cell>
        </row>
        <row r="128">
          <cell r="A128">
            <v>3293825</v>
          </cell>
          <cell r="B128">
            <v>3293825</v>
          </cell>
          <cell r="C128">
            <v>43917</v>
          </cell>
          <cell r="F128">
            <v>27600</v>
          </cell>
          <cell r="G128" t="str">
            <v>NO RADICADA</v>
          </cell>
          <cell r="H128">
            <v>27600</v>
          </cell>
          <cell r="I128">
            <v>0</v>
          </cell>
          <cell r="J128">
            <v>0</v>
          </cell>
          <cell r="K128">
            <v>0</v>
          </cell>
          <cell r="M128">
            <v>0</v>
          </cell>
          <cell r="P128">
            <v>0</v>
          </cell>
          <cell r="R128">
            <v>0</v>
          </cell>
        </row>
        <row r="129">
          <cell r="A129">
            <v>387993</v>
          </cell>
          <cell r="B129">
            <v>387993</v>
          </cell>
          <cell r="C129">
            <v>43917</v>
          </cell>
          <cell r="D129">
            <v>44838</v>
          </cell>
          <cell r="F129">
            <v>31765</v>
          </cell>
          <cell r="G129" t="str">
            <v>CANCELADA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M129">
            <v>0</v>
          </cell>
          <cell r="P129">
            <v>0</v>
          </cell>
          <cell r="R129">
            <v>31765</v>
          </cell>
        </row>
        <row r="130">
          <cell r="A130">
            <v>389134</v>
          </cell>
          <cell r="B130">
            <v>389134</v>
          </cell>
          <cell r="C130">
            <v>43942</v>
          </cell>
          <cell r="D130">
            <v>44865</v>
          </cell>
          <cell r="F130">
            <v>44550</v>
          </cell>
          <cell r="G130" t="str">
            <v>CANCELADA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M130">
            <v>0</v>
          </cell>
          <cell r="P130">
            <v>0</v>
          </cell>
          <cell r="R130">
            <v>44550</v>
          </cell>
        </row>
        <row r="131">
          <cell r="A131">
            <v>3295290</v>
          </cell>
          <cell r="B131">
            <v>3295290</v>
          </cell>
          <cell r="C131">
            <v>43942</v>
          </cell>
          <cell r="D131">
            <v>44865</v>
          </cell>
          <cell r="F131">
            <v>32008</v>
          </cell>
          <cell r="G131" t="str">
            <v>CANCELADA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M131">
            <v>0</v>
          </cell>
          <cell r="P131">
            <v>0</v>
          </cell>
          <cell r="R131">
            <v>32008</v>
          </cell>
        </row>
        <row r="132">
          <cell r="A132">
            <v>3298796</v>
          </cell>
          <cell r="B132">
            <v>3298796</v>
          </cell>
          <cell r="C132">
            <v>43995</v>
          </cell>
          <cell r="D132">
            <v>44303</v>
          </cell>
          <cell r="F132">
            <v>3500</v>
          </cell>
          <cell r="G132" t="str">
            <v>NO RADICADA</v>
          </cell>
          <cell r="H132">
            <v>3500</v>
          </cell>
          <cell r="I132">
            <v>0</v>
          </cell>
          <cell r="J132">
            <v>0</v>
          </cell>
          <cell r="K132">
            <v>0</v>
          </cell>
          <cell r="M132">
            <v>0</v>
          </cell>
          <cell r="P132">
            <v>0</v>
          </cell>
          <cell r="R132">
            <v>0</v>
          </cell>
        </row>
        <row r="133">
          <cell r="A133">
            <v>400740</v>
          </cell>
          <cell r="B133">
            <v>400740</v>
          </cell>
          <cell r="C133">
            <v>44093</v>
          </cell>
          <cell r="D133">
            <v>44795</v>
          </cell>
          <cell r="F133">
            <v>67000</v>
          </cell>
          <cell r="G133" t="str">
            <v>GLOSA POR CONCILIAR</v>
          </cell>
          <cell r="H133">
            <v>0</v>
          </cell>
          <cell r="I133">
            <v>0</v>
          </cell>
          <cell r="J133">
            <v>0</v>
          </cell>
          <cell r="K133">
            <v>67000</v>
          </cell>
          <cell r="M133">
            <v>0</v>
          </cell>
          <cell r="P133">
            <v>0</v>
          </cell>
          <cell r="R133">
            <v>0</v>
          </cell>
        </row>
        <row r="134">
          <cell r="A134">
            <v>401153</v>
          </cell>
          <cell r="B134">
            <v>401153</v>
          </cell>
          <cell r="C134">
            <v>44096</v>
          </cell>
          <cell r="D134">
            <v>44795</v>
          </cell>
          <cell r="F134">
            <v>369300</v>
          </cell>
          <cell r="G134" t="str">
            <v>GLOSA POR CONCILIAR</v>
          </cell>
          <cell r="H134">
            <v>0</v>
          </cell>
          <cell r="I134">
            <v>0</v>
          </cell>
          <cell r="J134">
            <v>0</v>
          </cell>
          <cell r="K134">
            <v>369300</v>
          </cell>
          <cell r="M134">
            <v>0</v>
          </cell>
          <cell r="P134">
            <v>0</v>
          </cell>
          <cell r="R134">
            <v>0</v>
          </cell>
        </row>
        <row r="135">
          <cell r="A135">
            <v>2167236</v>
          </cell>
          <cell r="B135">
            <v>2167236</v>
          </cell>
          <cell r="C135">
            <v>44110</v>
          </cell>
          <cell r="D135">
            <v>44256</v>
          </cell>
          <cell r="F135">
            <v>299000</v>
          </cell>
          <cell r="G135" t="str">
            <v>NO RADICADA</v>
          </cell>
          <cell r="H135">
            <v>299000</v>
          </cell>
          <cell r="I135">
            <v>0</v>
          </cell>
          <cell r="J135">
            <v>0</v>
          </cell>
          <cell r="K135">
            <v>0</v>
          </cell>
          <cell r="M135">
            <v>0</v>
          </cell>
          <cell r="P135">
            <v>0</v>
          </cell>
          <cell r="R135">
            <v>0</v>
          </cell>
        </row>
        <row r="136">
          <cell r="A136">
            <v>407049</v>
          </cell>
          <cell r="B136">
            <v>407049</v>
          </cell>
          <cell r="C136">
            <v>44139</v>
          </cell>
          <cell r="F136">
            <v>77000</v>
          </cell>
          <cell r="G136" t="str">
            <v>NO RADICADA</v>
          </cell>
          <cell r="H136">
            <v>77000</v>
          </cell>
          <cell r="I136">
            <v>0</v>
          </cell>
          <cell r="J136">
            <v>0</v>
          </cell>
          <cell r="K136">
            <v>0</v>
          </cell>
          <cell r="M136">
            <v>0</v>
          </cell>
          <cell r="P136">
            <v>0</v>
          </cell>
          <cell r="R136">
            <v>0</v>
          </cell>
        </row>
        <row r="137">
          <cell r="A137">
            <v>407813</v>
          </cell>
          <cell r="B137">
            <v>407813</v>
          </cell>
          <cell r="C137">
            <v>44143</v>
          </cell>
          <cell r="D137">
            <v>44865</v>
          </cell>
          <cell r="F137">
            <v>8911</v>
          </cell>
          <cell r="G137" t="str">
            <v>CANCELADA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M137">
            <v>0</v>
          </cell>
          <cell r="P137">
            <v>0</v>
          </cell>
          <cell r="R137">
            <v>8911</v>
          </cell>
        </row>
        <row r="138">
          <cell r="A138">
            <v>408849</v>
          </cell>
          <cell r="B138">
            <v>408849</v>
          </cell>
          <cell r="C138">
            <v>44149</v>
          </cell>
          <cell r="D138">
            <v>44865</v>
          </cell>
          <cell r="F138">
            <v>6067</v>
          </cell>
          <cell r="G138" t="str">
            <v>CANCELADA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M138">
            <v>0</v>
          </cell>
          <cell r="P138">
            <v>0</v>
          </cell>
          <cell r="R138">
            <v>6067</v>
          </cell>
        </row>
        <row r="139">
          <cell r="A139">
            <v>409007</v>
          </cell>
          <cell r="B139">
            <v>409007</v>
          </cell>
          <cell r="C139">
            <v>44151</v>
          </cell>
          <cell r="D139">
            <v>44865</v>
          </cell>
          <cell r="F139">
            <v>166170</v>
          </cell>
          <cell r="G139" t="str">
            <v>CANCELADA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M139">
            <v>0</v>
          </cell>
          <cell r="P139">
            <v>0</v>
          </cell>
          <cell r="R139">
            <v>166170</v>
          </cell>
        </row>
        <row r="140">
          <cell r="A140">
            <v>410911</v>
          </cell>
          <cell r="B140">
            <v>410911</v>
          </cell>
          <cell r="C140">
            <v>44158</v>
          </cell>
          <cell r="D140">
            <v>44865</v>
          </cell>
          <cell r="F140">
            <v>6067</v>
          </cell>
          <cell r="G140" t="str">
            <v>CANCELADA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M140">
            <v>0</v>
          </cell>
          <cell r="P140">
            <v>0</v>
          </cell>
          <cell r="R140">
            <v>6067</v>
          </cell>
        </row>
        <row r="141">
          <cell r="A141">
            <v>411156</v>
          </cell>
          <cell r="B141">
            <v>411156</v>
          </cell>
          <cell r="C141">
            <v>44159</v>
          </cell>
          <cell r="D141">
            <v>44957</v>
          </cell>
          <cell r="F141">
            <v>3400</v>
          </cell>
          <cell r="G141" t="str">
            <v xml:space="preserve">MAYOR VALOR COBRADO 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M141">
            <v>3400</v>
          </cell>
          <cell r="P141">
            <v>0</v>
          </cell>
          <cell r="R141">
            <v>0</v>
          </cell>
        </row>
        <row r="142">
          <cell r="A142">
            <v>413083</v>
          </cell>
          <cell r="B142">
            <v>413083</v>
          </cell>
          <cell r="C142">
            <v>44168</v>
          </cell>
          <cell r="D142">
            <v>44865</v>
          </cell>
          <cell r="F142">
            <v>6093</v>
          </cell>
          <cell r="G142" t="str">
            <v>CANCELADA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M142">
            <v>0</v>
          </cell>
          <cell r="P142">
            <v>0</v>
          </cell>
          <cell r="R142">
            <v>6093</v>
          </cell>
        </row>
        <row r="143">
          <cell r="A143">
            <v>413954</v>
          </cell>
          <cell r="B143">
            <v>413954</v>
          </cell>
          <cell r="C143">
            <v>44175</v>
          </cell>
          <cell r="F143">
            <v>24000</v>
          </cell>
          <cell r="G143" t="str">
            <v>EN REVISION</v>
          </cell>
          <cell r="H143">
            <v>0</v>
          </cell>
          <cell r="I143">
            <v>24000</v>
          </cell>
          <cell r="J143">
            <v>0</v>
          </cell>
          <cell r="K143">
            <v>0</v>
          </cell>
          <cell r="M143">
            <v>0</v>
          </cell>
          <cell r="P143">
            <v>0</v>
          </cell>
          <cell r="R143">
            <v>0</v>
          </cell>
        </row>
        <row r="144">
          <cell r="A144">
            <v>413893</v>
          </cell>
          <cell r="B144">
            <v>413893</v>
          </cell>
          <cell r="C144">
            <v>44175</v>
          </cell>
          <cell r="F144">
            <v>719200</v>
          </cell>
          <cell r="G144" t="str">
            <v>NO RADICADA</v>
          </cell>
          <cell r="H144">
            <v>719200</v>
          </cell>
          <cell r="I144">
            <v>0</v>
          </cell>
          <cell r="J144">
            <v>0</v>
          </cell>
          <cell r="K144">
            <v>0</v>
          </cell>
          <cell r="M144">
            <v>0</v>
          </cell>
          <cell r="P144">
            <v>0</v>
          </cell>
          <cell r="R144">
            <v>0</v>
          </cell>
        </row>
        <row r="145">
          <cell r="A145">
            <v>414948</v>
          </cell>
          <cell r="B145">
            <v>414948</v>
          </cell>
          <cell r="C145">
            <v>44181</v>
          </cell>
          <cell r="D145">
            <v>44865</v>
          </cell>
          <cell r="F145">
            <v>23740</v>
          </cell>
          <cell r="G145" t="str">
            <v>CANCELADA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M145">
            <v>0</v>
          </cell>
          <cell r="P145">
            <v>0</v>
          </cell>
          <cell r="R145">
            <v>23740</v>
          </cell>
        </row>
        <row r="146">
          <cell r="A146">
            <v>415797</v>
          </cell>
          <cell r="B146">
            <v>415797</v>
          </cell>
          <cell r="C146">
            <v>44187</v>
          </cell>
          <cell r="D146">
            <v>44865</v>
          </cell>
          <cell r="F146">
            <v>5760</v>
          </cell>
          <cell r="G146" t="str">
            <v>CANCELADA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M146">
            <v>0</v>
          </cell>
          <cell r="P146">
            <v>0</v>
          </cell>
          <cell r="R146">
            <v>5760</v>
          </cell>
        </row>
        <row r="147">
          <cell r="A147">
            <v>416028</v>
          </cell>
          <cell r="B147">
            <v>416028</v>
          </cell>
          <cell r="C147">
            <v>44189</v>
          </cell>
          <cell r="D147">
            <v>44865</v>
          </cell>
          <cell r="F147">
            <v>35780</v>
          </cell>
          <cell r="G147" t="str">
            <v>CANCELADA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M147">
            <v>0</v>
          </cell>
          <cell r="P147">
            <v>0</v>
          </cell>
          <cell r="R147">
            <v>35780</v>
          </cell>
        </row>
        <row r="148">
          <cell r="A148">
            <v>421220</v>
          </cell>
          <cell r="B148">
            <v>421220</v>
          </cell>
          <cell r="C148">
            <v>44232</v>
          </cell>
          <cell r="D148">
            <v>44865</v>
          </cell>
          <cell r="F148">
            <v>6372</v>
          </cell>
          <cell r="G148" t="str">
            <v>CANCELADA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M148">
            <v>0</v>
          </cell>
          <cell r="P148">
            <v>0</v>
          </cell>
          <cell r="R148">
            <v>6372</v>
          </cell>
        </row>
        <row r="149">
          <cell r="A149">
            <v>421695</v>
          </cell>
          <cell r="B149">
            <v>421695</v>
          </cell>
          <cell r="C149">
            <v>44236</v>
          </cell>
          <cell r="D149">
            <v>44957</v>
          </cell>
          <cell r="F149">
            <v>3630</v>
          </cell>
          <cell r="G149" t="str">
            <v>CANCELADA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M149">
            <v>0</v>
          </cell>
          <cell r="P149">
            <v>0</v>
          </cell>
          <cell r="R149">
            <v>3630</v>
          </cell>
        </row>
        <row r="150">
          <cell r="A150">
            <v>421809</v>
          </cell>
          <cell r="B150">
            <v>421809</v>
          </cell>
          <cell r="C150">
            <v>44237</v>
          </cell>
          <cell r="D150">
            <v>44957</v>
          </cell>
          <cell r="F150">
            <v>4250</v>
          </cell>
          <cell r="G150" t="str">
            <v>SALDO A FAVOR DEL PRESTADOR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M150">
            <v>0</v>
          </cell>
          <cell r="P150">
            <v>0</v>
          </cell>
          <cell r="R150">
            <v>0</v>
          </cell>
        </row>
        <row r="151">
          <cell r="A151">
            <v>421823</v>
          </cell>
          <cell r="B151">
            <v>421823</v>
          </cell>
          <cell r="C151">
            <v>44237</v>
          </cell>
          <cell r="D151">
            <v>44865</v>
          </cell>
          <cell r="F151">
            <v>6277</v>
          </cell>
          <cell r="G151" t="str">
            <v>CANCELADA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M151">
            <v>0</v>
          </cell>
          <cell r="P151">
            <v>0</v>
          </cell>
          <cell r="R151">
            <v>6277</v>
          </cell>
        </row>
        <row r="152">
          <cell r="A152">
            <v>421954</v>
          </cell>
          <cell r="B152">
            <v>421954</v>
          </cell>
          <cell r="C152">
            <v>44238</v>
          </cell>
          <cell r="D152">
            <v>44865</v>
          </cell>
          <cell r="F152">
            <v>6277</v>
          </cell>
          <cell r="G152" t="str">
            <v>CANCELADA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M152">
            <v>0</v>
          </cell>
          <cell r="P152">
            <v>0</v>
          </cell>
          <cell r="R152">
            <v>6277</v>
          </cell>
        </row>
        <row r="153">
          <cell r="A153">
            <v>422581</v>
          </cell>
          <cell r="B153">
            <v>422581</v>
          </cell>
          <cell r="C153">
            <v>44244</v>
          </cell>
          <cell r="F153">
            <v>42500</v>
          </cell>
          <cell r="G153" t="str">
            <v>NO RADICADA</v>
          </cell>
          <cell r="H153">
            <v>42500</v>
          </cell>
          <cell r="I153">
            <v>0</v>
          </cell>
          <cell r="J153">
            <v>0</v>
          </cell>
          <cell r="K153">
            <v>0</v>
          </cell>
          <cell r="M153">
            <v>0</v>
          </cell>
          <cell r="P153">
            <v>0</v>
          </cell>
          <cell r="R153">
            <v>0</v>
          </cell>
        </row>
        <row r="154">
          <cell r="A154">
            <v>422635</v>
          </cell>
          <cell r="B154">
            <v>422635</v>
          </cell>
          <cell r="C154">
            <v>44244</v>
          </cell>
          <cell r="D154">
            <v>44865</v>
          </cell>
          <cell r="F154">
            <v>6178</v>
          </cell>
          <cell r="G154" t="str">
            <v>CANCELADA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M154">
            <v>0</v>
          </cell>
          <cell r="P154">
            <v>0</v>
          </cell>
          <cell r="R154">
            <v>6178</v>
          </cell>
        </row>
        <row r="155">
          <cell r="A155">
            <v>2175988</v>
          </cell>
          <cell r="B155">
            <v>2175988</v>
          </cell>
          <cell r="C155">
            <v>44244</v>
          </cell>
          <cell r="D155">
            <v>44865</v>
          </cell>
          <cell r="F155">
            <v>6089</v>
          </cell>
          <cell r="G155" t="str">
            <v>CANCELADA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M155">
            <v>0</v>
          </cell>
          <cell r="P155">
            <v>0</v>
          </cell>
          <cell r="R155">
            <v>6089</v>
          </cell>
        </row>
        <row r="156">
          <cell r="A156">
            <v>423109</v>
          </cell>
          <cell r="B156">
            <v>423109</v>
          </cell>
          <cell r="C156">
            <v>44249</v>
          </cell>
          <cell r="F156">
            <v>75800</v>
          </cell>
          <cell r="G156" t="str">
            <v>NO RADICADA</v>
          </cell>
          <cell r="H156">
            <v>75800</v>
          </cell>
          <cell r="I156">
            <v>0</v>
          </cell>
          <cell r="J156">
            <v>0</v>
          </cell>
          <cell r="K156">
            <v>0</v>
          </cell>
          <cell r="M156">
            <v>0</v>
          </cell>
          <cell r="P156">
            <v>0</v>
          </cell>
          <cell r="R156">
            <v>0</v>
          </cell>
        </row>
        <row r="157">
          <cell r="A157">
            <v>423103</v>
          </cell>
          <cell r="B157">
            <v>423103</v>
          </cell>
          <cell r="C157">
            <v>44249</v>
          </cell>
          <cell r="D157">
            <v>44957</v>
          </cell>
          <cell r="F157">
            <v>9240</v>
          </cell>
          <cell r="G157" t="str">
            <v>CANCELADA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M157">
            <v>0</v>
          </cell>
          <cell r="P157">
            <v>0</v>
          </cell>
          <cell r="R157">
            <v>9240</v>
          </cell>
        </row>
        <row r="158">
          <cell r="A158">
            <v>423539</v>
          </cell>
          <cell r="B158">
            <v>423539</v>
          </cell>
          <cell r="C158">
            <v>44251</v>
          </cell>
          <cell r="D158">
            <v>44957</v>
          </cell>
          <cell r="F158">
            <v>12200</v>
          </cell>
          <cell r="G158" t="str">
            <v>SALDO A FAVOR DEL PRESTADOR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M158">
            <v>0</v>
          </cell>
          <cell r="P158">
            <v>0</v>
          </cell>
          <cell r="R158">
            <v>0</v>
          </cell>
        </row>
        <row r="159">
          <cell r="A159">
            <v>423581</v>
          </cell>
          <cell r="B159">
            <v>423581</v>
          </cell>
          <cell r="C159">
            <v>44252</v>
          </cell>
          <cell r="D159">
            <v>44865</v>
          </cell>
          <cell r="F159">
            <v>58520</v>
          </cell>
          <cell r="G159" t="str">
            <v>CANCELADA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M159">
            <v>0</v>
          </cell>
          <cell r="P159">
            <v>0</v>
          </cell>
          <cell r="R159">
            <v>58520</v>
          </cell>
        </row>
        <row r="160">
          <cell r="A160">
            <v>423751</v>
          </cell>
          <cell r="B160">
            <v>423751</v>
          </cell>
          <cell r="C160">
            <v>44253</v>
          </cell>
          <cell r="F160">
            <v>162800</v>
          </cell>
          <cell r="G160" t="str">
            <v>NO RADICADA</v>
          </cell>
          <cell r="H160">
            <v>162800</v>
          </cell>
          <cell r="I160">
            <v>0</v>
          </cell>
          <cell r="J160">
            <v>0</v>
          </cell>
          <cell r="K160">
            <v>0</v>
          </cell>
          <cell r="M160">
            <v>0</v>
          </cell>
          <cell r="P160">
            <v>0</v>
          </cell>
          <cell r="R160">
            <v>0</v>
          </cell>
        </row>
        <row r="161">
          <cell r="A161">
            <v>426828</v>
          </cell>
          <cell r="B161">
            <v>426828</v>
          </cell>
          <cell r="C161">
            <v>44274</v>
          </cell>
          <cell r="D161">
            <v>44865</v>
          </cell>
          <cell r="F161">
            <v>6042</v>
          </cell>
          <cell r="G161" t="str">
            <v>CANCELADA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M161">
            <v>0</v>
          </cell>
          <cell r="P161">
            <v>0</v>
          </cell>
          <cell r="R161">
            <v>6042</v>
          </cell>
        </row>
        <row r="162">
          <cell r="A162">
            <v>429833</v>
          </cell>
          <cell r="B162">
            <v>429833</v>
          </cell>
          <cell r="C162">
            <v>44298</v>
          </cell>
          <cell r="D162">
            <v>44842</v>
          </cell>
          <cell r="F162">
            <v>18334</v>
          </cell>
          <cell r="G162" t="str">
            <v>CANCELADA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M162">
            <v>0</v>
          </cell>
          <cell r="P162">
            <v>0</v>
          </cell>
          <cell r="R162">
            <v>18334</v>
          </cell>
        </row>
        <row r="163">
          <cell r="A163">
            <v>430072</v>
          </cell>
          <cell r="B163">
            <v>430072</v>
          </cell>
          <cell r="C163">
            <v>44299</v>
          </cell>
          <cell r="D163">
            <v>44842</v>
          </cell>
          <cell r="F163">
            <v>19643</v>
          </cell>
          <cell r="G163" t="str">
            <v>CANCELADA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M163">
            <v>0</v>
          </cell>
          <cell r="P163">
            <v>0</v>
          </cell>
          <cell r="R163">
            <v>19643</v>
          </cell>
        </row>
        <row r="164">
          <cell r="A164">
            <v>2180211</v>
          </cell>
          <cell r="B164">
            <v>2180211</v>
          </cell>
          <cell r="C164">
            <v>44306</v>
          </cell>
          <cell r="D164">
            <v>44842</v>
          </cell>
          <cell r="F164">
            <v>5970</v>
          </cell>
          <cell r="G164" t="str">
            <v>CANCELADA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M164">
            <v>0</v>
          </cell>
          <cell r="P164">
            <v>0</v>
          </cell>
          <cell r="R164">
            <v>5970</v>
          </cell>
        </row>
        <row r="165">
          <cell r="A165">
            <v>431196</v>
          </cell>
          <cell r="B165">
            <v>431196</v>
          </cell>
          <cell r="C165">
            <v>44306</v>
          </cell>
          <cell r="D165">
            <v>44842</v>
          </cell>
          <cell r="F165">
            <v>6154</v>
          </cell>
          <cell r="G165" t="str">
            <v>CANCELADA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M165">
            <v>0</v>
          </cell>
          <cell r="P165">
            <v>0</v>
          </cell>
          <cell r="R165">
            <v>6154</v>
          </cell>
        </row>
        <row r="166">
          <cell r="A166">
            <v>2180450</v>
          </cell>
          <cell r="B166">
            <v>2180450</v>
          </cell>
          <cell r="C166">
            <v>44309</v>
          </cell>
          <cell r="D166">
            <v>44842</v>
          </cell>
          <cell r="F166">
            <v>7720</v>
          </cell>
          <cell r="G166" t="str">
            <v>CANCELADA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M166">
            <v>0</v>
          </cell>
          <cell r="P166">
            <v>0</v>
          </cell>
          <cell r="R166">
            <v>7720</v>
          </cell>
        </row>
        <row r="167">
          <cell r="A167">
            <v>432548</v>
          </cell>
          <cell r="B167">
            <v>432548</v>
          </cell>
          <cell r="C167">
            <v>44314</v>
          </cell>
          <cell r="D167">
            <v>44842</v>
          </cell>
          <cell r="F167">
            <v>21598</v>
          </cell>
          <cell r="G167" t="str">
            <v>CANCELADA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M167">
            <v>0</v>
          </cell>
          <cell r="P167">
            <v>0</v>
          </cell>
          <cell r="R167">
            <v>21598</v>
          </cell>
        </row>
        <row r="168">
          <cell r="A168">
            <v>435692</v>
          </cell>
          <cell r="B168">
            <v>435692</v>
          </cell>
          <cell r="C168">
            <v>44348</v>
          </cell>
          <cell r="F168">
            <v>32800</v>
          </cell>
          <cell r="G168" t="str">
            <v>NO RADICADA</v>
          </cell>
          <cell r="H168">
            <v>32800</v>
          </cell>
          <cell r="I168">
            <v>0</v>
          </cell>
          <cell r="J168">
            <v>0</v>
          </cell>
          <cell r="K168">
            <v>0</v>
          </cell>
          <cell r="M168">
            <v>0</v>
          </cell>
          <cell r="P168">
            <v>0</v>
          </cell>
          <cell r="R168">
            <v>0</v>
          </cell>
        </row>
        <row r="169">
          <cell r="A169">
            <v>436398</v>
          </cell>
          <cell r="B169">
            <v>436398</v>
          </cell>
          <cell r="C169">
            <v>44356</v>
          </cell>
          <cell r="F169">
            <v>251900</v>
          </cell>
          <cell r="G169" t="str">
            <v>NO RADICADA</v>
          </cell>
          <cell r="H169">
            <v>251900</v>
          </cell>
          <cell r="I169">
            <v>0</v>
          </cell>
          <cell r="J169">
            <v>0</v>
          </cell>
          <cell r="K169">
            <v>0</v>
          </cell>
          <cell r="M169">
            <v>0</v>
          </cell>
          <cell r="P169">
            <v>0</v>
          </cell>
          <cell r="R169">
            <v>0</v>
          </cell>
        </row>
        <row r="170">
          <cell r="A170">
            <v>446338</v>
          </cell>
          <cell r="B170">
            <v>446338</v>
          </cell>
          <cell r="C170">
            <v>44445</v>
          </cell>
          <cell r="D170">
            <v>44957</v>
          </cell>
          <cell r="F170">
            <v>5420</v>
          </cell>
          <cell r="G170" t="str">
            <v>CANCELADA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M170">
            <v>0</v>
          </cell>
          <cell r="P170">
            <v>0</v>
          </cell>
          <cell r="R170">
            <v>5420</v>
          </cell>
        </row>
        <row r="171">
          <cell r="A171">
            <v>446495</v>
          </cell>
          <cell r="B171">
            <v>446495</v>
          </cell>
          <cell r="C171">
            <v>44446</v>
          </cell>
          <cell r="D171">
            <v>44865</v>
          </cell>
          <cell r="F171">
            <v>6630</v>
          </cell>
          <cell r="G171" t="str">
            <v>CANCELADA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M171">
            <v>0</v>
          </cell>
          <cell r="P171">
            <v>0</v>
          </cell>
          <cell r="R171">
            <v>6630</v>
          </cell>
        </row>
        <row r="172">
          <cell r="A172">
            <v>446808</v>
          </cell>
          <cell r="B172">
            <v>446808</v>
          </cell>
          <cell r="C172">
            <v>44447</v>
          </cell>
          <cell r="D172">
            <v>44957</v>
          </cell>
          <cell r="F172">
            <v>2630</v>
          </cell>
          <cell r="G172" t="str">
            <v>CANCELADA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M172">
            <v>0</v>
          </cell>
          <cell r="P172">
            <v>0</v>
          </cell>
          <cell r="R172">
            <v>2630</v>
          </cell>
        </row>
        <row r="173">
          <cell r="A173">
            <v>446982</v>
          </cell>
          <cell r="B173">
            <v>446982</v>
          </cell>
          <cell r="C173">
            <v>44448</v>
          </cell>
          <cell r="D173">
            <v>44865</v>
          </cell>
          <cell r="F173">
            <v>20561</v>
          </cell>
          <cell r="G173" t="str">
            <v>CANCELADA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M173">
            <v>0</v>
          </cell>
          <cell r="P173">
            <v>0</v>
          </cell>
          <cell r="R173">
            <v>20561</v>
          </cell>
        </row>
        <row r="174">
          <cell r="A174">
            <v>451051</v>
          </cell>
          <cell r="B174">
            <v>451051</v>
          </cell>
          <cell r="C174">
            <v>44460</v>
          </cell>
          <cell r="D174">
            <v>44865</v>
          </cell>
          <cell r="F174">
            <v>1668164</v>
          </cell>
          <cell r="G174" t="str">
            <v>CANCELADA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M174">
            <v>0</v>
          </cell>
          <cell r="P174">
            <v>0</v>
          </cell>
          <cell r="R174">
            <v>1668164</v>
          </cell>
        </row>
        <row r="175">
          <cell r="A175">
            <v>450969</v>
          </cell>
          <cell r="B175">
            <v>450969</v>
          </cell>
          <cell r="C175">
            <v>44460</v>
          </cell>
          <cell r="D175">
            <v>44957</v>
          </cell>
          <cell r="F175">
            <v>2480</v>
          </cell>
          <cell r="G175" t="str">
            <v>CANCELADA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M175">
            <v>0</v>
          </cell>
          <cell r="P175">
            <v>0</v>
          </cell>
          <cell r="R175">
            <v>2480</v>
          </cell>
        </row>
        <row r="176">
          <cell r="A176">
            <v>451210</v>
          </cell>
          <cell r="B176">
            <v>451210</v>
          </cell>
          <cell r="C176">
            <v>44461</v>
          </cell>
          <cell r="D176">
            <v>44957</v>
          </cell>
          <cell r="F176">
            <v>8083</v>
          </cell>
          <cell r="G176" t="str">
            <v>CANCELADA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M176">
            <v>0</v>
          </cell>
          <cell r="P176">
            <v>0</v>
          </cell>
          <cell r="R176">
            <v>8083</v>
          </cell>
        </row>
        <row r="177">
          <cell r="A177">
            <v>452495</v>
          </cell>
          <cell r="B177">
            <v>452495</v>
          </cell>
          <cell r="C177">
            <v>44467</v>
          </cell>
          <cell r="F177">
            <v>27600</v>
          </cell>
          <cell r="G177" t="str">
            <v>NO RADICADA</v>
          </cell>
          <cell r="H177">
            <v>27600</v>
          </cell>
          <cell r="I177">
            <v>0</v>
          </cell>
          <cell r="J177">
            <v>0</v>
          </cell>
          <cell r="K177">
            <v>0</v>
          </cell>
          <cell r="M177">
            <v>0</v>
          </cell>
          <cell r="P177">
            <v>0</v>
          </cell>
          <cell r="R177">
            <v>0</v>
          </cell>
        </row>
        <row r="178">
          <cell r="A178">
            <v>452254</v>
          </cell>
          <cell r="B178">
            <v>452254</v>
          </cell>
          <cell r="C178">
            <v>44467</v>
          </cell>
          <cell r="D178">
            <v>44865</v>
          </cell>
          <cell r="F178">
            <v>19459</v>
          </cell>
          <cell r="G178" t="str">
            <v>CANCELADA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M178">
            <v>0</v>
          </cell>
          <cell r="P178">
            <v>0</v>
          </cell>
          <cell r="R178">
            <v>19459</v>
          </cell>
        </row>
        <row r="179">
          <cell r="A179">
            <v>453494</v>
          </cell>
          <cell r="B179">
            <v>453494</v>
          </cell>
          <cell r="C179">
            <v>44470</v>
          </cell>
          <cell r="F179">
            <v>17000</v>
          </cell>
          <cell r="G179" t="str">
            <v>NO RADICADA</v>
          </cell>
          <cell r="H179">
            <v>17000</v>
          </cell>
          <cell r="I179">
            <v>0</v>
          </cell>
          <cell r="J179">
            <v>0</v>
          </cell>
          <cell r="K179">
            <v>0</v>
          </cell>
          <cell r="M179">
            <v>0</v>
          </cell>
          <cell r="P179">
            <v>0</v>
          </cell>
          <cell r="R179">
            <v>0</v>
          </cell>
        </row>
        <row r="180">
          <cell r="A180">
            <v>453506</v>
          </cell>
          <cell r="B180">
            <v>453506</v>
          </cell>
          <cell r="C180">
            <v>44470</v>
          </cell>
          <cell r="D180">
            <v>44957</v>
          </cell>
          <cell r="F180">
            <v>5784</v>
          </cell>
          <cell r="G180" t="str">
            <v>CANCELADA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M180">
            <v>0</v>
          </cell>
          <cell r="P180">
            <v>0</v>
          </cell>
          <cell r="R180">
            <v>5784</v>
          </cell>
        </row>
        <row r="181">
          <cell r="A181">
            <v>453702</v>
          </cell>
          <cell r="B181">
            <v>453702</v>
          </cell>
          <cell r="C181">
            <v>44473</v>
          </cell>
          <cell r="F181">
            <v>378400</v>
          </cell>
          <cell r="G181" t="str">
            <v>NO RADICADA</v>
          </cell>
          <cell r="H181">
            <v>378400</v>
          </cell>
          <cell r="I181">
            <v>0</v>
          </cell>
          <cell r="J181">
            <v>0</v>
          </cell>
          <cell r="K181">
            <v>0</v>
          </cell>
          <cell r="M181">
            <v>0</v>
          </cell>
          <cell r="P181">
            <v>0</v>
          </cell>
          <cell r="R181">
            <v>0</v>
          </cell>
        </row>
        <row r="182">
          <cell r="A182">
            <v>453724</v>
          </cell>
          <cell r="B182">
            <v>453724</v>
          </cell>
          <cell r="C182">
            <v>44473</v>
          </cell>
          <cell r="D182">
            <v>44957</v>
          </cell>
          <cell r="F182">
            <v>35710</v>
          </cell>
          <cell r="G182" t="str">
            <v>CANCELADA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M182">
            <v>0</v>
          </cell>
          <cell r="P182">
            <v>0</v>
          </cell>
          <cell r="R182">
            <v>35710</v>
          </cell>
        </row>
        <row r="183">
          <cell r="A183">
            <v>453725</v>
          </cell>
          <cell r="B183">
            <v>453725</v>
          </cell>
          <cell r="C183">
            <v>44473</v>
          </cell>
          <cell r="D183">
            <v>44957</v>
          </cell>
          <cell r="F183">
            <v>2630</v>
          </cell>
          <cell r="G183" t="str">
            <v>CANCELADA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M183">
            <v>0</v>
          </cell>
          <cell r="P183">
            <v>0</v>
          </cell>
          <cell r="R183">
            <v>2630</v>
          </cell>
        </row>
        <row r="184">
          <cell r="A184">
            <v>454289</v>
          </cell>
          <cell r="B184">
            <v>454289</v>
          </cell>
          <cell r="C184">
            <v>44475</v>
          </cell>
          <cell r="D184">
            <v>44957</v>
          </cell>
          <cell r="F184">
            <v>21000</v>
          </cell>
          <cell r="G184" t="str">
            <v>SALDO A FAVOR DEL PRESTADOR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M184">
            <v>0</v>
          </cell>
          <cell r="P184">
            <v>0</v>
          </cell>
          <cell r="R184">
            <v>0</v>
          </cell>
        </row>
        <row r="185">
          <cell r="A185">
            <v>455385</v>
          </cell>
          <cell r="B185">
            <v>455385</v>
          </cell>
          <cell r="C185">
            <v>44482</v>
          </cell>
          <cell r="D185">
            <v>44957</v>
          </cell>
          <cell r="F185">
            <v>5240</v>
          </cell>
          <cell r="G185" t="str">
            <v>CANCELADA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M185">
            <v>0</v>
          </cell>
          <cell r="P185">
            <v>0</v>
          </cell>
          <cell r="R185">
            <v>5240</v>
          </cell>
        </row>
        <row r="186">
          <cell r="A186">
            <v>455510</v>
          </cell>
          <cell r="B186">
            <v>455510</v>
          </cell>
          <cell r="C186">
            <v>44482</v>
          </cell>
          <cell r="D186">
            <v>44957</v>
          </cell>
          <cell r="F186">
            <v>7260</v>
          </cell>
          <cell r="G186" t="str">
            <v>CANCELADA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M186">
            <v>0</v>
          </cell>
          <cell r="P186">
            <v>0</v>
          </cell>
          <cell r="R186">
            <v>7260</v>
          </cell>
        </row>
        <row r="187">
          <cell r="A187">
            <v>456849</v>
          </cell>
          <cell r="B187">
            <v>456849</v>
          </cell>
          <cell r="C187">
            <v>44494</v>
          </cell>
          <cell r="D187">
            <v>44957</v>
          </cell>
          <cell r="F187">
            <v>84300</v>
          </cell>
          <cell r="G187" t="str">
            <v>CANCELADA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M187">
            <v>0</v>
          </cell>
          <cell r="P187">
            <v>0</v>
          </cell>
          <cell r="R187">
            <v>84300</v>
          </cell>
        </row>
        <row r="188">
          <cell r="A188">
            <v>456939</v>
          </cell>
          <cell r="B188">
            <v>456939</v>
          </cell>
          <cell r="C188">
            <v>44494</v>
          </cell>
          <cell r="D188">
            <v>44957</v>
          </cell>
          <cell r="F188">
            <v>2630</v>
          </cell>
          <cell r="G188" t="str">
            <v>CANCELADA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M188">
            <v>0</v>
          </cell>
          <cell r="P188">
            <v>0</v>
          </cell>
          <cell r="R188">
            <v>2630</v>
          </cell>
        </row>
        <row r="189">
          <cell r="A189">
            <v>457144</v>
          </cell>
          <cell r="B189">
            <v>457144</v>
          </cell>
          <cell r="C189">
            <v>44495</v>
          </cell>
          <cell r="D189">
            <v>44957</v>
          </cell>
          <cell r="F189">
            <v>2480</v>
          </cell>
          <cell r="G189" t="str">
            <v>CANCELADA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M189">
            <v>0</v>
          </cell>
          <cell r="P189">
            <v>0</v>
          </cell>
          <cell r="R189">
            <v>2480</v>
          </cell>
        </row>
        <row r="190">
          <cell r="A190">
            <v>457999</v>
          </cell>
          <cell r="B190">
            <v>457999</v>
          </cell>
          <cell r="C190">
            <v>44498</v>
          </cell>
          <cell r="D190">
            <v>44957</v>
          </cell>
          <cell r="F190">
            <v>2480</v>
          </cell>
          <cell r="G190" t="str">
            <v>CANCELADA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M190">
            <v>0</v>
          </cell>
          <cell r="P190">
            <v>0</v>
          </cell>
          <cell r="R190">
            <v>2480</v>
          </cell>
        </row>
        <row r="191">
          <cell r="A191">
            <v>459001</v>
          </cell>
          <cell r="B191">
            <v>459001</v>
          </cell>
          <cell r="C191">
            <v>44505</v>
          </cell>
          <cell r="D191">
            <v>44957</v>
          </cell>
          <cell r="F191">
            <v>10650</v>
          </cell>
          <cell r="G191" t="str">
            <v>CANCELADA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M191">
            <v>0</v>
          </cell>
          <cell r="P191">
            <v>0</v>
          </cell>
          <cell r="R191">
            <v>10650</v>
          </cell>
        </row>
        <row r="192">
          <cell r="A192">
            <v>459263</v>
          </cell>
          <cell r="B192">
            <v>459263</v>
          </cell>
          <cell r="C192">
            <v>44508</v>
          </cell>
          <cell r="D192">
            <v>44957</v>
          </cell>
          <cell r="F192">
            <v>11270</v>
          </cell>
          <cell r="G192" t="str">
            <v>CANCELADA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M192">
            <v>0</v>
          </cell>
          <cell r="P192">
            <v>0</v>
          </cell>
          <cell r="R192">
            <v>11270</v>
          </cell>
        </row>
        <row r="193">
          <cell r="A193">
            <v>459266</v>
          </cell>
          <cell r="B193">
            <v>459266</v>
          </cell>
          <cell r="C193">
            <v>44508</v>
          </cell>
          <cell r="D193">
            <v>44957</v>
          </cell>
          <cell r="F193">
            <v>4390</v>
          </cell>
          <cell r="G193" t="str">
            <v>CANCELADA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M193">
            <v>0</v>
          </cell>
          <cell r="P193">
            <v>0</v>
          </cell>
          <cell r="R193">
            <v>4390</v>
          </cell>
        </row>
        <row r="194">
          <cell r="A194">
            <v>459678</v>
          </cell>
          <cell r="B194">
            <v>459678</v>
          </cell>
          <cell r="C194">
            <v>44510</v>
          </cell>
          <cell r="D194">
            <v>44957</v>
          </cell>
          <cell r="F194">
            <v>5240</v>
          </cell>
          <cell r="G194" t="str">
            <v>CANCELADA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M194">
            <v>0</v>
          </cell>
          <cell r="P194">
            <v>0</v>
          </cell>
          <cell r="R194">
            <v>5240</v>
          </cell>
        </row>
        <row r="195">
          <cell r="A195">
            <v>459883</v>
          </cell>
          <cell r="B195">
            <v>459883</v>
          </cell>
          <cell r="C195">
            <v>44511</v>
          </cell>
          <cell r="D195">
            <v>44957</v>
          </cell>
          <cell r="F195">
            <v>2760</v>
          </cell>
          <cell r="G195" t="str">
            <v>CANCELADA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M195">
            <v>0</v>
          </cell>
          <cell r="P195">
            <v>0</v>
          </cell>
          <cell r="R195">
            <v>2760</v>
          </cell>
        </row>
        <row r="196">
          <cell r="A196">
            <v>460211</v>
          </cell>
          <cell r="B196">
            <v>460211</v>
          </cell>
          <cell r="C196">
            <v>44515</v>
          </cell>
          <cell r="D196">
            <v>44957</v>
          </cell>
          <cell r="F196">
            <v>21262</v>
          </cell>
          <cell r="G196" t="str">
            <v>CANCELADA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M196">
            <v>0</v>
          </cell>
          <cell r="P196">
            <v>0</v>
          </cell>
          <cell r="R196">
            <v>21262</v>
          </cell>
        </row>
        <row r="197">
          <cell r="A197">
            <v>461693</v>
          </cell>
          <cell r="B197">
            <v>461693</v>
          </cell>
          <cell r="C197">
            <v>44524</v>
          </cell>
          <cell r="D197">
            <v>44865</v>
          </cell>
          <cell r="F197">
            <v>16170</v>
          </cell>
          <cell r="G197" t="str">
            <v>CANCELADA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M197">
            <v>0</v>
          </cell>
          <cell r="P197">
            <v>0</v>
          </cell>
          <cell r="R197">
            <v>16170</v>
          </cell>
        </row>
        <row r="198">
          <cell r="A198">
            <v>462060</v>
          </cell>
          <cell r="B198">
            <v>462060</v>
          </cell>
          <cell r="C198">
            <v>44525</v>
          </cell>
          <cell r="D198">
            <v>44865</v>
          </cell>
          <cell r="F198">
            <v>5970</v>
          </cell>
          <cell r="G198" t="str">
            <v>CANCELADA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M198">
            <v>0</v>
          </cell>
          <cell r="P198">
            <v>0</v>
          </cell>
          <cell r="R198">
            <v>5970</v>
          </cell>
        </row>
        <row r="199">
          <cell r="A199">
            <v>462507</v>
          </cell>
          <cell r="B199">
            <v>462507</v>
          </cell>
          <cell r="C199">
            <v>44529</v>
          </cell>
          <cell r="D199">
            <v>44957</v>
          </cell>
          <cell r="F199">
            <v>5970</v>
          </cell>
          <cell r="G199" t="str">
            <v>CANCELADA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M199">
            <v>0</v>
          </cell>
          <cell r="P199">
            <v>0</v>
          </cell>
          <cell r="R199">
            <v>5970</v>
          </cell>
        </row>
        <row r="200">
          <cell r="A200">
            <v>472566</v>
          </cell>
          <cell r="B200">
            <v>472566</v>
          </cell>
          <cell r="C200">
            <v>44593</v>
          </cell>
          <cell r="D200">
            <v>44929</v>
          </cell>
          <cell r="F200">
            <v>68120</v>
          </cell>
          <cell r="G200" t="str">
            <v>SALDO A FAVOR DEL PRESTADOR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M200">
            <v>0</v>
          </cell>
          <cell r="P200">
            <v>0</v>
          </cell>
          <cell r="R200">
            <v>0</v>
          </cell>
        </row>
        <row r="201">
          <cell r="A201">
            <v>472705</v>
          </cell>
          <cell r="B201">
            <v>472705</v>
          </cell>
          <cell r="C201">
            <v>44594</v>
          </cell>
          <cell r="D201">
            <v>44929</v>
          </cell>
          <cell r="F201">
            <v>66760</v>
          </cell>
          <cell r="G201" t="str">
            <v>SALDO A FAVOR DEL PRESTADOR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M201">
            <v>0</v>
          </cell>
          <cell r="P201">
            <v>0</v>
          </cell>
          <cell r="R201">
            <v>0</v>
          </cell>
        </row>
        <row r="202">
          <cell r="A202">
            <v>472981</v>
          </cell>
          <cell r="B202">
            <v>472981</v>
          </cell>
          <cell r="C202">
            <v>44595</v>
          </cell>
          <cell r="D202">
            <v>44929</v>
          </cell>
          <cell r="F202">
            <v>68320</v>
          </cell>
          <cell r="G202" t="str">
            <v>SALDO A FAVOR DEL PRESTADOR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M202">
            <v>0</v>
          </cell>
          <cell r="P202">
            <v>0</v>
          </cell>
          <cell r="R202">
            <v>0</v>
          </cell>
        </row>
        <row r="203">
          <cell r="A203">
            <v>473064</v>
          </cell>
          <cell r="B203">
            <v>473064</v>
          </cell>
          <cell r="C203">
            <v>44595</v>
          </cell>
          <cell r="D203">
            <v>44929</v>
          </cell>
          <cell r="F203">
            <v>53171</v>
          </cell>
          <cell r="G203" t="str">
            <v>SALDO A FAVOR DEL PRESTADOR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M203">
            <v>0</v>
          </cell>
          <cell r="P203">
            <v>0</v>
          </cell>
          <cell r="R203">
            <v>0</v>
          </cell>
        </row>
        <row r="204">
          <cell r="A204">
            <v>473163</v>
          </cell>
          <cell r="B204">
            <v>473163</v>
          </cell>
          <cell r="C204">
            <v>44596</v>
          </cell>
          <cell r="D204">
            <v>44957</v>
          </cell>
          <cell r="F204">
            <v>68120</v>
          </cell>
          <cell r="G204" t="str">
            <v>SALDO A FAVOR DEL PRESTADOR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M204">
            <v>0</v>
          </cell>
          <cell r="P204">
            <v>0</v>
          </cell>
          <cell r="R204">
            <v>0</v>
          </cell>
        </row>
        <row r="205">
          <cell r="A205">
            <v>474363</v>
          </cell>
          <cell r="B205">
            <v>474363</v>
          </cell>
          <cell r="C205">
            <v>44603</v>
          </cell>
          <cell r="D205">
            <v>44929</v>
          </cell>
          <cell r="F205">
            <v>69690</v>
          </cell>
          <cell r="G205" t="str">
            <v>SALDO A FAVOR DEL PRESTADOR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M205">
            <v>0</v>
          </cell>
          <cell r="P205">
            <v>0</v>
          </cell>
          <cell r="R205">
            <v>0</v>
          </cell>
        </row>
        <row r="206">
          <cell r="A206">
            <v>474508</v>
          </cell>
          <cell r="B206">
            <v>474508</v>
          </cell>
          <cell r="C206">
            <v>44603</v>
          </cell>
          <cell r="D206">
            <v>44929</v>
          </cell>
          <cell r="F206">
            <v>69850</v>
          </cell>
          <cell r="G206" t="str">
            <v>SALDO A FAVOR DEL PRESTADOR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M206">
            <v>0</v>
          </cell>
          <cell r="P206">
            <v>0</v>
          </cell>
          <cell r="R206">
            <v>0</v>
          </cell>
        </row>
        <row r="207">
          <cell r="A207">
            <v>474657</v>
          </cell>
          <cell r="B207">
            <v>474657</v>
          </cell>
          <cell r="C207">
            <v>44605</v>
          </cell>
          <cell r="D207">
            <v>44929</v>
          </cell>
          <cell r="F207">
            <v>222250</v>
          </cell>
          <cell r="G207" t="str">
            <v>SALDO A FAVOR DEL PRESTADOR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M207">
            <v>0</v>
          </cell>
          <cell r="P207">
            <v>0</v>
          </cell>
          <cell r="R207">
            <v>0</v>
          </cell>
        </row>
        <row r="208">
          <cell r="A208">
            <v>475244</v>
          </cell>
          <cell r="B208">
            <v>475244</v>
          </cell>
          <cell r="C208">
            <v>44608</v>
          </cell>
          <cell r="D208">
            <v>44929</v>
          </cell>
          <cell r="F208">
            <v>66760</v>
          </cell>
          <cell r="G208" t="str">
            <v>SALDO A FAVOR DEL PRESTADOR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M208">
            <v>0</v>
          </cell>
          <cell r="P208">
            <v>0</v>
          </cell>
          <cell r="R208">
            <v>0</v>
          </cell>
        </row>
        <row r="209">
          <cell r="A209">
            <v>475243</v>
          </cell>
          <cell r="B209">
            <v>475243</v>
          </cell>
          <cell r="C209">
            <v>44608</v>
          </cell>
          <cell r="D209">
            <v>44929</v>
          </cell>
          <cell r="F209">
            <v>65700</v>
          </cell>
          <cell r="G209" t="str">
            <v>SALDO A FAVOR DEL PRESTADOR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M209">
            <v>0</v>
          </cell>
          <cell r="P209">
            <v>0</v>
          </cell>
          <cell r="R209">
            <v>0</v>
          </cell>
        </row>
        <row r="210">
          <cell r="A210">
            <v>475291</v>
          </cell>
          <cell r="B210">
            <v>475291</v>
          </cell>
          <cell r="C210">
            <v>44608</v>
          </cell>
          <cell r="D210">
            <v>44854</v>
          </cell>
          <cell r="F210">
            <v>4000</v>
          </cell>
          <cell r="G210" t="str">
            <v>CANCELADA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M210">
            <v>0</v>
          </cell>
          <cell r="P210">
            <v>0</v>
          </cell>
          <cell r="R210">
            <v>4000</v>
          </cell>
        </row>
        <row r="211">
          <cell r="A211">
            <v>475253</v>
          </cell>
          <cell r="B211">
            <v>475253</v>
          </cell>
          <cell r="C211">
            <v>44608</v>
          </cell>
          <cell r="D211">
            <v>44957</v>
          </cell>
          <cell r="F211">
            <v>46738</v>
          </cell>
          <cell r="G211" t="str">
            <v>SALDO A FAVOR DEL PRESTADOR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M211">
            <v>0</v>
          </cell>
          <cell r="P211">
            <v>0</v>
          </cell>
          <cell r="R211">
            <v>0</v>
          </cell>
        </row>
        <row r="212">
          <cell r="A212">
            <v>475538</v>
          </cell>
          <cell r="B212">
            <v>475538</v>
          </cell>
          <cell r="C212">
            <v>44609</v>
          </cell>
          <cell r="D212">
            <v>44929</v>
          </cell>
          <cell r="F212">
            <v>6570</v>
          </cell>
          <cell r="G212" t="str">
            <v>SALDO A FAVOR DEL PRESTADOR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M212">
            <v>0</v>
          </cell>
          <cell r="P212">
            <v>0</v>
          </cell>
          <cell r="R212">
            <v>0</v>
          </cell>
        </row>
        <row r="213">
          <cell r="A213">
            <v>475533</v>
          </cell>
          <cell r="B213">
            <v>475533</v>
          </cell>
          <cell r="C213">
            <v>44609</v>
          </cell>
          <cell r="D213">
            <v>44929</v>
          </cell>
          <cell r="F213">
            <v>29701</v>
          </cell>
          <cell r="G213" t="str">
            <v>SALDO A FAVOR DEL PRESTADOR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M213">
            <v>0</v>
          </cell>
          <cell r="P213">
            <v>0</v>
          </cell>
          <cell r="R213">
            <v>0</v>
          </cell>
        </row>
        <row r="214">
          <cell r="A214">
            <v>475802</v>
          </cell>
          <cell r="B214">
            <v>475802</v>
          </cell>
          <cell r="C214">
            <v>44610</v>
          </cell>
          <cell r="D214">
            <v>44929</v>
          </cell>
          <cell r="F214">
            <v>6828</v>
          </cell>
          <cell r="G214" t="str">
            <v>SALDO A FAVOR DEL PRESTADOR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M214">
            <v>0</v>
          </cell>
          <cell r="P214">
            <v>0</v>
          </cell>
          <cell r="R214">
            <v>0</v>
          </cell>
        </row>
        <row r="215">
          <cell r="A215">
            <v>475824</v>
          </cell>
          <cell r="B215">
            <v>475824</v>
          </cell>
          <cell r="C215">
            <v>44611</v>
          </cell>
          <cell r="D215">
            <v>44929</v>
          </cell>
          <cell r="F215">
            <v>6812</v>
          </cell>
          <cell r="G215" t="str">
            <v>SALDO A FAVOR DEL PRESTADOR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M215">
            <v>0</v>
          </cell>
          <cell r="P215">
            <v>0</v>
          </cell>
          <cell r="R215">
            <v>0</v>
          </cell>
        </row>
        <row r="216">
          <cell r="A216">
            <v>2212026</v>
          </cell>
          <cell r="B216">
            <v>2212026</v>
          </cell>
          <cell r="C216">
            <v>44613</v>
          </cell>
          <cell r="D216">
            <v>44929</v>
          </cell>
          <cell r="F216">
            <v>69690</v>
          </cell>
          <cell r="G216" t="str">
            <v>SALDO A FAVOR DEL PRESTADOR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M216">
            <v>0</v>
          </cell>
          <cell r="P216">
            <v>0</v>
          </cell>
          <cell r="R216">
            <v>0</v>
          </cell>
        </row>
        <row r="217">
          <cell r="A217">
            <v>476090</v>
          </cell>
          <cell r="B217">
            <v>476090</v>
          </cell>
          <cell r="C217">
            <v>44613</v>
          </cell>
          <cell r="D217">
            <v>44929</v>
          </cell>
          <cell r="F217">
            <v>3630</v>
          </cell>
          <cell r="G217" t="str">
            <v>CANCELADA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M217">
            <v>0</v>
          </cell>
          <cell r="P217">
            <v>0</v>
          </cell>
          <cell r="R217">
            <v>3630</v>
          </cell>
        </row>
        <row r="218">
          <cell r="A218">
            <v>475939</v>
          </cell>
          <cell r="B218">
            <v>475939</v>
          </cell>
          <cell r="C218">
            <v>44613</v>
          </cell>
          <cell r="D218">
            <v>44929</v>
          </cell>
          <cell r="F218">
            <v>68320</v>
          </cell>
          <cell r="G218" t="str">
            <v>SALDO A FAVOR DEL PRESTADOR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M218">
            <v>0</v>
          </cell>
          <cell r="P218">
            <v>0</v>
          </cell>
          <cell r="R218">
            <v>0</v>
          </cell>
        </row>
        <row r="219">
          <cell r="A219">
            <v>476843</v>
          </cell>
          <cell r="B219">
            <v>476843</v>
          </cell>
          <cell r="C219">
            <v>44616</v>
          </cell>
          <cell r="D219">
            <v>44929</v>
          </cell>
          <cell r="F219">
            <v>84070</v>
          </cell>
          <cell r="G219" t="str">
            <v>SALDO A FAVOR DEL PRESTADOR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M219">
            <v>0</v>
          </cell>
          <cell r="P219">
            <v>0</v>
          </cell>
          <cell r="R219">
            <v>0</v>
          </cell>
        </row>
        <row r="220">
          <cell r="A220">
            <v>477158</v>
          </cell>
          <cell r="B220">
            <v>477158</v>
          </cell>
          <cell r="C220">
            <v>44618</v>
          </cell>
          <cell r="D220">
            <v>44957</v>
          </cell>
          <cell r="F220">
            <v>9370</v>
          </cell>
          <cell r="G220" t="str">
            <v>SALDO A FAVOR DEL PRESTADOR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M220">
            <v>0</v>
          </cell>
          <cell r="P220">
            <v>0</v>
          </cell>
          <cell r="R220">
            <v>0</v>
          </cell>
        </row>
        <row r="221">
          <cell r="A221">
            <v>477911</v>
          </cell>
          <cell r="B221">
            <v>477911</v>
          </cell>
          <cell r="C221">
            <v>44623</v>
          </cell>
          <cell r="F221">
            <v>94000</v>
          </cell>
          <cell r="G221" t="str">
            <v>NO RADICADA</v>
          </cell>
          <cell r="H221">
            <v>94000</v>
          </cell>
          <cell r="I221">
            <v>0</v>
          </cell>
          <cell r="J221">
            <v>0</v>
          </cell>
          <cell r="K221">
            <v>0</v>
          </cell>
          <cell r="M221">
            <v>0</v>
          </cell>
          <cell r="P221">
            <v>0</v>
          </cell>
          <cell r="R221">
            <v>0</v>
          </cell>
        </row>
        <row r="222">
          <cell r="A222">
            <v>478400</v>
          </cell>
          <cell r="B222">
            <v>478400</v>
          </cell>
          <cell r="C222">
            <v>44626</v>
          </cell>
          <cell r="D222">
            <v>44854</v>
          </cell>
          <cell r="F222">
            <v>6570</v>
          </cell>
          <cell r="G222" t="str">
            <v>CANCELADA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M222">
            <v>0</v>
          </cell>
          <cell r="P222">
            <v>0</v>
          </cell>
          <cell r="R222">
            <v>6570</v>
          </cell>
        </row>
        <row r="223">
          <cell r="A223">
            <v>478558</v>
          </cell>
          <cell r="B223">
            <v>478558</v>
          </cell>
          <cell r="C223">
            <v>44627</v>
          </cell>
          <cell r="D223">
            <v>44854</v>
          </cell>
          <cell r="F223">
            <v>6969</v>
          </cell>
          <cell r="G223" t="str">
            <v>CANCELADA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M223">
            <v>0</v>
          </cell>
          <cell r="P223">
            <v>0</v>
          </cell>
          <cell r="R223">
            <v>6969</v>
          </cell>
        </row>
        <row r="224">
          <cell r="A224">
            <v>478738</v>
          </cell>
          <cell r="B224">
            <v>478738</v>
          </cell>
          <cell r="C224">
            <v>44628</v>
          </cell>
          <cell r="D224">
            <v>44854</v>
          </cell>
          <cell r="F224">
            <v>6921</v>
          </cell>
          <cell r="G224" t="str">
            <v>CANCELADA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M224">
            <v>0</v>
          </cell>
          <cell r="P224">
            <v>0</v>
          </cell>
          <cell r="R224">
            <v>6921</v>
          </cell>
        </row>
        <row r="225">
          <cell r="A225">
            <v>478809</v>
          </cell>
          <cell r="B225">
            <v>478809</v>
          </cell>
          <cell r="C225">
            <v>44628</v>
          </cell>
          <cell r="D225">
            <v>44854</v>
          </cell>
          <cell r="F225">
            <v>6888</v>
          </cell>
          <cell r="G225" t="str">
            <v>CANCELADA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M225">
            <v>0</v>
          </cell>
          <cell r="P225">
            <v>0</v>
          </cell>
          <cell r="R225">
            <v>6888</v>
          </cell>
        </row>
        <row r="226">
          <cell r="A226">
            <v>478979</v>
          </cell>
          <cell r="B226">
            <v>478979</v>
          </cell>
          <cell r="C226">
            <v>44629</v>
          </cell>
          <cell r="D226">
            <v>44854</v>
          </cell>
          <cell r="F226">
            <v>6969</v>
          </cell>
          <cell r="G226" t="str">
            <v>CANCELADA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M226">
            <v>0</v>
          </cell>
          <cell r="P226">
            <v>0</v>
          </cell>
          <cell r="R226">
            <v>6969</v>
          </cell>
        </row>
        <row r="227">
          <cell r="A227">
            <v>480788</v>
          </cell>
          <cell r="B227">
            <v>480788</v>
          </cell>
          <cell r="C227">
            <v>44638</v>
          </cell>
          <cell r="F227">
            <v>27300</v>
          </cell>
          <cell r="G227" t="str">
            <v>NO RADICADA</v>
          </cell>
          <cell r="H227">
            <v>27300</v>
          </cell>
          <cell r="I227">
            <v>0</v>
          </cell>
          <cell r="J227">
            <v>0</v>
          </cell>
          <cell r="K227">
            <v>0</v>
          </cell>
          <cell r="M227">
            <v>0</v>
          </cell>
          <cell r="P227">
            <v>0</v>
          </cell>
          <cell r="R227">
            <v>0</v>
          </cell>
        </row>
        <row r="228">
          <cell r="A228">
            <v>480754</v>
          </cell>
          <cell r="B228">
            <v>480754</v>
          </cell>
          <cell r="C228">
            <v>44638</v>
          </cell>
          <cell r="D228">
            <v>44929</v>
          </cell>
          <cell r="F228">
            <v>168307</v>
          </cell>
          <cell r="G228" t="str">
            <v>SALDO A FAVOR DEL PRESTADOR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M228">
            <v>0</v>
          </cell>
          <cell r="P228">
            <v>0</v>
          </cell>
          <cell r="R228">
            <v>0</v>
          </cell>
        </row>
        <row r="229">
          <cell r="A229">
            <v>480803</v>
          </cell>
          <cell r="B229">
            <v>480803</v>
          </cell>
          <cell r="C229">
            <v>44638</v>
          </cell>
          <cell r="D229">
            <v>44926</v>
          </cell>
          <cell r="F229">
            <v>8083</v>
          </cell>
          <cell r="G229" t="str">
            <v>CANCELADA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M229">
            <v>0</v>
          </cell>
          <cell r="P229">
            <v>0</v>
          </cell>
          <cell r="R229">
            <v>8083</v>
          </cell>
        </row>
        <row r="230">
          <cell r="A230">
            <v>480900</v>
          </cell>
          <cell r="B230">
            <v>480900</v>
          </cell>
          <cell r="C230">
            <v>44640</v>
          </cell>
          <cell r="D230">
            <v>44854</v>
          </cell>
          <cell r="F230">
            <v>28873</v>
          </cell>
          <cell r="G230" t="str">
            <v>CANCELADA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M230">
            <v>0</v>
          </cell>
          <cell r="P230">
            <v>0</v>
          </cell>
          <cell r="R230">
            <v>28873</v>
          </cell>
        </row>
        <row r="231">
          <cell r="A231">
            <v>480975</v>
          </cell>
          <cell r="B231">
            <v>480975</v>
          </cell>
          <cell r="C231">
            <v>44641</v>
          </cell>
          <cell r="D231">
            <v>44854</v>
          </cell>
          <cell r="F231">
            <v>6951</v>
          </cell>
          <cell r="G231" t="str">
            <v>CANCELADA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M231">
            <v>0</v>
          </cell>
          <cell r="P231">
            <v>0</v>
          </cell>
          <cell r="R231">
            <v>6951</v>
          </cell>
        </row>
        <row r="232">
          <cell r="A232">
            <v>481693</v>
          </cell>
          <cell r="B232">
            <v>481693</v>
          </cell>
          <cell r="C232">
            <v>44644</v>
          </cell>
          <cell r="F232">
            <v>237300</v>
          </cell>
          <cell r="G232" t="str">
            <v>NO RADICADA</v>
          </cell>
          <cell r="H232">
            <v>237300</v>
          </cell>
          <cell r="I232">
            <v>0</v>
          </cell>
          <cell r="J232">
            <v>0</v>
          </cell>
          <cell r="K232">
            <v>0</v>
          </cell>
          <cell r="M232">
            <v>0</v>
          </cell>
          <cell r="P232">
            <v>0</v>
          </cell>
          <cell r="R232">
            <v>0</v>
          </cell>
        </row>
        <row r="233">
          <cell r="A233">
            <v>483161</v>
          </cell>
          <cell r="B233">
            <v>483161</v>
          </cell>
          <cell r="C233">
            <v>44651</v>
          </cell>
          <cell r="F233">
            <v>338490</v>
          </cell>
          <cell r="G233" t="str">
            <v>NO RADICADA</v>
          </cell>
          <cell r="H233">
            <v>338490</v>
          </cell>
          <cell r="I233">
            <v>0</v>
          </cell>
          <cell r="J233">
            <v>0</v>
          </cell>
          <cell r="K233">
            <v>0</v>
          </cell>
          <cell r="M233">
            <v>0</v>
          </cell>
          <cell r="P233">
            <v>0</v>
          </cell>
          <cell r="R233">
            <v>0</v>
          </cell>
        </row>
        <row r="234">
          <cell r="A234">
            <v>483274</v>
          </cell>
          <cell r="B234">
            <v>483274</v>
          </cell>
          <cell r="C234">
            <v>44652</v>
          </cell>
          <cell r="D234">
            <v>45016</v>
          </cell>
          <cell r="F234">
            <v>51000</v>
          </cell>
          <cell r="G234" t="str">
            <v>EN REVISION</v>
          </cell>
          <cell r="H234">
            <v>0</v>
          </cell>
          <cell r="I234">
            <v>51000</v>
          </cell>
          <cell r="J234">
            <v>0</v>
          </cell>
          <cell r="K234">
            <v>0</v>
          </cell>
          <cell r="M234">
            <v>0</v>
          </cell>
          <cell r="P234">
            <v>0</v>
          </cell>
          <cell r="R234">
            <v>0</v>
          </cell>
        </row>
        <row r="235">
          <cell r="A235">
            <v>484074</v>
          </cell>
          <cell r="B235">
            <v>484074</v>
          </cell>
          <cell r="C235">
            <v>44656</v>
          </cell>
          <cell r="F235">
            <v>66840</v>
          </cell>
          <cell r="G235" t="str">
            <v>SALDO A FAVOR DEL PRESTADOR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M235">
            <v>0</v>
          </cell>
          <cell r="P235">
            <v>0</v>
          </cell>
          <cell r="R235">
            <v>0</v>
          </cell>
        </row>
        <row r="236">
          <cell r="A236">
            <v>484257</v>
          </cell>
          <cell r="B236">
            <v>484257</v>
          </cell>
          <cell r="C236">
            <v>44657</v>
          </cell>
          <cell r="F236">
            <v>80832</v>
          </cell>
          <cell r="G236" t="str">
            <v>SALDO A FAVOR DEL PRESTADOR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M236">
            <v>0</v>
          </cell>
          <cell r="P236">
            <v>0</v>
          </cell>
          <cell r="R236">
            <v>0</v>
          </cell>
        </row>
        <row r="237">
          <cell r="A237">
            <v>485060</v>
          </cell>
          <cell r="B237">
            <v>485060</v>
          </cell>
          <cell r="C237">
            <v>44662</v>
          </cell>
          <cell r="D237">
            <v>45016</v>
          </cell>
          <cell r="F237">
            <v>29000</v>
          </cell>
          <cell r="G237" t="str">
            <v>SALDO A FAVOR DEL PRESTADOR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M237">
            <v>0</v>
          </cell>
          <cell r="P237">
            <v>0</v>
          </cell>
          <cell r="R237">
            <v>0</v>
          </cell>
        </row>
        <row r="238">
          <cell r="A238">
            <v>485271</v>
          </cell>
          <cell r="B238">
            <v>485271</v>
          </cell>
          <cell r="C238">
            <v>44663</v>
          </cell>
          <cell r="D238">
            <v>45016</v>
          </cell>
          <cell r="F238">
            <v>27300</v>
          </cell>
          <cell r="G238" t="str">
            <v>SALDO A FAVOR DEL PRESTADOR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M238">
            <v>0</v>
          </cell>
          <cell r="P238">
            <v>0</v>
          </cell>
          <cell r="R238">
            <v>0</v>
          </cell>
        </row>
        <row r="239">
          <cell r="A239">
            <v>485542</v>
          </cell>
          <cell r="B239">
            <v>485542</v>
          </cell>
          <cell r="C239">
            <v>44665</v>
          </cell>
          <cell r="D239">
            <v>44837</v>
          </cell>
          <cell r="F239">
            <v>6969</v>
          </cell>
          <cell r="G239" t="str">
            <v>CANCELADA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M239">
            <v>0</v>
          </cell>
          <cell r="P239">
            <v>0</v>
          </cell>
          <cell r="R239">
            <v>6969</v>
          </cell>
        </row>
        <row r="240">
          <cell r="A240">
            <v>2216943</v>
          </cell>
          <cell r="B240">
            <v>2216943</v>
          </cell>
          <cell r="C240">
            <v>44669</v>
          </cell>
          <cell r="D240">
            <v>45016</v>
          </cell>
          <cell r="F240">
            <v>54000</v>
          </cell>
          <cell r="G240" t="str">
            <v>MAYOR VALOR COBRADO Y SALDO A FAVOR DEL PRESTADOR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M240">
            <v>3700</v>
          </cell>
          <cell r="P240">
            <v>0</v>
          </cell>
          <cell r="R240">
            <v>0</v>
          </cell>
        </row>
        <row r="241">
          <cell r="A241">
            <v>486491</v>
          </cell>
          <cell r="B241">
            <v>486491</v>
          </cell>
          <cell r="C241">
            <v>44672</v>
          </cell>
          <cell r="D241">
            <v>45016</v>
          </cell>
          <cell r="F241">
            <v>36300</v>
          </cell>
          <cell r="G241" t="str">
            <v>MAYOR VALOR COBRADO Y SALDO A FAVOR DEL PRESTADOR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M241">
            <v>3700</v>
          </cell>
          <cell r="P241">
            <v>0</v>
          </cell>
          <cell r="R241">
            <v>0</v>
          </cell>
        </row>
        <row r="242">
          <cell r="A242">
            <v>2217512</v>
          </cell>
          <cell r="B242">
            <v>2217512</v>
          </cell>
          <cell r="C242">
            <v>44673</v>
          </cell>
          <cell r="D242">
            <v>45016</v>
          </cell>
          <cell r="F242">
            <v>273700</v>
          </cell>
          <cell r="G242" t="str">
            <v>SALDO A FAVOR DEL PRESTADOR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M242">
            <v>0</v>
          </cell>
          <cell r="P242">
            <v>0</v>
          </cell>
          <cell r="R242">
            <v>0</v>
          </cell>
        </row>
        <row r="243">
          <cell r="A243">
            <v>488485</v>
          </cell>
          <cell r="B243">
            <v>488485</v>
          </cell>
          <cell r="C243">
            <v>44683</v>
          </cell>
          <cell r="D243">
            <v>45016</v>
          </cell>
          <cell r="F243">
            <v>365800</v>
          </cell>
          <cell r="G243" t="str">
            <v>SALDO A FAVOR DEL PRESTADOR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M243">
            <v>0</v>
          </cell>
          <cell r="P243">
            <v>0</v>
          </cell>
          <cell r="R243">
            <v>0</v>
          </cell>
        </row>
        <row r="244">
          <cell r="A244">
            <v>488451</v>
          </cell>
          <cell r="B244">
            <v>488451</v>
          </cell>
          <cell r="C244">
            <v>44683</v>
          </cell>
          <cell r="F244">
            <v>57700</v>
          </cell>
          <cell r="G244" t="str">
            <v>NO RADICADA</v>
          </cell>
          <cell r="H244">
            <v>57700</v>
          </cell>
          <cell r="I244">
            <v>0</v>
          </cell>
          <cell r="J244">
            <v>0</v>
          </cell>
          <cell r="K244">
            <v>0</v>
          </cell>
          <cell r="M244">
            <v>0</v>
          </cell>
          <cell r="P244">
            <v>0</v>
          </cell>
          <cell r="R244">
            <v>0</v>
          </cell>
        </row>
        <row r="245">
          <cell r="A245">
            <v>488740</v>
          </cell>
          <cell r="B245">
            <v>488740</v>
          </cell>
          <cell r="C245">
            <v>44684</v>
          </cell>
          <cell r="D245">
            <v>45016</v>
          </cell>
          <cell r="F245">
            <v>73000</v>
          </cell>
          <cell r="G245" t="str">
            <v>SALDO A FAVOR DEL PRESTADOR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M245">
            <v>0</v>
          </cell>
          <cell r="P245">
            <v>0</v>
          </cell>
          <cell r="R245">
            <v>0</v>
          </cell>
        </row>
        <row r="246">
          <cell r="A246">
            <v>489364</v>
          </cell>
          <cell r="B246">
            <v>489364</v>
          </cell>
          <cell r="C246">
            <v>44686</v>
          </cell>
          <cell r="D246">
            <v>45016</v>
          </cell>
          <cell r="F246">
            <v>36300</v>
          </cell>
          <cell r="G246" t="str">
            <v>SALDO A FAVOR DEL PRESTADOR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M246">
            <v>0</v>
          </cell>
          <cell r="P246">
            <v>0</v>
          </cell>
          <cell r="R246">
            <v>0</v>
          </cell>
        </row>
        <row r="247">
          <cell r="A247">
            <v>489487</v>
          </cell>
          <cell r="B247">
            <v>489487</v>
          </cell>
          <cell r="C247">
            <v>44687</v>
          </cell>
          <cell r="D247">
            <v>44845</v>
          </cell>
          <cell r="F247">
            <v>6400</v>
          </cell>
          <cell r="G247" t="str">
            <v>CANCELADA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M247">
            <v>0</v>
          </cell>
          <cell r="P247">
            <v>0</v>
          </cell>
          <cell r="R247">
            <v>6400</v>
          </cell>
        </row>
        <row r="248">
          <cell r="A248">
            <v>490248</v>
          </cell>
          <cell r="B248">
            <v>490248</v>
          </cell>
          <cell r="C248">
            <v>44691</v>
          </cell>
          <cell r="D248">
            <v>44845</v>
          </cell>
          <cell r="F248">
            <v>6570</v>
          </cell>
          <cell r="G248" t="str">
            <v>CANCELADA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M248">
            <v>0</v>
          </cell>
          <cell r="P248">
            <v>0</v>
          </cell>
          <cell r="R248">
            <v>6570</v>
          </cell>
        </row>
        <row r="249">
          <cell r="A249">
            <v>490572</v>
          </cell>
          <cell r="B249">
            <v>490572</v>
          </cell>
          <cell r="C249">
            <v>44693</v>
          </cell>
          <cell r="D249">
            <v>45016</v>
          </cell>
          <cell r="F249">
            <v>40000</v>
          </cell>
          <cell r="G249" t="str">
            <v>SALDO A FAVOR DEL PRESTADOR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M249">
            <v>0</v>
          </cell>
          <cell r="P249">
            <v>0</v>
          </cell>
          <cell r="R249">
            <v>0</v>
          </cell>
        </row>
        <row r="250">
          <cell r="A250">
            <v>491110</v>
          </cell>
          <cell r="B250">
            <v>491110</v>
          </cell>
          <cell r="C250">
            <v>44695</v>
          </cell>
          <cell r="D250">
            <v>44845</v>
          </cell>
          <cell r="F250">
            <v>25006</v>
          </cell>
          <cell r="G250" t="str">
            <v>CANCELADA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M250">
            <v>0</v>
          </cell>
          <cell r="P250">
            <v>0</v>
          </cell>
          <cell r="R250">
            <v>25006</v>
          </cell>
        </row>
        <row r="251">
          <cell r="A251">
            <v>491688</v>
          </cell>
          <cell r="B251">
            <v>491688</v>
          </cell>
          <cell r="C251">
            <v>44698</v>
          </cell>
          <cell r="D251">
            <v>44845</v>
          </cell>
          <cell r="F251">
            <v>6570</v>
          </cell>
          <cell r="G251" t="str">
            <v>CANCELADA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M251">
            <v>0</v>
          </cell>
          <cell r="P251">
            <v>0</v>
          </cell>
          <cell r="R251">
            <v>6570</v>
          </cell>
        </row>
        <row r="252">
          <cell r="A252">
            <v>492588</v>
          </cell>
          <cell r="B252">
            <v>492588</v>
          </cell>
          <cell r="C252">
            <v>44702</v>
          </cell>
          <cell r="F252">
            <v>69690</v>
          </cell>
          <cell r="G252" t="str">
            <v>NO RADICADA</v>
          </cell>
          <cell r="H252">
            <v>69690</v>
          </cell>
          <cell r="I252">
            <v>0</v>
          </cell>
          <cell r="J252">
            <v>0</v>
          </cell>
          <cell r="K252">
            <v>0</v>
          </cell>
          <cell r="M252">
            <v>0</v>
          </cell>
          <cell r="P252">
            <v>0</v>
          </cell>
          <cell r="R252">
            <v>0</v>
          </cell>
        </row>
        <row r="253">
          <cell r="A253">
            <v>492793</v>
          </cell>
          <cell r="B253">
            <v>492793</v>
          </cell>
          <cell r="C253">
            <v>44704</v>
          </cell>
          <cell r="D253">
            <v>44845</v>
          </cell>
          <cell r="F253">
            <v>6570</v>
          </cell>
          <cell r="G253" t="str">
            <v>CANCELADA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M253">
            <v>0</v>
          </cell>
          <cell r="P253">
            <v>0</v>
          </cell>
          <cell r="R253">
            <v>6570</v>
          </cell>
        </row>
        <row r="254">
          <cell r="A254">
            <v>493096</v>
          </cell>
          <cell r="B254">
            <v>493096</v>
          </cell>
          <cell r="C254">
            <v>44705</v>
          </cell>
          <cell r="F254">
            <v>36300</v>
          </cell>
          <cell r="G254" t="str">
            <v>NO RADICADA</v>
          </cell>
          <cell r="H254">
            <v>36300</v>
          </cell>
          <cell r="I254">
            <v>0</v>
          </cell>
          <cell r="J254">
            <v>0</v>
          </cell>
          <cell r="K254">
            <v>0</v>
          </cell>
          <cell r="M254">
            <v>0</v>
          </cell>
          <cell r="P254">
            <v>0</v>
          </cell>
          <cell r="R254">
            <v>0</v>
          </cell>
        </row>
        <row r="255">
          <cell r="A255">
            <v>493044</v>
          </cell>
          <cell r="B255">
            <v>493044</v>
          </cell>
          <cell r="C255">
            <v>44705</v>
          </cell>
          <cell r="D255">
            <v>44845</v>
          </cell>
          <cell r="F255">
            <v>5770</v>
          </cell>
          <cell r="G255" t="str">
            <v>CANCELADA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M255">
            <v>0</v>
          </cell>
          <cell r="P255">
            <v>0</v>
          </cell>
          <cell r="R255">
            <v>5770</v>
          </cell>
        </row>
        <row r="256">
          <cell r="A256">
            <v>494083</v>
          </cell>
          <cell r="B256">
            <v>494083</v>
          </cell>
          <cell r="C256">
            <v>44710</v>
          </cell>
          <cell r="D256">
            <v>44845</v>
          </cell>
          <cell r="F256">
            <v>9938</v>
          </cell>
          <cell r="G256" t="str">
            <v>CANCELADA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M256">
            <v>0</v>
          </cell>
          <cell r="P256">
            <v>0</v>
          </cell>
          <cell r="R256">
            <v>9938</v>
          </cell>
        </row>
        <row r="257">
          <cell r="A257">
            <v>2221320</v>
          </cell>
          <cell r="B257">
            <v>2221320</v>
          </cell>
          <cell r="C257">
            <v>44712</v>
          </cell>
          <cell r="D257">
            <v>44845</v>
          </cell>
          <cell r="F257">
            <v>6570</v>
          </cell>
          <cell r="G257" t="str">
            <v>CANCELADA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M257">
            <v>0</v>
          </cell>
          <cell r="P257">
            <v>0</v>
          </cell>
          <cell r="R257">
            <v>6570</v>
          </cell>
        </row>
        <row r="258">
          <cell r="A258">
            <v>494690</v>
          </cell>
          <cell r="B258">
            <v>494690</v>
          </cell>
          <cell r="C258">
            <v>44713</v>
          </cell>
          <cell r="D258">
            <v>44926</v>
          </cell>
          <cell r="F258">
            <v>7570</v>
          </cell>
          <cell r="G258" t="str">
            <v>CANCELADA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M258">
            <v>0</v>
          </cell>
          <cell r="P258">
            <v>0</v>
          </cell>
          <cell r="R258">
            <v>7570</v>
          </cell>
        </row>
        <row r="259">
          <cell r="A259">
            <v>494890</v>
          </cell>
          <cell r="B259">
            <v>494890</v>
          </cell>
          <cell r="C259">
            <v>44714</v>
          </cell>
          <cell r="D259">
            <v>44854</v>
          </cell>
          <cell r="F259">
            <v>6812</v>
          </cell>
          <cell r="G259" t="str">
            <v>CANCELADA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M259">
            <v>0</v>
          </cell>
          <cell r="P259">
            <v>0</v>
          </cell>
          <cell r="R259">
            <v>6812</v>
          </cell>
        </row>
        <row r="260">
          <cell r="A260">
            <v>494899</v>
          </cell>
          <cell r="B260">
            <v>494899</v>
          </cell>
          <cell r="C260">
            <v>44714</v>
          </cell>
          <cell r="D260">
            <v>44854</v>
          </cell>
          <cell r="F260">
            <v>11005</v>
          </cell>
          <cell r="G260" t="str">
            <v>CANCELADA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M260">
            <v>0</v>
          </cell>
          <cell r="P260">
            <v>0</v>
          </cell>
          <cell r="R260">
            <v>11005</v>
          </cell>
        </row>
        <row r="261">
          <cell r="A261">
            <v>495070</v>
          </cell>
          <cell r="B261">
            <v>495070</v>
          </cell>
          <cell r="C261">
            <v>44715</v>
          </cell>
          <cell r="F261">
            <v>255300</v>
          </cell>
          <cell r="G261" t="str">
            <v>EN REVISION</v>
          </cell>
          <cell r="H261">
            <v>0</v>
          </cell>
          <cell r="I261">
            <v>255300</v>
          </cell>
          <cell r="J261">
            <v>0</v>
          </cell>
          <cell r="K261">
            <v>0</v>
          </cell>
          <cell r="M261">
            <v>0</v>
          </cell>
          <cell r="P261">
            <v>0</v>
          </cell>
          <cell r="R261">
            <v>0</v>
          </cell>
        </row>
        <row r="262">
          <cell r="A262">
            <v>495288</v>
          </cell>
          <cell r="B262">
            <v>495288</v>
          </cell>
          <cell r="C262">
            <v>44716</v>
          </cell>
          <cell r="D262">
            <v>44854</v>
          </cell>
          <cell r="F262">
            <v>6676</v>
          </cell>
          <cell r="G262" t="str">
            <v>CANCELADA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M262">
            <v>0</v>
          </cell>
          <cell r="P262">
            <v>0</v>
          </cell>
          <cell r="R262">
            <v>6676</v>
          </cell>
        </row>
        <row r="263">
          <cell r="A263">
            <v>495765</v>
          </cell>
          <cell r="B263">
            <v>495765</v>
          </cell>
          <cell r="C263">
            <v>44719</v>
          </cell>
          <cell r="F263">
            <v>404700</v>
          </cell>
          <cell r="G263" t="str">
            <v>EN REVISION</v>
          </cell>
          <cell r="H263">
            <v>0</v>
          </cell>
          <cell r="I263">
            <v>404700</v>
          </cell>
          <cell r="J263">
            <v>0</v>
          </cell>
          <cell r="K263">
            <v>0</v>
          </cell>
          <cell r="M263">
            <v>0</v>
          </cell>
          <cell r="P263">
            <v>0</v>
          </cell>
          <cell r="R263">
            <v>0</v>
          </cell>
        </row>
        <row r="264">
          <cell r="A264">
            <v>496050</v>
          </cell>
          <cell r="B264">
            <v>496050</v>
          </cell>
          <cell r="C264">
            <v>44720</v>
          </cell>
          <cell r="F264">
            <v>40000</v>
          </cell>
          <cell r="G264" t="str">
            <v>EN REVISION</v>
          </cell>
          <cell r="H264">
            <v>0</v>
          </cell>
          <cell r="I264">
            <v>40000</v>
          </cell>
          <cell r="J264">
            <v>0</v>
          </cell>
          <cell r="K264">
            <v>0</v>
          </cell>
          <cell r="M264">
            <v>0</v>
          </cell>
          <cell r="P264">
            <v>0</v>
          </cell>
          <cell r="R264">
            <v>0</v>
          </cell>
        </row>
        <row r="265">
          <cell r="A265">
            <v>495976</v>
          </cell>
          <cell r="B265">
            <v>495976</v>
          </cell>
          <cell r="C265">
            <v>44720</v>
          </cell>
          <cell r="D265">
            <v>44854</v>
          </cell>
          <cell r="F265">
            <v>7356</v>
          </cell>
          <cell r="G265" t="str">
            <v>CANCELADA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M265">
            <v>0</v>
          </cell>
          <cell r="P265">
            <v>0</v>
          </cell>
          <cell r="R265">
            <v>7356</v>
          </cell>
        </row>
        <row r="266">
          <cell r="A266">
            <v>496466</v>
          </cell>
          <cell r="B266">
            <v>496466</v>
          </cell>
          <cell r="C266">
            <v>44722</v>
          </cell>
          <cell r="D266">
            <v>44926</v>
          </cell>
          <cell r="F266">
            <v>23910</v>
          </cell>
          <cell r="G266" t="str">
            <v>CANCELADA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M266">
            <v>0</v>
          </cell>
          <cell r="P266">
            <v>0</v>
          </cell>
          <cell r="R266">
            <v>23910</v>
          </cell>
        </row>
        <row r="267">
          <cell r="A267">
            <v>496811</v>
          </cell>
          <cell r="B267">
            <v>496811</v>
          </cell>
          <cell r="C267">
            <v>44724</v>
          </cell>
          <cell r="D267">
            <v>44854</v>
          </cell>
          <cell r="F267">
            <v>35214</v>
          </cell>
          <cell r="G267" t="str">
            <v>CANCELADA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M267">
            <v>0</v>
          </cell>
          <cell r="P267">
            <v>0</v>
          </cell>
          <cell r="R267">
            <v>35214</v>
          </cell>
        </row>
        <row r="268">
          <cell r="A268">
            <v>497017</v>
          </cell>
          <cell r="B268">
            <v>497017</v>
          </cell>
          <cell r="C268">
            <v>44725</v>
          </cell>
          <cell r="F268">
            <v>36300</v>
          </cell>
          <cell r="G268" t="str">
            <v>EN REVISION</v>
          </cell>
          <cell r="H268">
            <v>0</v>
          </cell>
          <cell r="I268">
            <v>36300</v>
          </cell>
          <cell r="J268">
            <v>0</v>
          </cell>
          <cell r="K268">
            <v>0</v>
          </cell>
          <cell r="M268">
            <v>0</v>
          </cell>
          <cell r="P268">
            <v>0</v>
          </cell>
          <cell r="R268">
            <v>0</v>
          </cell>
        </row>
        <row r="269">
          <cell r="A269">
            <v>497768</v>
          </cell>
          <cell r="B269">
            <v>497768</v>
          </cell>
          <cell r="C269">
            <v>44728</v>
          </cell>
          <cell r="D269">
            <v>44854</v>
          </cell>
          <cell r="F269">
            <v>6570</v>
          </cell>
          <cell r="G269" t="str">
            <v>CANCELADA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M269">
            <v>0</v>
          </cell>
          <cell r="P269">
            <v>0</v>
          </cell>
          <cell r="R269">
            <v>6570</v>
          </cell>
        </row>
        <row r="270">
          <cell r="A270">
            <v>498031</v>
          </cell>
          <cell r="B270">
            <v>498031</v>
          </cell>
          <cell r="C270">
            <v>44729</v>
          </cell>
          <cell r="F270">
            <v>27300</v>
          </cell>
          <cell r="G270" t="str">
            <v>EN REVISION</v>
          </cell>
          <cell r="H270">
            <v>0</v>
          </cell>
          <cell r="I270">
            <v>27300</v>
          </cell>
          <cell r="J270">
            <v>0</v>
          </cell>
          <cell r="K270">
            <v>0</v>
          </cell>
          <cell r="M270">
            <v>0</v>
          </cell>
          <cell r="P270">
            <v>0</v>
          </cell>
          <cell r="R270">
            <v>0</v>
          </cell>
        </row>
        <row r="271">
          <cell r="A271">
            <v>498072</v>
          </cell>
          <cell r="B271">
            <v>498072</v>
          </cell>
          <cell r="C271">
            <v>44729</v>
          </cell>
          <cell r="F271">
            <v>27300</v>
          </cell>
          <cell r="G271" t="str">
            <v>EN REVISION</v>
          </cell>
          <cell r="H271">
            <v>0</v>
          </cell>
          <cell r="I271">
            <v>27300</v>
          </cell>
          <cell r="J271">
            <v>0</v>
          </cell>
          <cell r="K271">
            <v>0</v>
          </cell>
          <cell r="M271">
            <v>0</v>
          </cell>
          <cell r="P271">
            <v>0</v>
          </cell>
          <cell r="R271">
            <v>0</v>
          </cell>
        </row>
        <row r="272">
          <cell r="A272">
            <v>497980</v>
          </cell>
          <cell r="B272">
            <v>497980</v>
          </cell>
          <cell r="C272">
            <v>44729</v>
          </cell>
          <cell r="F272">
            <v>1120200</v>
          </cell>
          <cell r="G272" t="str">
            <v>EN REVISION</v>
          </cell>
          <cell r="H272">
            <v>0</v>
          </cell>
          <cell r="I272">
            <v>1120200</v>
          </cell>
          <cell r="J272">
            <v>0</v>
          </cell>
          <cell r="K272">
            <v>0</v>
          </cell>
          <cell r="M272">
            <v>0</v>
          </cell>
          <cell r="P272">
            <v>0</v>
          </cell>
          <cell r="R272">
            <v>0</v>
          </cell>
        </row>
        <row r="273">
          <cell r="A273">
            <v>498812</v>
          </cell>
          <cell r="B273">
            <v>498812</v>
          </cell>
          <cell r="C273">
            <v>44734</v>
          </cell>
          <cell r="F273">
            <v>313600</v>
          </cell>
          <cell r="G273" t="str">
            <v>EN REVISION</v>
          </cell>
          <cell r="H273">
            <v>0</v>
          </cell>
          <cell r="I273">
            <v>313600</v>
          </cell>
          <cell r="J273">
            <v>0</v>
          </cell>
          <cell r="K273">
            <v>0</v>
          </cell>
          <cell r="M273">
            <v>0</v>
          </cell>
          <cell r="P273">
            <v>0</v>
          </cell>
          <cell r="R273">
            <v>0</v>
          </cell>
        </row>
        <row r="274">
          <cell r="A274">
            <v>500306</v>
          </cell>
          <cell r="B274">
            <v>500306</v>
          </cell>
          <cell r="C274">
            <v>44741</v>
          </cell>
          <cell r="F274">
            <v>40000</v>
          </cell>
          <cell r="G274" t="str">
            <v>EN REVISION</v>
          </cell>
          <cell r="H274">
            <v>0</v>
          </cell>
          <cell r="I274">
            <v>40000</v>
          </cell>
          <cell r="J274">
            <v>0</v>
          </cell>
          <cell r="K274">
            <v>0</v>
          </cell>
          <cell r="M274">
            <v>0</v>
          </cell>
          <cell r="P274">
            <v>0</v>
          </cell>
          <cell r="R274">
            <v>0</v>
          </cell>
        </row>
        <row r="275">
          <cell r="A275">
            <v>500280</v>
          </cell>
          <cell r="B275">
            <v>500280</v>
          </cell>
          <cell r="C275">
            <v>44741</v>
          </cell>
          <cell r="F275">
            <v>57700</v>
          </cell>
          <cell r="G275" t="str">
            <v>EN REVISION</v>
          </cell>
          <cell r="H275">
            <v>0</v>
          </cell>
          <cell r="I275">
            <v>57700</v>
          </cell>
          <cell r="J275">
            <v>0</v>
          </cell>
          <cell r="K275">
            <v>0</v>
          </cell>
          <cell r="M275">
            <v>0</v>
          </cell>
          <cell r="P275">
            <v>0</v>
          </cell>
          <cell r="R275">
            <v>0</v>
          </cell>
        </row>
        <row r="276">
          <cell r="A276">
            <v>500857</v>
          </cell>
          <cell r="B276">
            <v>500857</v>
          </cell>
          <cell r="C276">
            <v>44743</v>
          </cell>
          <cell r="F276">
            <v>70130</v>
          </cell>
          <cell r="G276" t="str">
            <v>SALDO A FAVOR DEL PRESTADOR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M276">
            <v>0</v>
          </cell>
          <cell r="P276">
            <v>0</v>
          </cell>
          <cell r="R276">
            <v>0</v>
          </cell>
        </row>
        <row r="277">
          <cell r="A277">
            <v>500735</v>
          </cell>
          <cell r="B277">
            <v>500735</v>
          </cell>
          <cell r="C277">
            <v>44743</v>
          </cell>
          <cell r="F277">
            <v>948100</v>
          </cell>
          <cell r="G277" t="str">
            <v>NO RADICADA</v>
          </cell>
          <cell r="H277">
            <v>948100</v>
          </cell>
          <cell r="I277">
            <v>0</v>
          </cell>
          <cell r="J277">
            <v>0</v>
          </cell>
          <cell r="K277">
            <v>0</v>
          </cell>
          <cell r="M277">
            <v>0</v>
          </cell>
          <cell r="P277">
            <v>0</v>
          </cell>
          <cell r="R277">
            <v>0</v>
          </cell>
        </row>
        <row r="278">
          <cell r="A278">
            <v>501020</v>
          </cell>
          <cell r="B278">
            <v>501020</v>
          </cell>
          <cell r="C278">
            <v>44745</v>
          </cell>
          <cell r="F278">
            <v>65700</v>
          </cell>
          <cell r="G278" t="str">
            <v>SALDO A FAVOR DEL PRESTADOR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M278">
            <v>0</v>
          </cell>
          <cell r="P278">
            <v>0</v>
          </cell>
          <cell r="R278">
            <v>0</v>
          </cell>
        </row>
        <row r="279">
          <cell r="A279">
            <v>501035</v>
          </cell>
          <cell r="B279">
            <v>501035</v>
          </cell>
          <cell r="C279">
            <v>44745</v>
          </cell>
          <cell r="F279">
            <v>69390</v>
          </cell>
          <cell r="G279" t="str">
            <v>SALDO A FAVOR DEL PRESTADOR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M279">
            <v>0</v>
          </cell>
          <cell r="P279">
            <v>0</v>
          </cell>
          <cell r="R279">
            <v>0</v>
          </cell>
        </row>
        <row r="280">
          <cell r="A280">
            <v>2224383</v>
          </cell>
          <cell r="B280">
            <v>2224383</v>
          </cell>
          <cell r="C280">
            <v>44745</v>
          </cell>
          <cell r="D280">
            <v>45028</v>
          </cell>
          <cell r="F280">
            <v>311550</v>
          </cell>
          <cell r="G280" t="str">
            <v>EN REVISION</v>
          </cell>
          <cell r="H280">
            <v>0</v>
          </cell>
          <cell r="I280">
            <v>311550</v>
          </cell>
          <cell r="J280">
            <v>0</v>
          </cell>
          <cell r="K280">
            <v>0</v>
          </cell>
          <cell r="M280">
            <v>0</v>
          </cell>
          <cell r="P280">
            <v>0</v>
          </cell>
          <cell r="R280">
            <v>0</v>
          </cell>
        </row>
        <row r="281">
          <cell r="A281">
            <v>501119</v>
          </cell>
          <cell r="B281">
            <v>501119</v>
          </cell>
          <cell r="C281">
            <v>44746</v>
          </cell>
          <cell r="F281">
            <v>68290</v>
          </cell>
          <cell r="G281" t="str">
            <v>SALDO A FAVOR DEL PRESTADOR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M281">
            <v>0</v>
          </cell>
          <cell r="P281">
            <v>0</v>
          </cell>
          <cell r="R281">
            <v>0</v>
          </cell>
        </row>
        <row r="282">
          <cell r="A282">
            <v>501129</v>
          </cell>
          <cell r="B282">
            <v>501129</v>
          </cell>
          <cell r="C282">
            <v>44746</v>
          </cell>
          <cell r="F282">
            <v>69690</v>
          </cell>
          <cell r="G282" t="str">
            <v>SALDO A FAVOR DEL PRESTADOR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M282">
            <v>0</v>
          </cell>
          <cell r="P282">
            <v>0</v>
          </cell>
          <cell r="R282">
            <v>0</v>
          </cell>
        </row>
        <row r="283">
          <cell r="A283">
            <v>501394</v>
          </cell>
          <cell r="B283">
            <v>501394</v>
          </cell>
          <cell r="C283">
            <v>44747</v>
          </cell>
          <cell r="F283">
            <v>69290</v>
          </cell>
          <cell r="G283" t="str">
            <v>NO RADICADA</v>
          </cell>
          <cell r="H283">
            <v>69290</v>
          </cell>
          <cell r="I283">
            <v>0</v>
          </cell>
          <cell r="J283">
            <v>0</v>
          </cell>
          <cell r="K283">
            <v>0</v>
          </cell>
          <cell r="M283">
            <v>0</v>
          </cell>
          <cell r="P283">
            <v>0</v>
          </cell>
          <cell r="R283">
            <v>0</v>
          </cell>
        </row>
        <row r="284">
          <cell r="A284">
            <v>2224433</v>
          </cell>
          <cell r="B284">
            <v>2224433</v>
          </cell>
          <cell r="C284">
            <v>44747</v>
          </cell>
          <cell r="D284">
            <v>45028</v>
          </cell>
          <cell r="F284">
            <v>68020</v>
          </cell>
          <cell r="G284" t="str">
            <v>EN REVISION</v>
          </cell>
          <cell r="H284">
            <v>0</v>
          </cell>
          <cell r="I284">
            <v>68020</v>
          </cell>
          <cell r="J284">
            <v>0</v>
          </cell>
          <cell r="K284">
            <v>0</v>
          </cell>
          <cell r="M284">
            <v>0</v>
          </cell>
          <cell r="P284">
            <v>0</v>
          </cell>
          <cell r="R284">
            <v>0</v>
          </cell>
        </row>
        <row r="285">
          <cell r="A285">
            <v>501502</v>
          </cell>
          <cell r="B285">
            <v>501502</v>
          </cell>
          <cell r="C285">
            <v>44748</v>
          </cell>
          <cell r="F285">
            <v>36300</v>
          </cell>
          <cell r="G285" t="str">
            <v>NO RADICADA</v>
          </cell>
          <cell r="H285">
            <v>36300</v>
          </cell>
          <cell r="I285">
            <v>0</v>
          </cell>
          <cell r="J285">
            <v>0</v>
          </cell>
          <cell r="K285">
            <v>0</v>
          </cell>
          <cell r="M285">
            <v>0</v>
          </cell>
          <cell r="P285">
            <v>0</v>
          </cell>
          <cell r="R285">
            <v>0</v>
          </cell>
        </row>
        <row r="286">
          <cell r="A286">
            <v>501433</v>
          </cell>
          <cell r="B286">
            <v>501433</v>
          </cell>
          <cell r="C286">
            <v>44748</v>
          </cell>
          <cell r="F286">
            <v>249400</v>
          </cell>
          <cell r="G286" t="str">
            <v>NO RADICADA</v>
          </cell>
          <cell r="H286">
            <v>249400</v>
          </cell>
          <cell r="I286">
            <v>0</v>
          </cell>
          <cell r="J286">
            <v>0</v>
          </cell>
          <cell r="K286">
            <v>0</v>
          </cell>
          <cell r="M286">
            <v>0</v>
          </cell>
          <cell r="P286">
            <v>0</v>
          </cell>
          <cell r="R286">
            <v>0</v>
          </cell>
        </row>
        <row r="287">
          <cell r="A287">
            <v>2224684</v>
          </cell>
          <cell r="B287">
            <v>2224684</v>
          </cell>
          <cell r="C287">
            <v>44748</v>
          </cell>
          <cell r="D287">
            <v>45028</v>
          </cell>
          <cell r="F287">
            <v>156400</v>
          </cell>
          <cell r="G287" t="str">
            <v>EN REVISION</v>
          </cell>
          <cell r="H287">
            <v>0</v>
          </cell>
          <cell r="I287">
            <v>156400</v>
          </cell>
          <cell r="J287">
            <v>0</v>
          </cell>
          <cell r="K287">
            <v>0</v>
          </cell>
          <cell r="M287">
            <v>0</v>
          </cell>
          <cell r="P287">
            <v>0</v>
          </cell>
          <cell r="R287">
            <v>0</v>
          </cell>
        </row>
        <row r="288">
          <cell r="A288">
            <v>502007</v>
          </cell>
          <cell r="B288">
            <v>502007</v>
          </cell>
          <cell r="C288">
            <v>44750</v>
          </cell>
          <cell r="F288">
            <v>67050</v>
          </cell>
          <cell r="G288" t="str">
            <v>SALDO A FAVOR DEL PRESTADOR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M288">
            <v>0</v>
          </cell>
          <cell r="P288">
            <v>0</v>
          </cell>
          <cell r="R288">
            <v>0</v>
          </cell>
        </row>
        <row r="289">
          <cell r="A289">
            <v>502146</v>
          </cell>
          <cell r="B289">
            <v>502146</v>
          </cell>
          <cell r="C289">
            <v>44752</v>
          </cell>
          <cell r="F289">
            <v>68320</v>
          </cell>
          <cell r="G289" t="str">
            <v>SALDO A FAVOR DEL PRESTADOR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M289">
            <v>0</v>
          </cell>
          <cell r="P289">
            <v>0</v>
          </cell>
          <cell r="R289">
            <v>0</v>
          </cell>
        </row>
        <row r="290">
          <cell r="A290">
            <v>502140</v>
          </cell>
          <cell r="B290">
            <v>502140</v>
          </cell>
          <cell r="C290">
            <v>44752</v>
          </cell>
          <cell r="F290">
            <v>69470</v>
          </cell>
          <cell r="G290" t="str">
            <v>SALDO A FAVOR DEL PRESTADOR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M290">
            <v>0</v>
          </cell>
          <cell r="P290">
            <v>0</v>
          </cell>
          <cell r="R290">
            <v>0</v>
          </cell>
        </row>
        <row r="291">
          <cell r="A291">
            <v>502371</v>
          </cell>
          <cell r="B291">
            <v>502371</v>
          </cell>
          <cell r="C291">
            <v>44753</v>
          </cell>
          <cell r="F291">
            <v>415630</v>
          </cell>
          <cell r="G291" t="str">
            <v>SALDO A FAVOR DEL PRESTADOR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M291">
            <v>0</v>
          </cell>
          <cell r="P291">
            <v>0</v>
          </cell>
          <cell r="R291">
            <v>0</v>
          </cell>
        </row>
        <row r="292">
          <cell r="A292">
            <v>502469</v>
          </cell>
          <cell r="B292">
            <v>502469</v>
          </cell>
          <cell r="C292">
            <v>44753</v>
          </cell>
          <cell r="D292">
            <v>45028</v>
          </cell>
          <cell r="F292">
            <v>68130</v>
          </cell>
          <cell r="G292" t="str">
            <v>EN REVISION</v>
          </cell>
          <cell r="H292">
            <v>0</v>
          </cell>
          <cell r="I292">
            <v>68130</v>
          </cell>
          <cell r="J292">
            <v>0</v>
          </cell>
          <cell r="K292">
            <v>0</v>
          </cell>
          <cell r="M292">
            <v>0</v>
          </cell>
          <cell r="P292">
            <v>0</v>
          </cell>
          <cell r="R292">
            <v>0</v>
          </cell>
        </row>
        <row r="293">
          <cell r="A293">
            <v>502437</v>
          </cell>
          <cell r="B293">
            <v>502437</v>
          </cell>
          <cell r="C293">
            <v>44753</v>
          </cell>
          <cell r="D293">
            <v>45028</v>
          </cell>
          <cell r="F293">
            <v>29000</v>
          </cell>
          <cell r="G293" t="str">
            <v>EN REVISION</v>
          </cell>
          <cell r="H293">
            <v>0</v>
          </cell>
          <cell r="I293">
            <v>29000</v>
          </cell>
          <cell r="J293">
            <v>0</v>
          </cell>
          <cell r="K293">
            <v>0</v>
          </cell>
          <cell r="M293">
            <v>0</v>
          </cell>
          <cell r="P293">
            <v>0</v>
          </cell>
          <cell r="R293">
            <v>0</v>
          </cell>
        </row>
        <row r="294">
          <cell r="A294">
            <v>502374</v>
          </cell>
          <cell r="B294">
            <v>502374</v>
          </cell>
          <cell r="C294">
            <v>44753</v>
          </cell>
          <cell r="D294">
            <v>45028</v>
          </cell>
          <cell r="F294">
            <v>3337710</v>
          </cell>
          <cell r="G294" t="str">
            <v>EN REVISION</v>
          </cell>
          <cell r="H294">
            <v>0</v>
          </cell>
          <cell r="I294">
            <v>3337710</v>
          </cell>
          <cell r="J294">
            <v>0</v>
          </cell>
          <cell r="K294">
            <v>0</v>
          </cell>
          <cell r="M294">
            <v>0</v>
          </cell>
          <cell r="P294">
            <v>0</v>
          </cell>
          <cell r="R294">
            <v>0</v>
          </cell>
        </row>
        <row r="295">
          <cell r="A295">
            <v>502642</v>
          </cell>
          <cell r="B295">
            <v>502642</v>
          </cell>
          <cell r="C295">
            <v>44754</v>
          </cell>
          <cell r="F295">
            <v>40000</v>
          </cell>
          <cell r="G295" t="str">
            <v>NO RADICADA</v>
          </cell>
          <cell r="H295">
            <v>40000</v>
          </cell>
          <cell r="I295">
            <v>0</v>
          </cell>
          <cell r="J295">
            <v>0</v>
          </cell>
          <cell r="K295">
            <v>0</v>
          </cell>
          <cell r="M295">
            <v>0</v>
          </cell>
          <cell r="P295">
            <v>0</v>
          </cell>
          <cell r="R295">
            <v>0</v>
          </cell>
        </row>
        <row r="296">
          <cell r="A296">
            <v>502659</v>
          </cell>
          <cell r="B296">
            <v>502659</v>
          </cell>
          <cell r="C296">
            <v>44754</v>
          </cell>
          <cell r="F296">
            <v>40000</v>
          </cell>
          <cell r="G296" t="str">
            <v>NO RADICADA</v>
          </cell>
          <cell r="H296">
            <v>40000</v>
          </cell>
          <cell r="I296">
            <v>0</v>
          </cell>
          <cell r="J296">
            <v>0</v>
          </cell>
          <cell r="K296">
            <v>0</v>
          </cell>
          <cell r="M296">
            <v>0</v>
          </cell>
          <cell r="P296">
            <v>0</v>
          </cell>
          <cell r="R296">
            <v>0</v>
          </cell>
        </row>
        <row r="297">
          <cell r="A297">
            <v>502660</v>
          </cell>
          <cell r="B297">
            <v>502660</v>
          </cell>
          <cell r="C297">
            <v>44754</v>
          </cell>
          <cell r="F297">
            <v>40000</v>
          </cell>
          <cell r="G297" t="str">
            <v>NO RADICADA</v>
          </cell>
          <cell r="H297">
            <v>40000</v>
          </cell>
          <cell r="I297">
            <v>0</v>
          </cell>
          <cell r="J297">
            <v>0</v>
          </cell>
          <cell r="K297">
            <v>0</v>
          </cell>
          <cell r="M297">
            <v>0</v>
          </cell>
          <cell r="P297">
            <v>0</v>
          </cell>
          <cell r="R297">
            <v>0</v>
          </cell>
        </row>
        <row r="298">
          <cell r="A298">
            <v>2225088</v>
          </cell>
          <cell r="B298">
            <v>2225088</v>
          </cell>
          <cell r="C298">
            <v>44754</v>
          </cell>
          <cell r="F298">
            <v>277000</v>
          </cell>
          <cell r="G298" t="str">
            <v>SALDO A FAVOR DEL PRESTADOR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M298">
            <v>0</v>
          </cell>
          <cell r="P298">
            <v>0</v>
          </cell>
          <cell r="R298">
            <v>0</v>
          </cell>
        </row>
        <row r="299">
          <cell r="A299">
            <v>502486</v>
          </cell>
          <cell r="B299">
            <v>502486</v>
          </cell>
          <cell r="C299">
            <v>44754</v>
          </cell>
          <cell r="D299">
            <v>45028</v>
          </cell>
          <cell r="F299">
            <v>57700</v>
          </cell>
          <cell r="G299" t="str">
            <v>EN REVISION</v>
          </cell>
          <cell r="H299">
            <v>0</v>
          </cell>
          <cell r="I299">
            <v>57700</v>
          </cell>
          <cell r="J299">
            <v>0</v>
          </cell>
          <cell r="K299">
            <v>0</v>
          </cell>
          <cell r="M299">
            <v>0</v>
          </cell>
          <cell r="P299">
            <v>0</v>
          </cell>
          <cell r="R299">
            <v>0</v>
          </cell>
        </row>
        <row r="300">
          <cell r="A300">
            <v>502755</v>
          </cell>
          <cell r="B300">
            <v>502755</v>
          </cell>
          <cell r="C300">
            <v>44755</v>
          </cell>
          <cell r="D300">
            <v>45028</v>
          </cell>
          <cell r="F300">
            <v>69690</v>
          </cell>
          <cell r="G300" t="str">
            <v>EN REVISION</v>
          </cell>
          <cell r="H300">
            <v>0</v>
          </cell>
          <cell r="I300">
            <v>69690</v>
          </cell>
          <cell r="J300">
            <v>0</v>
          </cell>
          <cell r="K300">
            <v>0</v>
          </cell>
          <cell r="M300">
            <v>0</v>
          </cell>
          <cell r="P300">
            <v>0</v>
          </cell>
          <cell r="R300">
            <v>0</v>
          </cell>
        </row>
        <row r="301">
          <cell r="A301">
            <v>502693</v>
          </cell>
          <cell r="B301">
            <v>502693</v>
          </cell>
          <cell r="C301">
            <v>44755</v>
          </cell>
          <cell r="D301">
            <v>45028</v>
          </cell>
          <cell r="F301">
            <v>65840</v>
          </cell>
          <cell r="G301" t="str">
            <v>EN REVISION</v>
          </cell>
          <cell r="H301">
            <v>0</v>
          </cell>
          <cell r="I301">
            <v>65840</v>
          </cell>
          <cell r="J301">
            <v>0</v>
          </cell>
          <cell r="K301">
            <v>0</v>
          </cell>
          <cell r="M301">
            <v>0</v>
          </cell>
          <cell r="P301">
            <v>0</v>
          </cell>
          <cell r="R301">
            <v>0</v>
          </cell>
        </row>
        <row r="302">
          <cell r="A302">
            <v>503050</v>
          </cell>
          <cell r="B302">
            <v>503050</v>
          </cell>
          <cell r="C302">
            <v>44756</v>
          </cell>
          <cell r="F302">
            <v>68120</v>
          </cell>
          <cell r="G302" t="str">
            <v>SALDO A FAVOR DEL PRESTADOR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M302">
            <v>0</v>
          </cell>
          <cell r="P302">
            <v>0</v>
          </cell>
          <cell r="R302">
            <v>0</v>
          </cell>
        </row>
        <row r="303">
          <cell r="A303">
            <v>503105</v>
          </cell>
          <cell r="B303">
            <v>503105</v>
          </cell>
          <cell r="C303">
            <v>44756</v>
          </cell>
          <cell r="F303">
            <v>68120</v>
          </cell>
          <cell r="G303" t="str">
            <v>SALDO A FAVOR DEL PRESTADOR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M303">
            <v>0</v>
          </cell>
          <cell r="P303">
            <v>0</v>
          </cell>
          <cell r="R303">
            <v>0</v>
          </cell>
        </row>
        <row r="304">
          <cell r="A304">
            <v>503187</v>
          </cell>
          <cell r="B304">
            <v>503187</v>
          </cell>
          <cell r="C304">
            <v>44757</v>
          </cell>
          <cell r="F304">
            <v>27300</v>
          </cell>
          <cell r="G304" t="str">
            <v>NO RADICADA</v>
          </cell>
          <cell r="H304">
            <v>27300</v>
          </cell>
          <cell r="I304">
            <v>0</v>
          </cell>
          <cell r="J304">
            <v>0</v>
          </cell>
          <cell r="K304">
            <v>0</v>
          </cell>
          <cell r="M304">
            <v>0</v>
          </cell>
          <cell r="P304">
            <v>0</v>
          </cell>
          <cell r="R304">
            <v>0</v>
          </cell>
        </row>
        <row r="305">
          <cell r="A305">
            <v>503369</v>
          </cell>
          <cell r="B305">
            <v>503369</v>
          </cell>
          <cell r="C305">
            <v>44758</v>
          </cell>
          <cell r="F305">
            <v>64000</v>
          </cell>
          <cell r="G305" t="str">
            <v>NO RADICADA</v>
          </cell>
          <cell r="H305">
            <v>64000</v>
          </cell>
          <cell r="I305">
            <v>0</v>
          </cell>
          <cell r="J305">
            <v>0</v>
          </cell>
          <cell r="K305">
            <v>0</v>
          </cell>
          <cell r="M305">
            <v>0</v>
          </cell>
          <cell r="P305">
            <v>0</v>
          </cell>
          <cell r="R305">
            <v>0</v>
          </cell>
        </row>
        <row r="306">
          <cell r="A306">
            <v>503468</v>
          </cell>
          <cell r="B306">
            <v>503468</v>
          </cell>
          <cell r="C306">
            <v>44759</v>
          </cell>
          <cell r="F306">
            <v>65700</v>
          </cell>
          <cell r="G306" t="str">
            <v>SALDO A FAVOR DEL PRESTADOR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M306">
            <v>0</v>
          </cell>
          <cell r="P306">
            <v>0</v>
          </cell>
          <cell r="R306">
            <v>0</v>
          </cell>
        </row>
        <row r="307">
          <cell r="A307">
            <v>503580</v>
          </cell>
          <cell r="B307">
            <v>503580</v>
          </cell>
          <cell r="C307">
            <v>44760</v>
          </cell>
          <cell r="F307">
            <v>27300</v>
          </cell>
          <cell r="G307" t="str">
            <v>NO RADICADA</v>
          </cell>
          <cell r="H307">
            <v>27300</v>
          </cell>
          <cell r="I307">
            <v>0</v>
          </cell>
          <cell r="J307">
            <v>0</v>
          </cell>
          <cell r="K307">
            <v>0</v>
          </cell>
          <cell r="M307">
            <v>0</v>
          </cell>
          <cell r="P307">
            <v>0</v>
          </cell>
          <cell r="R307">
            <v>0</v>
          </cell>
        </row>
        <row r="308">
          <cell r="A308">
            <v>503573</v>
          </cell>
          <cell r="B308">
            <v>503573</v>
          </cell>
          <cell r="C308">
            <v>44760</v>
          </cell>
          <cell r="F308">
            <v>29000</v>
          </cell>
          <cell r="G308" t="str">
            <v>NO RADICADA</v>
          </cell>
          <cell r="H308">
            <v>29000</v>
          </cell>
          <cell r="I308">
            <v>0</v>
          </cell>
          <cell r="J308">
            <v>0</v>
          </cell>
          <cell r="K308">
            <v>0</v>
          </cell>
          <cell r="M308">
            <v>0</v>
          </cell>
          <cell r="P308">
            <v>0</v>
          </cell>
          <cell r="R308">
            <v>0</v>
          </cell>
        </row>
        <row r="309">
          <cell r="A309">
            <v>503581</v>
          </cell>
          <cell r="B309">
            <v>503581</v>
          </cell>
          <cell r="C309">
            <v>44760</v>
          </cell>
          <cell r="F309">
            <v>40000</v>
          </cell>
          <cell r="G309" t="str">
            <v>NO RADICADA</v>
          </cell>
          <cell r="H309">
            <v>40000</v>
          </cell>
          <cell r="I309">
            <v>0</v>
          </cell>
          <cell r="J309">
            <v>0</v>
          </cell>
          <cell r="K309">
            <v>0</v>
          </cell>
          <cell r="M309">
            <v>0</v>
          </cell>
          <cell r="P309">
            <v>0</v>
          </cell>
          <cell r="R309">
            <v>0</v>
          </cell>
        </row>
        <row r="310">
          <cell r="A310">
            <v>503635</v>
          </cell>
          <cell r="B310">
            <v>503635</v>
          </cell>
          <cell r="C310">
            <v>44760</v>
          </cell>
          <cell r="F310">
            <v>69690</v>
          </cell>
          <cell r="G310" t="str">
            <v>SALDO A FAVOR DEL PRESTADOR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M310">
            <v>0</v>
          </cell>
          <cell r="P310">
            <v>0</v>
          </cell>
          <cell r="R310">
            <v>0</v>
          </cell>
        </row>
        <row r="311">
          <cell r="A311">
            <v>503699</v>
          </cell>
          <cell r="B311">
            <v>503699</v>
          </cell>
          <cell r="C311">
            <v>44760</v>
          </cell>
          <cell r="D311">
            <v>45028</v>
          </cell>
          <cell r="F311">
            <v>68120</v>
          </cell>
          <cell r="G311" t="str">
            <v>EN REVISION</v>
          </cell>
          <cell r="H311">
            <v>0</v>
          </cell>
          <cell r="I311">
            <v>68120</v>
          </cell>
          <cell r="J311">
            <v>0</v>
          </cell>
          <cell r="K311">
            <v>0</v>
          </cell>
          <cell r="M311">
            <v>0</v>
          </cell>
          <cell r="P311">
            <v>0</v>
          </cell>
          <cell r="R311">
            <v>0</v>
          </cell>
        </row>
        <row r="312">
          <cell r="A312">
            <v>503536</v>
          </cell>
          <cell r="B312">
            <v>503536</v>
          </cell>
          <cell r="C312">
            <v>44760</v>
          </cell>
          <cell r="D312">
            <v>45028</v>
          </cell>
          <cell r="F312">
            <v>40000</v>
          </cell>
          <cell r="G312" t="str">
            <v>EN REVISION</v>
          </cell>
          <cell r="H312">
            <v>0</v>
          </cell>
          <cell r="I312">
            <v>40000</v>
          </cell>
          <cell r="J312">
            <v>0</v>
          </cell>
          <cell r="K312">
            <v>0</v>
          </cell>
          <cell r="M312">
            <v>0</v>
          </cell>
          <cell r="P312">
            <v>0</v>
          </cell>
          <cell r="R312">
            <v>0</v>
          </cell>
        </row>
        <row r="313">
          <cell r="A313">
            <v>503992</v>
          </cell>
          <cell r="B313">
            <v>503992</v>
          </cell>
          <cell r="C313">
            <v>44761</v>
          </cell>
          <cell r="F313">
            <v>27300</v>
          </cell>
          <cell r="G313" t="str">
            <v>NO RADICADA</v>
          </cell>
          <cell r="H313">
            <v>27300</v>
          </cell>
          <cell r="I313">
            <v>0</v>
          </cell>
          <cell r="J313">
            <v>0</v>
          </cell>
          <cell r="K313">
            <v>0</v>
          </cell>
          <cell r="M313">
            <v>0</v>
          </cell>
          <cell r="P313">
            <v>0</v>
          </cell>
          <cell r="R313">
            <v>0</v>
          </cell>
        </row>
        <row r="314">
          <cell r="A314">
            <v>503911</v>
          </cell>
          <cell r="B314">
            <v>503911</v>
          </cell>
          <cell r="C314">
            <v>44761</v>
          </cell>
          <cell r="F314">
            <v>66760</v>
          </cell>
          <cell r="G314" t="str">
            <v>SALDO A FAVOR DEL PRESTADOR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M314">
            <v>0</v>
          </cell>
          <cell r="P314">
            <v>0</v>
          </cell>
          <cell r="R314">
            <v>0</v>
          </cell>
        </row>
        <row r="315">
          <cell r="A315">
            <v>503789</v>
          </cell>
          <cell r="B315">
            <v>503789</v>
          </cell>
          <cell r="C315">
            <v>44761</v>
          </cell>
          <cell r="F315">
            <v>69850</v>
          </cell>
          <cell r="G315" t="str">
            <v>SALDO A FAVOR DEL PRESTADOR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M315">
            <v>0</v>
          </cell>
          <cell r="P315">
            <v>0</v>
          </cell>
          <cell r="R315">
            <v>0</v>
          </cell>
        </row>
        <row r="316">
          <cell r="A316">
            <v>503800</v>
          </cell>
          <cell r="B316">
            <v>503800</v>
          </cell>
          <cell r="C316">
            <v>44761</v>
          </cell>
          <cell r="F316">
            <v>318400</v>
          </cell>
          <cell r="G316" t="str">
            <v>SALDO A FAVOR DEL PRESTADOR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M316">
            <v>0</v>
          </cell>
          <cell r="P316">
            <v>0</v>
          </cell>
          <cell r="R316">
            <v>0</v>
          </cell>
        </row>
        <row r="317">
          <cell r="A317">
            <v>503828</v>
          </cell>
          <cell r="B317">
            <v>503828</v>
          </cell>
          <cell r="C317">
            <v>44761</v>
          </cell>
          <cell r="D317">
            <v>45028</v>
          </cell>
          <cell r="F317">
            <v>40000</v>
          </cell>
          <cell r="G317" t="str">
            <v>EN REVISION</v>
          </cell>
          <cell r="H317">
            <v>0</v>
          </cell>
          <cell r="I317">
            <v>40000</v>
          </cell>
          <cell r="J317">
            <v>0</v>
          </cell>
          <cell r="K317">
            <v>0</v>
          </cell>
          <cell r="M317">
            <v>0</v>
          </cell>
          <cell r="P317">
            <v>0</v>
          </cell>
          <cell r="R317">
            <v>0</v>
          </cell>
        </row>
        <row r="318">
          <cell r="A318">
            <v>503921</v>
          </cell>
          <cell r="B318">
            <v>503921</v>
          </cell>
          <cell r="C318">
            <v>44761</v>
          </cell>
          <cell r="D318">
            <v>45028</v>
          </cell>
          <cell r="F318">
            <v>40000</v>
          </cell>
          <cell r="G318" t="str">
            <v>EN REVISION</v>
          </cell>
          <cell r="H318">
            <v>0</v>
          </cell>
          <cell r="I318">
            <v>40000</v>
          </cell>
          <cell r="J318">
            <v>0</v>
          </cell>
          <cell r="K318">
            <v>0</v>
          </cell>
          <cell r="M318">
            <v>0</v>
          </cell>
          <cell r="P318">
            <v>0</v>
          </cell>
          <cell r="R318">
            <v>0</v>
          </cell>
        </row>
        <row r="319">
          <cell r="A319">
            <v>504018</v>
          </cell>
          <cell r="B319">
            <v>504018</v>
          </cell>
          <cell r="C319">
            <v>44761</v>
          </cell>
          <cell r="D319">
            <v>45028</v>
          </cell>
          <cell r="F319">
            <v>348980</v>
          </cell>
          <cell r="G319" t="str">
            <v>EN REVISION</v>
          </cell>
          <cell r="H319">
            <v>0</v>
          </cell>
          <cell r="I319">
            <v>348980</v>
          </cell>
          <cell r="J319">
            <v>0</v>
          </cell>
          <cell r="K319">
            <v>0</v>
          </cell>
          <cell r="M319">
            <v>0</v>
          </cell>
          <cell r="P319">
            <v>0</v>
          </cell>
          <cell r="R319">
            <v>0</v>
          </cell>
        </row>
        <row r="320">
          <cell r="A320">
            <v>504063</v>
          </cell>
          <cell r="B320">
            <v>504063</v>
          </cell>
          <cell r="C320">
            <v>44762</v>
          </cell>
          <cell r="D320">
            <v>45028</v>
          </cell>
          <cell r="F320">
            <v>223668</v>
          </cell>
          <cell r="G320" t="str">
            <v>EN REVISION</v>
          </cell>
          <cell r="H320">
            <v>0</v>
          </cell>
          <cell r="I320">
            <v>223668</v>
          </cell>
          <cell r="J320">
            <v>0</v>
          </cell>
          <cell r="K320">
            <v>0</v>
          </cell>
          <cell r="M320">
            <v>0</v>
          </cell>
          <cell r="P320">
            <v>0</v>
          </cell>
          <cell r="R320">
            <v>0</v>
          </cell>
        </row>
        <row r="321">
          <cell r="A321">
            <v>504232</v>
          </cell>
          <cell r="B321">
            <v>504232</v>
          </cell>
          <cell r="C321">
            <v>44763</v>
          </cell>
          <cell r="F321">
            <v>27300</v>
          </cell>
          <cell r="G321" t="str">
            <v>NO RADICADA</v>
          </cell>
          <cell r="H321">
            <v>27300</v>
          </cell>
          <cell r="I321">
            <v>0</v>
          </cell>
          <cell r="J321">
            <v>0</v>
          </cell>
          <cell r="K321">
            <v>0</v>
          </cell>
          <cell r="M321">
            <v>0</v>
          </cell>
          <cell r="P321">
            <v>0</v>
          </cell>
          <cell r="R321">
            <v>0</v>
          </cell>
        </row>
        <row r="322">
          <cell r="A322">
            <v>504153</v>
          </cell>
          <cell r="B322">
            <v>504153</v>
          </cell>
          <cell r="C322">
            <v>44763</v>
          </cell>
          <cell r="D322">
            <v>45028</v>
          </cell>
          <cell r="F322">
            <v>252290</v>
          </cell>
          <cell r="G322" t="str">
            <v>EN REVISION</v>
          </cell>
          <cell r="H322">
            <v>0</v>
          </cell>
          <cell r="I322">
            <v>252290</v>
          </cell>
          <cell r="J322">
            <v>0</v>
          </cell>
          <cell r="K322">
            <v>0</v>
          </cell>
          <cell r="M322">
            <v>0</v>
          </cell>
          <cell r="P322">
            <v>0</v>
          </cell>
          <cell r="R322">
            <v>0</v>
          </cell>
        </row>
        <row r="323">
          <cell r="A323">
            <v>504127</v>
          </cell>
          <cell r="B323">
            <v>504127</v>
          </cell>
          <cell r="C323">
            <v>44763</v>
          </cell>
          <cell r="D323">
            <v>45028</v>
          </cell>
          <cell r="F323">
            <v>246400</v>
          </cell>
          <cell r="G323" t="str">
            <v>EN REVISION</v>
          </cell>
          <cell r="H323">
            <v>0</v>
          </cell>
          <cell r="I323">
            <v>246400</v>
          </cell>
          <cell r="J323">
            <v>0</v>
          </cell>
          <cell r="K323">
            <v>0</v>
          </cell>
          <cell r="M323">
            <v>0</v>
          </cell>
          <cell r="P323">
            <v>0</v>
          </cell>
          <cell r="R323">
            <v>0</v>
          </cell>
        </row>
        <row r="324">
          <cell r="A324">
            <v>504481</v>
          </cell>
          <cell r="B324">
            <v>504481</v>
          </cell>
          <cell r="C324">
            <v>44764</v>
          </cell>
          <cell r="F324">
            <v>67820</v>
          </cell>
          <cell r="G324" t="str">
            <v>SALDO A FAVOR DEL PRESTADOR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M324">
            <v>0</v>
          </cell>
          <cell r="P324">
            <v>0</v>
          </cell>
          <cell r="R324">
            <v>0</v>
          </cell>
        </row>
        <row r="325">
          <cell r="A325">
            <v>504545</v>
          </cell>
          <cell r="B325">
            <v>504545</v>
          </cell>
          <cell r="C325">
            <v>44764</v>
          </cell>
          <cell r="F325">
            <v>73630</v>
          </cell>
          <cell r="G325" t="str">
            <v>SALDO A FAVOR DEL PRESTADOR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M325">
            <v>0</v>
          </cell>
          <cell r="P325">
            <v>0</v>
          </cell>
          <cell r="R325">
            <v>0</v>
          </cell>
        </row>
        <row r="326">
          <cell r="A326">
            <v>504611</v>
          </cell>
          <cell r="B326">
            <v>504611</v>
          </cell>
          <cell r="C326">
            <v>44765</v>
          </cell>
          <cell r="F326">
            <v>68830</v>
          </cell>
          <cell r="G326" t="str">
            <v>SALDO A FAVOR DEL PRESTADOR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M326">
            <v>0</v>
          </cell>
          <cell r="P326">
            <v>0</v>
          </cell>
          <cell r="R326">
            <v>0</v>
          </cell>
        </row>
        <row r="327">
          <cell r="A327">
            <v>504670</v>
          </cell>
          <cell r="B327">
            <v>504670</v>
          </cell>
          <cell r="C327">
            <v>44766</v>
          </cell>
          <cell r="F327">
            <v>124420</v>
          </cell>
          <cell r="G327" t="str">
            <v>SALDO A FAVOR DEL PRESTADOR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M327">
            <v>0</v>
          </cell>
          <cell r="P327">
            <v>0</v>
          </cell>
          <cell r="R327">
            <v>0</v>
          </cell>
        </row>
        <row r="328">
          <cell r="A328">
            <v>504905</v>
          </cell>
          <cell r="B328">
            <v>504905</v>
          </cell>
          <cell r="C328">
            <v>44767</v>
          </cell>
          <cell r="F328">
            <v>36300</v>
          </cell>
          <cell r="G328" t="str">
            <v>NO RADICADA</v>
          </cell>
          <cell r="H328">
            <v>36300</v>
          </cell>
          <cell r="I328">
            <v>0</v>
          </cell>
          <cell r="J328">
            <v>0</v>
          </cell>
          <cell r="K328">
            <v>0</v>
          </cell>
          <cell r="M328">
            <v>0</v>
          </cell>
          <cell r="P328">
            <v>0</v>
          </cell>
          <cell r="R328">
            <v>0</v>
          </cell>
        </row>
        <row r="329">
          <cell r="A329">
            <v>504979</v>
          </cell>
          <cell r="B329">
            <v>504979</v>
          </cell>
          <cell r="C329">
            <v>44768</v>
          </cell>
          <cell r="F329">
            <v>40000</v>
          </cell>
          <cell r="G329" t="str">
            <v>NO RADICADA</v>
          </cell>
          <cell r="H329">
            <v>40000</v>
          </cell>
          <cell r="I329">
            <v>0</v>
          </cell>
          <cell r="J329">
            <v>0</v>
          </cell>
          <cell r="K329">
            <v>0</v>
          </cell>
          <cell r="M329">
            <v>0</v>
          </cell>
          <cell r="P329">
            <v>0</v>
          </cell>
          <cell r="R329">
            <v>0</v>
          </cell>
        </row>
        <row r="330">
          <cell r="A330">
            <v>505309</v>
          </cell>
          <cell r="B330">
            <v>505309</v>
          </cell>
          <cell r="C330">
            <v>44768</v>
          </cell>
          <cell r="F330">
            <v>68120</v>
          </cell>
          <cell r="G330" t="str">
            <v>SALDO A FAVOR DEL PRESTADOR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M330">
            <v>0</v>
          </cell>
          <cell r="P330">
            <v>0</v>
          </cell>
          <cell r="R330">
            <v>0</v>
          </cell>
        </row>
        <row r="331">
          <cell r="A331">
            <v>504980</v>
          </cell>
          <cell r="B331">
            <v>504980</v>
          </cell>
          <cell r="C331">
            <v>44768</v>
          </cell>
          <cell r="F331">
            <v>134100</v>
          </cell>
          <cell r="G331" t="str">
            <v>NO RADICADA</v>
          </cell>
          <cell r="H331">
            <v>134100</v>
          </cell>
          <cell r="I331">
            <v>0</v>
          </cell>
          <cell r="J331">
            <v>0</v>
          </cell>
          <cell r="K331">
            <v>0</v>
          </cell>
          <cell r="M331">
            <v>0</v>
          </cell>
          <cell r="P331">
            <v>0</v>
          </cell>
          <cell r="R331">
            <v>0</v>
          </cell>
        </row>
        <row r="332">
          <cell r="A332">
            <v>505447</v>
          </cell>
          <cell r="B332">
            <v>505447</v>
          </cell>
          <cell r="C332">
            <v>44768</v>
          </cell>
          <cell r="F332">
            <v>271140</v>
          </cell>
          <cell r="G332" t="str">
            <v>SALDO A FAVOR DEL PRESTADOR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M332">
            <v>0</v>
          </cell>
          <cell r="P332">
            <v>0</v>
          </cell>
          <cell r="R332">
            <v>0</v>
          </cell>
        </row>
        <row r="333">
          <cell r="A333">
            <v>505436</v>
          </cell>
          <cell r="B333">
            <v>505436</v>
          </cell>
          <cell r="C333">
            <v>44768</v>
          </cell>
          <cell r="F333">
            <v>343220</v>
          </cell>
          <cell r="G333" t="str">
            <v>NO RADICADA</v>
          </cell>
          <cell r="H333">
            <v>343220</v>
          </cell>
          <cell r="I333">
            <v>0</v>
          </cell>
          <cell r="J333">
            <v>0</v>
          </cell>
          <cell r="K333">
            <v>0</v>
          </cell>
          <cell r="M333">
            <v>0</v>
          </cell>
          <cell r="P333">
            <v>0</v>
          </cell>
          <cell r="R333">
            <v>0</v>
          </cell>
        </row>
        <row r="334">
          <cell r="A334">
            <v>505097</v>
          </cell>
          <cell r="B334">
            <v>505097</v>
          </cell>
          <cell r="C334">
            <v>44768</v>
          </cell>
          <cell r="F334">
            <v>481400</v>
          </cell>
          <cell r="G334" t="str">
            <v>NO RADICADA</v>
          </cell>
          <cell r="H334">
            <v>481400</v>
          </cell>
          <cell r="I334">
            <v>0</v>
          </cell>
          <cell r="J334">
            <v>0</v>
          </cell>
          <cell r="K334">
            <v>0</v>
          </cell>
          <cell r="M334">
            <v>0</v>
          </cell>
          <cell r="P334">
            <v>0</v>
          </cell>
          <cell r="R334">
            <v>0</v>
          </cell>
        </row>
        <row r="335">
          <cell r="A335">
            <v>504981</v>
          </cell>
          <cell r="B335">
            <v>504981</v>
          </cell>
          <cell r="C335">
            <v>44768</v>
          </cell>
          <cell r="F335">
            <v>1096200</v>
          </cell>
          <cell r="G335" t="str">
            <v>NO RADICADA</v>
          </cell>
          <cell r="H335">
            <v>1096200</v>
          </cell>
          <cell r="I335">
            <v>0</v>
          </cell>
          <cell r="J335">
            <v>0</v>
          </cell>
          <cell r="K335">
            <v>0</v>
          </cell>
          <cell r="M335">
            <v>0</v>
          </cell>
          <cell r="P335">
            <v>0</v>
          </cell>
          <cell r="R335">
            <v>0</v>
          </cell>
        </row>
        <row r="336">
          <cell r="A336">
            <v>505374</v>
          </cell>
          <cell r="B336">
            <v>505374</v>
          </cell>
          <cell r="C336">
            <v>44768</v>
          </cell>
          <cell r="D336">
            <v>45028</v>
          </cell>
          <cell r="F336">
            <v>66750</v>
          </cell>
          <cell r="G336" t="str">
            <v>EN REVISION</v>
          </cell>
          <cell r="H336">
            <v>0</v>
          </cell>
          <cell r="I336">
            <v>66750</v>
          </cell>
          <cell r="J336">
            <v>0</v>
          </cell>
          <cell r="K336">
            <v>0</v>
          </cell>
          <cell r="M336">
            <v>0</v>
          </cell>
          <cell r="P336">
            <v>0</v>
          </cell>
          <cell r="R336">
            <v>0</v>
          </cell>
        </row>
        <row r="337">
          <cell r="A337">
            <v>505442</v>
          </cell>
          <cell r="B337">
            <v>505442</v>
          </cell>
          <cell r="C337">
            <v>44768</v>
          </cell>
          <cell r="D337">
            <v>45028</v>
          </cell>
          <cell r="F337">
            <v>268810</v>
          </cell>
          <cell r="G337" t="str">
            <v>EN REVISION</v>
          </cell>
          <cell r="H337">
            <v>0</v>
          </cell>
          <cell r="I337">
            <v>268810</v>
          </cell>
          <cell r="J337">
            <v>0</v>
          </cell>
          <cell r="K337">
            <v>0</v>
          </cell>
          <cell r="M337">
            <v>0</v>
          </cell>
          <cell r="P337">
            <v>0</v>
          </cell>
          <cell r="R337">
            <v>0</v>
          </cell>
        </row>
        <row r="338">
          <cell r="A338">
            <v>505656</v>
          </cell>
          <cell r="B338">
            <v>505656</v>
          </cell>
          <cell r="C338">
            <v>44769</v>
          </cell>
          <cell r="F338">
            <v>27300</v>
          </cell>
          <cell r="G338" t="str">
            <v>NO RADICADA</v>
          </cell>
          <cell r="H338">
            <v>27300</v>
          </cell>
          <cell r="I338">
            <v>0</v>
          </cell>
          <cell r="J338">
            <v>0</v>
          </cell>
          <cell r="K338">
            <v>0</v>
          </cell>
          <cell r="M338">
            <v>0</v>
          </cell>
          <cell r="P338">
            <v>0</v>
          </cell>
          <cell r="R338">
            <v>0</v>
          </cell>
        </row>
        <row r="339">
          <cell r="A339">
            <v>505687</v>
          </cell>
          <cell r="B339">
            <v>505687</v>
          </cell>
          <cell r="C339">
            <v>44769</v>
          </cell>
          <cell r="F339">
            <v>45300</v>
          </cell>
          <cell r="G339" t="str">
            <v>NO RADICADA</v>
          </cell>
          <cell r="H339">
            <v>45300</v>
          </cell>
          <cell r="I339">
            <v>0</v>
          </cell>
          <cell r="J339">
            <v>0</v>
          </cell>
          <cell r="K339">
            <v>0</v>
          </cell>
          <cell r="M339">
            <v>0</v>
          </cell>
          <cell r="P339">
            <v>0</v>
          </cell>
          <cell r="R339">
            <v>0</v>
          </cell>
        </row>
        <row r="340">
          <cell r="A340">
            <v>505658</v>
          </cell>
          <cell r="B340">
            <v>505658</v>
          </cell>
          <cell r="C340">
            <v>44769</v>
          </cell>
          <cell r="F340">
            <v>87700</v>
          </cell>
          <cell r="G340" t="str">
            <v>NO RADICADA</v>
          </cell>
          <cell r="H340">
            <v>87700</v>
          </cell>
          <cell r="I340">
            <v>0</v>
          </cell>
          <cell r="J340">
            <v>0</v>
          </cell>
          <cell r="K340">
            <v>0</v>
          </cell>
          <cell r="M340">
            <v>0</v>
          </cell>
          <cell r="P340">
            <v>0</v>
          </cell>
          <cell r="R340">
            <v>0</v>
          </cell>
        </row>
        <row r="341">
          <cell r="A341">
            <v>505511</v>
          </cell>
          <cell r="B341">
            <v>505511</v>
          </cell>
          <cell r="C341">
            <v>44769</v>
          </cell>
          <cell r="D341">
            <v>45028</v>
          </cell>
          <cell r="F341">
            <v>40000</v>
          </cell>
          <cell r="G341" t="str">
            <v>EN REVISION</v>
          </cell>
          <cell r="H341">
            <v>0</v>
          </cell>
          <cell r="I341">
            <v>40000</v>
          </cell>
          <cell r="J341">
            <v>0</v>
          </cell>
          <cell r="K341">
            <v>0</v>
          </cell>
          <cell r="M341">
            <v>0</v>
          </cell>
          <cell r="P341">
            <v>0</v>
          </cell>
          <cell r="R341">
            <v>0</v>
          </cell>
        </row>
        <row r="342">
          <cell r="A342">
            <v>505892</v>
          </cell>
          <cell r="B342">
            <v>505892</v>
          </cell>
          <cell r="C342">
            <v>44770</v>
          </cell>
          <cell r="F342">
            <v>40000</v>
          </cell>
          <cell r="G342" t="str">
            <v>NO RADICADA</v>
          </cell>
          <cell r="H342">
            <v>40000</v>
          </cell>
          <cell r="I342">
            <v>0</v>
          </cell>
          <cell r="J342">
            <v>0</v>
          </cell>
          <cell r="K342">
            <v>0</v>
          </cell>
          <cell r="M342">
            <v>0</v>
          </cell>
          <cell r="P342">
            <v>0</v>
          </cell>
          <cell r="R342">
            <v>0</v>
          </cell>
        </row>
        <row r="343">
          <cell r="A343">
            <v>506011</v>
          </cell>
          <cell r="B343">
            <v>506011</v>
          </cell>
          <cell r="C343">
            <v>44770</v>
          </cell>
          <cell r="F343">
            <v>68120</v>
          </cell>
          <cell r="G343" t="str">
            <v>SALDO A FAVOR DEL PRESTADOR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M343">
            <v>0</v>
          </cell>
          <cell r="P343">
            <v>0</v>
          </cell>
          <cell r="R343">
            <v>0</v>
          </cell>
        </row>
        <row r="344">
          <cell r="A344">
            <v>2226858</v>
          </cell>
          <cell r="B344">
            <v>2226858</v>
          </cell>
          <cell r="C344">
            <v>44770</v>
          </cell>
          <cell r="F344">
            <v>68120</v>
          </cell>
          <cell r="G344" t="str">
            <v>SALDO A FAVOR DEL PRESTADOR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M344">
            <v>0</v>
          </cell>
          <cell r="P344">
            <v>0</v>
          </cell>
          <cell r="R344">
            <v>0</v>
          </cell>
        </row>
        <row r="345">
          <cell r="A345">
            <v>505951</v>
          </cell>
          <cell r="B345">
            <v>505951</v>
          </cell>
          <cell r="C345">
            <v>44770</v>
          </cell>
          <cell r="F345">
            <v>68320</v>
          </cell>
          <cell r="G345" t="str">
            <v>SALDO A FAVOR DEL PRESTADOR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M345">
            <v>0</v>
          </cell>
          <cell r="P345">
            <v>0</v>
          </cell>
          <cell r="R345">
            <v>0</v>
          </cell>
        </row>
        <row r="346">
          <cell r="A346">
            <v>2226886</v>
          </cell>
          <cell r="B346">
            <v>2226886</v>
          </cell>
          <cell r="C346">
            <v>44770</v>
          </cell>
          <cell r="F346">
            <v>69390</v>
          </cell>
          <cell r="G346" t="str">
            <v>SALDO A FAVOR DEL PRESTADOR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M346">
            <v>0</v>
          </cell>
          <cell r="P346">
            <v>0</v>
          </cell>
          <cell r="R346">
            <v>0</v>
          </cell>
        </row>
        <row r="347">
          <cell r="A347">
            <v>506339</v>
          </cell>
          <cell r="B347">
            <v>506339</v>
          </cell>
          <cell r="C347">
            <v>44771</v>
          </cell>
          <cell r="F347">
            <v>68280</v>
          </cell>
          <cell r="G347" t="str">
            <v>NO RADICADA</v>
          </cell>
          <cell r="H347">
            <v>68280</v>
          </cell>
          <cell r="I347">
            <v>0</v>
          </cell>
          <cell r="J347">
            <v>0</v>
          </cell>
          <cell r="K347">
            <v>0</v>
          </cell>
          <cell r="M347">
            <v>0</v>
          </cell>
          <cell r="P347">
            <v>0</v>
          </cell>
          <cell r="R347">
            <v>0</v>
          </cell>
        </row>
        <row r="348">
          <cell r="A348">
            <v>506476</v>
          </cell>
          <cell r="B348">
            <v>506476</v>
          </cell>
          <cell r="C348">
            <v>44772</v>
          </cell>
          <cell r="F348">
            <v>338690</v>
          </cell>
          <cell r="G348" t="str">
            <v>SALDO A FAVOR DEL PRESTADOR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M348">
            <v>0</v>
          </cell>
          <cell r="P348">
            <v>0</v>
          </cell>
          <cell r="R348">
            <v>0</v>
          </cell>
        </row>
        <row r="349">
          <cell r="A349">
            <v>507051</v>
          </cell>
          <cell r="B349">
            <v>507051</v>
          </cell>
          <cell r="C349">
            <v>44774</v>
          </cell>
          <cell r="D349">
            <v>45028</v>
          </cell>
          <cell r="F349">
            <v>68320</v>
          </cell>
          <cell r="G349" t="str">
            <v>EN REVISION</v>
          </cell>
          <cell r="H349">
            <v>0</v>
          </cell>
          <cell r="I349">
            <v>68320</v>
          </cell>
          <cell r="J349">
            <v>0</v>
          </cell>
          <cell r="K349">
            <v>0</v>
          </cell>
          <cell r="M349">
            <v>0</v>
          </cell>
          <cell r="P349">
            <v>0</v>
          </cell>
          <cell r="R349">
            <v>0</v>
          </cell>
        </row>
        <row r="350">
          <cell r="A350">
            <v>506955</v>
          </cell>
          <cell r="B350">
            <v>506955</v>
          </cell>
          <cell r="C350">
            <v>44774</v>
          </cell>
          <cell r="D350">
            <v>45028</v>
          </cell>
          <cell r="F350">
            <v>69690</v>
          </cell>
          <cell r="G350" t="str">
            <v>EN REVISION</v>
          </cell>
          <cell r="H350">
            <v>0</v>
          </cell>
          <cell r="I350">
            <v>69690</v>
          </cell>
          <cell r="J350">
            <v>0</v>
          </cell>
          <cell r="K350">
            <v>0</v>
          </cell>
          <cell r="M350">
            <v>0</v>
          </cell>
          <cell r="P350">
            <v>0</v>
          </cell>
          <cell r="R350">
            <v>0</v>
          </cell>
        </row>
        <row r="351">
          <cell r="A351">
            <v>507307</v>
          </cell>
          <cell r="B351">
            <v>507307</v>
          </cell>
          <cell r="C351">
            <v>44775</v>
          </cell>
          <cell r="F351">
            <v>924200</v>
          </cell>
          <cell r="G351" t="str">
            <v>NO RADICADA</v>
          </cell>
          <cell r="H351">
            <v>924200</v>
          </cell>
          <cell r="I351">
            <v>0</v>
          </cell>
          <cell r="J351">
            <v>0</v>
          </cell>
          <cell r="K351">
            <v>0</v>
          </cell>
          <cell r="M351">
            <v>0</v>
          </cell>
          <cell r="P351">
            <v>0</v>
          </cell>
          <cell r="R351">
            <v>0</v>
          </cell>
        </row>
        <row r="352">
          <cell r="A352">
            <v>507299</v>
          </cell>
          <cell r="B352">
            <v>507299</v>
          </cell>
          <cell r="C352">
            <v>44775</v>
          </cell>
          <cell r="D352">
            <v>45028</v>
          </cell>
          <cell r="F352">
            <v>69690</v>
          </cell>
          <cell r="G352" t="str">
            <v>EN REVISION</v>
          </cell>
          <cell r="H352">
            <v>0</v>
          </cell>
          <cell r="I352">
            <v>69690</v>
          </cell>
          <cell r="J352">
            <v>0</v>
          </cell>
          <cell r="K352">
            <v>0</v>
          </cell>
          <cell r="M352">
            <v>0</v>
          </cell>
          <cell r="P352">
            <v>0</v>
          </cell>
          <cell r="R352">
            <v>0</v>
          </cell>
        </row>
        <row r="353">
          <cell r="A353">
            <v>507615</v>
          </cell>
          <cell r="B353">
            <v>507615</v>
          </cell>
          <cell r="C353">
            <v>44776</v>
          </cell>
          <cell r="D353">
            <v>45028</v>
          </cell>
          <cell r="F353">
            <v>65700</v>
          </cell>
          <cell r="G353" t="str">
            <v>EN REVISION</v>
          </cell>
          <cell r="H353">
            <v>0</v>
          </cell>
          <cell r="I353">
            <v>65700</v>
          </cell>
          <cell r="J353">
            <v>0</v>
          </cell>
          <cell r="K353">
            <v>0</v>
          </cell>
          <cell r="M353">
            <v>0</v>
          </cell>
          <cell r="P353">
            <v>0</v>
          </cell>
          <cell r="R353">
            <v>0</v>
          </cell>
        </row>
        <row r="354">
          <cell r="A354">
            <v>507903</v>
          </cell>
          <cell r="B354">
            <v>507903</v>
          </cell>
          <cell r="C354">
            <v>44777</v>
          </cell>
          <cell r="F354">
            <v>40000</v>
          </cell>
          <cell r="G354" t="str">
            <v>NO RADICADA</v>
          </cell>
          <cell r="H354">
            <v>40000</v>
          </cell>
          <cell r="I354">
            <v>0</v>
          </cell>
          <cell r="J354">
            <v>0</v>
          </cell>
          <cell r="K354">
            <v>0</v>
          </cell>
          <cell r="M354">
            <v>0</v>
          </cell>
          <cell r="P354">
            <v>0</v>
          </cell>
          <cell r="R354">
            <v>0</v>
          </cell>
        </row>
        <row r="355">
          <cell r="A355">
            <v>508275</v>
          </cell>
          <cell r="B355">
            <v>508275</v>
          </cell>
          <cell r="C355">
            <v>44779</v>
          </cell>
          <cell r="D355">
            <v>45028</v>
          </cell>
          <cell r="F355">
            <v>417550</v>
          </cell>
          <cell r="G355" t="str">
            <v>EN REVISION</v>
          </cell>
          <cell r="H355">
            <v>0</v>
          </cell>
          <cell r="I355">
            <v>417550</v>
          </cell>
          <cell r="J355">
            <v>0</v>
          </cell>
          <cell r="K355">
            <v>0</v>
          </cell>
          <cell r="M355">
            <v>0</v>
          </cell>
          <cell r="P355">
            <v>0</v>
          </cell>
          <cell r="R355">
            <v>0</v>
          </cell>
        </row>
        <row r="356">
          <cell r="A356">
            <v>2227920</v>
          </cell>
          <cell r="B356">
            <v>2227920</v>
          </cell>
          <cell r="C356">
            <v>44781</v>
          </cell>
          <cell r="D356">
            <v>44854</v>
          </cell>
          <cell r="F356">
            <v>6780</v>
          </cell>
          <cell r="G356" t="str">
            <v>CANCELADA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M356">
            <v>0</v>
          </cell>
          <cell r="P356">
            <v>0</v>
          </cell>
          <cell r="R356">
            <v>6780</v>
          </cell>
        </row>
        <row r="357">
          <cell r="A357">
            <v>508394</v>
          </cell>
          <cell r="B357">
            <v>508394</v>
          </cell>
          <cell r="C357">
            <v>44781</v>
          </cell>
          <cell r="F357">
            <v>29000</v>
          </cell>
          <cell r="G357" t="str">
            <v>NO RADICADA</v>
          </cell>
          <cell r="H357">
            <v>29000</v>
          </cell>
          <cell r="I357">
            <v>0</v>
          </cell>
          <cell r="J357">
            <v>0</v>
          </cell>
          <cell r="K357">
            <v>0</v>
          </cell>
          <cell r="M357">
            <v>0</v>
          </cell>
          <cell r="P357">
            <v>0</v>
          </cell>
          <cell r="R357">
            <v>0</v>
          </cell>
        </row>
        <row r="358">
          <cell r="A358">
            <v>508392</v>
          </cell>
          <cell r="B358">
            <v>508392</v>
          </cell>
          <cell r="C358">
            <v>44781</v>
          </cell>
          <cell r="F358">
            <v>52700</v>
          </cell>
          <cell r="G358" t="str">
            <v>NO RADICADA</v>
          </cell>
          <cell r="H358">
            <v>52700</v>
          </cell>
          <cell r="I358">
            <v>0</v>
          </cell>
          <cell r="J358">
            <v>0</v>
          </cell>
          <cell r="K358">
            <v>0</v>
          </cell>
          <cell r="M358">
            <v>0</v>
          </cell>
          <cell r="P358">
            <v>0</v>
          </cell>
          <cell r="R358">
            <v>0</v>
          </cell>
        </row>
        <row r="359">
          <cell r="A359">
            <v>508678</v>
          </cell>
          <cell r="B359">
            <v>508678</v>
          </cell>
          <cell r="C359">
            <v>44782</v>
          </cell>
          <cell r="F359">
            <v>36300</v>
          </cell>
          <cell r="G359" t="str">
            <v>NO RADICADA</v>
          </cell>
          <cell r="H359">
            <v>36300</v>
          </cell>
          <cell r="I359">
            <v>0</v>
          </cell>
          <cell r="J359">
            <v>0</v>
          </cell>
          <cell r="K359">
            <v>0</v>
          </cell>
          <cell r="M359">
            <v>0</v>
          </cell>
          <cell r="P359">
            <v>0</v>
          </cell>
          <cell r="R359">
            <v>0</v>
          </cell>
        </row>
        <row r="360">
          <cell r="A360">
            <v>508757</v>
          </cell>
          <cell r="B360">
            <v>508757</v>
          </cell>
          <cell r="C360">
            <v>44782</v>
          </cell>
          <cell r="F360">
            <v>40000</v>
          </cell>
          <cell r="G360" t="str">
            <v>NO RADICADA</v>
          </cell>
          <cell r="H360">
            <v>40000</v>
          </cell>
          <cell r="I360">
            <v>0</v>
          </cell>
          <cell r="J360">
            <v>0</v>
          </cell>
          <cell r="K360">
            <v>0</v>
          </cell>
          <cell r="M360">
            <v>0</v>
          </cell>
          <cell r="P360">
            <v>0</v>
          </cell>
          <cell r="R360">
            <v>0</v>
          </cell>
        </row>
        <row r="361">
          <cell r="A361">
            <v>508956</v>
          </cell>
          <cell r="B361">
            <v>508956</v>
          </cell>
          <cell r="C361">
            <v>44783</v>
          </cell>
          <cell r="F361">
            <v>56300</v>
          </cell>
          <cell r="G361" t="str">
            <v>NO RADICADA</v>
          </cell>
          <cell r="H361">
            <v>56300</v>
          </cell>
          <cell r="I361">
            <v>0</v>
          </cell>
          <cell r="J361">
            <v>0</v>
          </cell>
          <cell r="K361">
            <v>0</v>
          </cell>
          <cell r="M361">
            <v>0</v>
          </cell>
          <cell r="P361">
            <v>0</v>
          </cell>
          <cell r="R361">
            <v>0</v>
          </cell>
        </row>
        <row r="362">
          <cell r="A362">
            <v>508953</v>
          </cell>
          <cell r="B362">
            <v>508953</v>
          </cell>
          <cell r="C362">
            <v>44783</v>
          </cell>
          <cell r="F362">
            <v>73100</v>
          </cell>
          <cell r="G362" t="str">
            <v>NO RADICADA</v>
          </cell>
          <cell r="H362">
            <v>73100</v>
          </cell>
          <cell r="I362">
            <v>0</v>
          </cell>
          <cell r="J362">
            <v>0</v>
          </cell>
          <cell r="K362">
            <v>0</v>
          </cell>
          <cell r="M362">
            <v>0</v>
          </cell>
          <cell r="P362">
            <v>0</v>
          </cell>
          <cell r="R362">
            <v>0</v>
          </cell>
        </row>
        <row r="363">
          <cell r="A363">
            <v>508993</v>
          </cell>
          <cell r="B363">
            <v>508993</v>
          </cell>
          <cell r="C363">
            <v>44783</v>
          </cell>
          <cell r="F363">
            <v>56300</v>
          </cell>
          <cell r="G363" t="str">
            <v>NO RADICADA</v>
          </cell>
          <cell r="H363">
            <v>56300</v>
          </cell>
          <cell r="I363">
            <v>0</v>
          </cell>
          <cell r="J363">
            <v>0</v>
          </cell>
          <cell r="K363">
            <v>0</v>
          </cell>
          <cell r="M363">
            <v>0</v>
          </cell>
          <cell r="P363">
            <v>0</v>
          </cell>
          <cell r="R363">
            <v>0</v>
          </cell>
        </row>
        <row r="364">
          <cell r="A364">
            <v>509864</v>
          </cell>
          <cell r="B364">
            <v>509864</v>
          </cell>
          <cell r="C364">
            <v>44788</v>
          </cell>
          <cell r="D364">
            <v>45028</v>
          </cell>
          <cell r="F364">
            <v>303260</v>
          </cell>
          <cell r="G364" t="str">
            <v>EN REVISION</v>
          </cell>
          <cell r="H364">
            <v>0</v>
          </cell>
          <cell r="I364">
            <v>303260</v>
          </cell>
          <cell r="J364">
            <v>0</v>
          </cell>
          <cell r="K364">
            <v>0</v>
          </cell>
          <cell r="M364">
            <v>0</v>
          </cell>
          <cell r="P364">
            <v>0</v>
          </cell>
          <cell r="R364">
            <v>0</v>
          </cell>
        </row>
        <row r="365">
          <cell r="A365">
            <v>510049</v>
          </cell>
          <cell r="B365">
            <v>510049</v>
          </cell>
          <cell r="C365">
            <v>44789</v>
          </cell>
          <cell r="F365">
            <v>27300</v>
          </cell>
          <cell r="G365" t="str">
            <v>NO RADICADA</v>
          </cell>
          <cell r="H365">
            <v>27300</v>
          </cell>
          <cell r="I365">
            <v>0</v>
          </cell>
          <cell r="J365">
            <v>0</v>
          </cell>
          <cell r="K365">
            <v>0</v>
          </cell>
          <cell r="M365">
            <v>0</v>
          </cell>
          <cell r="P365">
            <v>0</v>
          </cell>
          <cell r="R365">
            <v>0</v>
          </cell>
        </row>
        <row r="366">
          <cell r="A366">
            <v>510040</v>
          </cell>
          <cell r="B366">
            <v>510040</v>
          </cell>
          <cell r="C366">
            <v>44789</v>
          </cell>
          <cell r="F366">
            <v>27300</v>
          </cell>
          <cell r="G366" t="str">
            <v>NO RADICADA</v>
          </cell>
          <cell r="H366">
            <v>27300</v>
          </cell>
          <cell r="I366">
            <v>0</v>
          </cell>
          <cell r="J366">
            <v>0</v>
          </cell>
          <cell r="K366">
            <v>0</v>
          </cell>
          <cell r="M366">
            <v>0</v>
          </cell>
          <cell r="P366">
            <v>0</v>
          </cell>
          <cell r="R366">
            <v>0</v>
          </cell>
        </row>
        <row r="367">
          <cell r="A367">
            <v>510586</v>
          </cell>
          <cell r="B367">
            <v>510586</v>
          </cell>
          <cell r="C367">
            <v>44791</v>
          </cell>
          <cell r="F367">
            <v>40000</v>
          </cell>
          <cell r="G367" t="str">
            <v>NO RADICADA</v>
          </cell>
          <cell r="H367">
            <v>40000</v>
          </cell>
          <cell r="I367">
            <v>0</v>
          </cell>
          <cell r="J367">
            <v>0</v>
          </cell>
          <cell r="K367">
            <v>0</v>
          </cell>
          <cell r="M367">
            <v>0</v>
          </cell>
          <cell r="P367">
            <v>0</v>
          </cell>
          <cell r="R367">
            <v>0</v>
          </cell>
        </row>
        <row r="368">
          <cell r="A368">
            <v>2229068</v>
          </cell>
          <cell r="B368">
            <v>2229068</v>
          </cell>
          <cell r="C368">
            <v>44792</v>
          </cell>
          <cell r="D368">
            <v>45028</v>
          </cell>
          <cell r="F368">
            <v>909780</v>
          </cell>
          <cell r="G368" t="str">
            <v>EN REVISION</v>
          </cell>
          <cell r="H368">
            <v>0</v>
          </cell>
          <cell r="I368">
            <v>909780</v>
          </cell>
          <cell r="J368">
            <v>0</v>
          </cell>
          <cell r="K368">
            <v>0</v>
          </cell>
          <cell r="M368">
            <v>0</v>
          </cell>
          <cell r="P368">
            <v>0</v>
          </cell>
          <cell r="R368">
            <v>0</v>
          </cell>
        </row>
        <row r="369">
          <cell r="A369">
            <v>510991</v>
          </cell>
          <cell r="B369">
            <v>510991</v>
          </cell>
          <cell r="C369">
            <v>44793</v>
          </cell>
          <cell r="D369">
            <v>45028</v>
          </cell>
          <cell r="F369">
            <v>65700</v>
          </cell>
          <cell r="G369" t="str">
            <v>EN REVISION</v>
          </cell>
          <cell r="H369">
            <v>0</v>
          </cell>
          <cell r="I369">
            <v>65700</v>
          </cell>
          <cell r="J369">
            <v>0</v>
          </cell>
          <cell r="K369">
            <v>0</v>
          </cell>
          <cell r="M369">
            <v>0</v>
          </cell>
          <cell r="P369">
            <v>0</v>
          </cell>
          <cell r="R369">
            <v>0</v>
          </cell>
        </row>
        <row r="370">
          <cell r="A370">
            <v>511157</v>
          </cell>
          <cell r="B370">
            <v>511157</v>
          </cell>
          <cell r="C370">
            <v>44795</v>
          </cell>
          <cell r="F370">
            <v>23600</v>
          </cell>
          <cell r="G370" t="str">
            <v>NO RADICADA</v>
          </cell>
          <cell r="H370">
            <v>23600</v>
          </cell>
          <cell r="I370">
            <v>0</v>
          </cell>
          <cell r="J370">
            <v>0</v>
          </cell>
          <cell r="K370">
            <v>0</v>
          </cell>
          <cell r="M370">
            <v>0</v>
          </cell>
          <cell r="P370">
            <v>0</v>
          </cell>
          <cell r="R370">
            <v>0</v>
          </cell>
        </row>
        <row r="371">
          <cell r="A371">
            <v>511544</v>
          </cell>
          <cell r="B371">
            <v>511544</v>
          </cell>
          <cell r="C371">
            <v>44796</v>
          </cell>
          <cell r="F371">
            <v>36300</v>
          </cell>
          <cell r="G371" t="str">
            <v>NO RADICADA</v>
          </cell>
          <cell r="H371">
            <v>36300</v>
          </cell>
          <cell r="I371">
            <v>0</v>
          </cell>
          <cell r="J371">
            <v>0</v>
          </cell>
          <cell r="K371">
            <v>0</v>
          </cell>
          <cell r="M371">
            <v>0</v>
          </cell>
          <cell r="P371">
            <v>0</v>
          </cell>
          <cell r="R371">
            <v>0</v>
          </cell>
        </row>
        <row r="372">
          <cell r="A372">
            <v>512144</v>
          </cell>
          <cell r="B372">
            <v>512144</v>
          </cell>
          <cell r="C372">
            <v>44797</v>
          </cell>
          <cell r="D372">
            <v>44854</v>
          </cell>
          <cell r="F372">
            <v>6969</v>
          </cell>
          <cell r="G372" t="str">
            <v>CANCELADA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M372">
            <v>0</v>
          </cell>
          <cell r="P372">
            <v>0</v>
          </cell>
          <cell r="R372">
            <v>6969</v>
          </cell>
        </row>
        <row r="373">
          <cell r="A373">
            <v>512589</v>
          </cell>
          <cell r="B373">
            <v>512589</v>
          </cell>
          <cell r="C373">
            <v>44800</v>
          </cell>
          <cell r="F373">
            <v>40000</v>
          </cell>
          <cell r="G373" t="str">
            <v>NO RADICADA</v>
          </cell>
          <cell r="H373">
            <v>40000</v>
          </cell>
          <cell r="I373">
            <v>0</v>
          </cell>
          <cell r="J373">
            <v>0</v>
          </cell>
          <cell r="K373">
            <v>0</v>
          </cell>
          <cell r="M373">
            <v>0</v>
          </cell>
          <cell r="P373">
            <v>0</v>
          </cell>
          <cell r="R373">
            <v>0</v>
          </cell>
        </row>
        <row r="374">
          <cell r="A374">
            <v>513044</v>
          </cell>
          <cell r="B374">
            <v>513044</v>
          </cell>
          <cell r="C374">
            <v>44802</v>
          </cell>
          <cell r="D374">
            <v>45028</v>
          </cell>
          <cell r="F374">
            <v>264120</v>
          </cell>
          <cell r="G374" t="str">
            <v>EN REVISION</v>
          </cell>
          <cell r="H374">
            <v>0</v>
          </cell>
          <cell r="I374">
            <v>264120</v>
          </cell>
          <cell r="J374">
            <v>0</v>
          </cell>
          <cell r="K374">
            <v>0</v>
          </cell>
          <cell r="M374">
            <v>0</v>
          </cell>
          <cell r="P374">
            <v>0</v>
          </cell>
          <cell r="R374">
            <v>0</v>
          </cell>
        </row>
        <row r="375">
          <cell r="A375">
            <v>513212</v>
          </cell>
          <cell r="B375">
            <v>513212</v>
          </cell>
          <cell r="C375">
            <v>44803</v>
          </cell>
          <cell r="F375">
            <v>56300</v>
          </cell>
          <cell r="G375" t="str">
            <v>NO RADICADA</v>
          </cell>
          <cell r="H375">
            <v>56300</v>
          </cell>
          <cell r="I375">
            <v>0</v>
          </cell>
          <cell r="J375">
            <v>0</v>
          </cell>
          <cell r="K375">
            <v>0</v>
          </cell>
          <cell r="M375">
            <v>0</v>
          </cell>
          <cell r="P375">
            <v>0</v>
          </cell>
          <cell r="R375">
            <v>0</v>
          </cell>
        </row>
        <row r="376">
          <cell r="A376">
            <v>2230272</v>
          </cell>
          <cell r="B376">
            <v>2230272</v>
          </cell>
          <cell r="C376">
            <v>44804</v>
          </cell>
          <cell r="D376">
            <v>45028</v>
          </cell>
          <cell r="F376">
            <v>272310</v>
          </cell>
          <cell r="G376" t="str">
            <v>EN REVISION</v>
          </cell>
          <cell r="H376">
            <v>0</v>
          </cell>
          <cell r="I376">
            <v>272310</v>
          </cell>
          <cell r="J376">
            <v>0</v>
          </cell>
          <cell r="K376">
            <v>0</v>
          </cell>
          <cell r="M376">
            <v>0</v>
          </cell>
          <cell r="P376">
            <v>0</v>
          </cell>
          <cell r="R376">
            <v>0</v>
          </cell>
        </row>
        <row r="377">
          <cell r="A377">
            <v>513824</v>
          </cell>
          <cell r="B377">
            <v>513824</v>
          </cell>
          <cell r="C377">
            <v>44805</v>
          </cell>
          <cell r="F377">
            <v>57700</v>
          </cell>
          <cell r="G377" t="str">
            <v>NO RADICADA</v>
          </cell>
          <cell r="H377">
            <v>57700</v>
          </cell>
          <cell r="I377">
            <v>0</v>
          </cell>
          <cell r="J377">
            <v>0</v>
          </cell>
          <cell r="K377">
            <v>0</v>
          </cell>
          <cell r="M377">
            <v>0</v>
          </cell>
          <cell r="P377">
            <v>0</v>
          </cell>
          <cell r="R377">
            <v>0</v>
          </cell>
        </row>
        <row r="378">
          <cell r="A378">
            <v>514070</v>
          </cell>
          <cell r="B378">
            <v>514070</v>
          </cell>
          <cell r="C378">
            <v>44806</v>
          </cell>
          <cell r="D378">
            <v>45019</v>
          </cell>
          <cell r="F378">
            <v>68130</v>
          </cell>
          <cell r="G378" t="str">
            <v>EN REVISION</v>
          </cell>
          <cell r="H378">
            <v>0</v>
          </cell>
          <cell r="I378">
            <v>68130</v>
          </cell>
          <cell r="J378">
            <v>0</v>
          </cell>
          <cell r="K378">
            <v>0</v>
          </cell>
          <cell r="M378">
            <v>0</v>
          </cell>
          <cell r="P378">
            <v>0</v>
          </cell>
          <cell r="R378">
            <v>0</v>
          </cell>
        </row>
        <row r="379">
          <cell r="A379">
            <v>514183</v>
          </cell>
          <cell r="B379">
            <v>514183</v>
          </cell>
          <cell r="C379">
            <v>44807</v>
          </cell>
          <cell r="D379">
            <v>45019</v>
          </cell>
          <cell r="F379">
            <v>65700</v>
          </cell>
          <cell r="G379" t="str">
            <v>EN REVISION</v>
          </cell>
          <cell r="H379">
            <v>0</v>
          </cell>
          <cell r="I379">
            <v>65700</v>
          </cell>
          <cell r="J379">
            <v>0</v>
          </cell>
          <cell r="K379">
            <v>0</v>
          </cell>
          <cell r="M379">
            <v>0</v>
          </cell>
          <cell r="P379">
            <v>0</v>
          </cell>
          <cell r="R379">
            <v>0</v>
          </cell>
        </row>
        <row r="380">
          <cell r="A380">
            <v>514456</v>
          </cell>
          <cell r="B380">
            <v>514456</v>
          </cell>
          <cell r="C380">
            <v>44809</v>
          </cell>
          <cell r="D380">
            <v>45019</v>
          </cell>
          <cell r="F380">
            <v>68120</v>
          </cell>
          <cell r="G380" t="str">
            <v>EN REVISION</v>
          </cell>
          <cell r="H380">
            <v>0</v>
          </cell>
          <cell r="I380">
            <v>68120</v>
          </cell>
          <cell r="J380">
            <v>0</v>
          </cell>
          <cell r="K380">
            <v>0</v>
          </cell>
          <cell r="M380">
            <v>0</v>
          </cell>
          <cell r="P380">
            <v>0</v>
          </cell>
          <cell r="R380">
            <v>0</v>
          </cell>
        </row>
        <row r="381">
          <cell r="A381">
            <v>514381</v>
          </cell>
          <cell r="B381">
            <v>514381</v>
          </cell>
          <cell r="C381">
            <v>44809</v>
          </cell>
          <cell r="D381">
            <v>45019</v>
          </cell>
          <cell r="F381">
            <v>66760</v>
          </cell>
          <cell r="G381" t="str">
            <v>EN REVISION</v>
          </cell>
          <cell r="H381">
            <v>0</v>
          </cell>
          <cell r="I381">
            <v>66760</v>
          </cell>
          <cell r="J381">
            <v>0</v>
          </cell>
          <cell r="K381">
            <v>0</v>
          </cell>
          <cell r="M381">
            <v>0</v>
          </cell>
          <cell r="P381">
            <v>0</v>
          </cell>
          <cell r="R381">
            <v>0</v>
          </cell>
        </row>
        <row r="382">
          <cell r="A382">
            <v>514529</v>
          </cell>
          <cell r="B382">
            <v>514529</v>
          </cell>
          <cell r="C382">
            <v>44810</v>
          </cell>
          <cell r="D382">
            <v>45019</v>
          </cell>
          <cell r="F382">
            <v>80860</v>
          </cell>
          <cell r="G382" t="str">
            <v>EN REVISION</v>
          </cell>
          <cell r="H382">
            <v>0</v>
          </cell>
          <cell r="I382">
            <v>80860</v>
          </cell>
          <cell r="J382">
            <v>0</v>
          </cell>
          <cell r="K382">
            <v>0</v>
          </cell>
          <cell r="M382">
            <v>0</v>
          </cell>
          <cell r="P382">
            <v>0</v>
          </cell>
          <cell r="R382">
            <v>0</v>
          </cell>
        </row>
        <row r="383">
          <cell r="A383">
            <v>514661</v>
          </cell>
          <cell r="B383">
            <v>514661</v>
          </cell>
          <cell r="C383">
            <v>44810</v>
          </cell>
          <cell r="D383">
            <v>45019</v>
          </cell>
          <cell r="F383">
            <v>40000</v>
          </cell>
          <cell r="G383" t="str">
            <v>EN REVISION</v>
          </cell>
          <cell r="H383">
            <v>0</v>
          </cell>
          <cell r="I383">
            <v>40000</v>
          </cell>
          <cell r="J383">
            <v>0</v>
          </cell>
          <cell r="K383">
            <v>0</v>
          </cell>
          <cell r="M383">
            <v>0</v>
          </cell>
          <cell r="P383">
            <v>0</v>
          </cell>
          <cell r="R383">
            <v>0</v>
          </cell>
        </row>
        <row r="384">
          <cell r="A384">
            <v>514955</v>
          </cell>
          <cell r="B384">
            <v>514955</v>
          </cell>
          <cell r="C384">
            <v>44811</v>
          </cell>
          <cell r="F384">
            <v>57700</v>
          </cell>
          <cell r="G384" t="str">
            <v>NO RADICADA</v>
          </cell>
          <cell r="H384">
            <v>57700</v>
          </cell>
          <cell r="I384">
            <v>0</v>
          </cell>
          <cell r="J384">
            <v>0</v>
          </cell>
          <cell r="K384">
            <v>0</v>
          </cell>
          <cell r="M384">
            <v>0</v>
          </cell>
          <cell r="P384">
            <v>0</v>
          </cell>
          <cell r="R384">
            <v>0</v>
          </cell>
        </row>
        <row r="385">
          <cell r="A385">
            <v>515073</v>
          </cell>
          <cell r="B385">
            <v>515073</v>
          </cell>
          <cell r="C385">
            <v>44811</v>
          </cell>
          <cell r="D385">
            <v>45019</v>
          </cell>
          <cell r="F385">
            <v>66880</v>
          </cell>
          <cell r="G385" t="str">
            <v>EN REVISION</v>
          </cell>
          <cell r="H385">
            <v>0</v>
          </cell>
          <cell r="I385">
            <v>66880</v>
          </cell>
          <cell r="J385">
            <v>0</v>
          </cell>
          <cell r="K385">
            <v>0</v>
          </cell>
          <cell r="M385">
            <v>0</v>
          </cell>
          <cell r="P385">
            <v>0</v>
          </cell>
          <cell r="R385">
            <v>0</v>
          </cell>
        </row>
        <row r="386">
          <cell r="A386">
            <v>515588</v>
          </cell>
          <cell r="B386">
            <v>515588</v>
          </cell>
          <cell r="C386">
            <v>44814</v>
          </cell>
          <cell r="D386">
            <v>45019</v>
          </cell>
          <cell r="F386">
            <v>179090</v>
          </cell>
          <cell r="G386" t="str">
            <v>EN REVISION</v>
          </cell>
          <cell r="H386">
            <v>0</v>
          </cell>
          <cell r="I386">
            <v>179090</v>
          </cell>
          <cell r="J386">
            <v>0</v>
          </cell>
          <cell r="K386">
            <v>0</v>
          </cell>
          <cell r="M386">
            <v>0</v>
          </cell>
          <cell r="P386">
            <v>0</v>
          </cell>
          <cell r="R386">
            <v>0</v>
          </cell>
        </row>
        <row r="387">
          <cell r="A387">
            <v>515935</v>
          </cell>
          <cell r="B387">
            <v>515935</v>
          </cell>
          <cell r="C387">
            <v>44816</v>
          </cell>
          <cell r="D387">
            <v>45019</v>
          </cell>
          <cell r="F387">
            <v>69690</v>
          </cell>
          <cell r="G387" t="str">
            <v>EN REVISION</v>
          </cell>
          <cell r="H387">
            <v>0</v>
          </cell>
          <cell r="I387">
            <v>69690</v>
          </cell>
          <cell r="J387">
            <v>0</v>
          </cell>
          <cell r="K387">
            <v>0</v>
          </cell>
          <cell r="M387">
            <v>0</v>
          </cell>
          <cell r="P387">
            <v>0</v>
          </cell>
          <cell r="R387">
            <v>0</v>
          </cell>
        </row>
        <row r="388">
          <cell r="A388">
            <v>516143</v>
          </cell>
          <cell r="B388">
            <v>516143</v>
          </cell>
          <cell r="C388">
            <v>44817</v>
          </cell>
          <cell r="D388">
            <v>45019</v>
          </cell>
          <cell r="F388">
            <v>66900</v>
          </cell>
          <cell r="G388" t="str">
            <v>EN REVISION</v>
          </cell>
          <cell r="H388">
            <v>0</v>
          </cell>
          <cell r="I388">
            <v>66900</v>
          </cell>
          <cell r="J388">
            <v>0</v>
          </cell>
          <cell r="K388">
            <v>0</v>
          </cell>
          <cell r="M388">
            <v>0</v>
          </cell>
          <cell r="P388">
            <v>0</v>
          </cell>
          <cell r="R388">
            <v>0</v>
          </cell>
        </row>
        <row r="389">
          <cell r="A389">
            <v>2231516</v>
          </cell>
          <cell r="B389">
            <v>2231516</v>
          </cell>
          <cell r="C389">
            <v>44817</v>
          </cell>
          <cell r="D389">
            <v>45019</v>
          </cell>
          <cell r="F389">
            <v>68280</v>
          </cell>
          <cell r="G389" t="str">
            <v>EN REVISION</v>
          </cell>
          <cell r="H389">
            <v>0</v>
          </cell>
          <cell r="I389">
            <v>68280</v>
          </cell>
          <cell r="J389">
            <v>0</v>
          </cell>
          <cell r="K389">
            <v>0</v>
          </cell>
          <cell r="M389">
            <v>0</v>
          </cell>
          <cell r="P389">
            <v>0</v>
          </cell>
          <cell r="R389">
            <v>0</v>
          </cell>
        </row>
        <row r="390">
          <cell r="A390">
            <v>516214</v>
          </cell>
          <cell r="B390">
            <v>516214</v>
          </cell>
          <cell r="C390">
            <v>44817</v>
          </cell>
          <cell r="D390">
            <v>45019</v>
          </cell>
          <cell r="F390">
            <v>350080</v>
          </cell>
          <cell r="G390" t="str">
            <v>EN REVISION</v>
          </cell>
          <cell r="H390">
            <v>0</v>
          </cell>
          <cell r="I390">
            <v>350080</v>
          </cell>
          <cell r="J390">
            <v>0</v>
          </cell>
          <cell r="K390">
            <v>0</v>
          </cell>
          <cell r="M390">
            <v>0</v>
          </cell>
          <cell r="P390">
            <v>0</v>
          </cell>
          <cell r="R390">
            <v>0</v>
          </cell>
        </row>
        <row r="391">
          <cell r="A391">
            <v>516622</v>
          </cell>
          <cell r="B391">
            <v>516622</v>
          </cell>
          <cell r="C391">
            <v>44819</v>
          </cell>
          <cell r="F391">
            <v>76300</v>
          </cell>
          <cell r="G391" t="str">
            <v>NO RADICADA</v>
          </cell>
          <cell r="H391">
            <v>76300</v>
          </cell>
          <cell r="I391">
            <v>0</v>
          </cell>
          <cell r="J391">
            <v>0</v>
          </cell>
          <cell r="K391">
            <v>0</v>
          </cell>
          <cell r="M391">
            <v>0</v>
          </cell>
          <cell r="P391">
            <v>0</v>
          </cell>
          <cell r="R391">
            <v>0</v>
          </cell>
        </row>
        <row r="392">
          <cell r="A392">
            <v>516779</v>
          </cell>
          <cell r="B392">
            <v>516779</v>
          </cell>
          <cell r="C392">
            <v>44819</v>
          </cell>
          <cell r="D392">
            <v>45019</v>
          </cell>
          <cell r="F392">
            <v>68120</v>
          </cell>
          <cell r="G392" t="str">
            <v>DEVUELTA</v>
          </cell>
          <cell r="H392">
            <v>0</v>
          </cell>
          <cell r="I392">
            <v>0</v>
          </cell>
          <cell r="J392">
            <v>68120</v>
          </cell>
          <cell r="K392">
            <v>0</v>
          </cell>
          <cell r="M392">
            <v>0</v>
          </cell>
          <cell r="P392">
            <v>0</v>
          </cell>
          <cell r="R392">
            <v>0</v>
          </cell>
        </row>
        <row r="393">
          <cell r="A393">
            <v>2260085</v>
          </cell>
          <cell r="B393">
            <v>2260085</v>
          </cell>
          <cell r="C393">
            <v>44820</v>
          </cell>
          <cell r="D393">
            <v>45019</v>
          </cell>
          <cell r="F393">
            <v>68830</v>
          </cell>
          <cell r="G393" t="str">
            <v>EN REVISION</v>
          </cell>
          <cell r="H393">
            <v>0</v>
          </cell>
          <cell r="I393">
            <v>68830</v>
          </cell>
          <cell r="J393">
            <v>0</v>
          </cell>
          <cell r="K393">
            <v>0</v>
          </cell>
          <cell r="M393">
            <v>0</v>
          </cell>
          <cell r="P393">
            <v>0</v>
          </cell>
          <cell r="R393">
            <v>0</v>
          </cell>
        </row>
        <row r="394">
          <cell r="A394">
            <v>2260098</v>
          </cell>
          <cell r="B394">
            <v>2260098</v>
          </cell>
          <cell r="C394">
            <v>44820</v>
          </cell>
          <cell r="D394">
            <v>45019</v>
          </cell>
          <cell r="F394">
            <v>68830</v>
          </cell>
          <cell r="G394" t="str">
            <v>EN REVISION</v>
          </cell>
          <cell r="H394">
            <v>0</v>
          </cell>
          <cell r="I394">
            <v>68830</v>
          </cell>
          <cell r="J394">
            <v>0</v>
          </cell>
          <cell r="K394">
            <v>0</v>
          </cell>
          <cell r="M394">
            <v>0</v>
          </cell>
          <cell r="P394">
            <v>0</v>
          </cell>
          <cell r="R394">
            <v>0</v>
          </cell>
        </row>
        <row r="395">
          <cell r="A395">
            <v>2231887</v>
          </cell>
          <cell r="B395">
            <v>2231887</v>
          </cell>
          <cell r="C395">
            <v>44820</v>
          </cell>
          <cell r="D395">
            <v>45019</v>
          </cell>
          <cell r="F395">
            <v>400250</v>
          </cell>
          <cell r="G395" t="str">
            <v>EN REVISION</v>
          </cell>
          <cell r="H395">
            <v>0</v>
          </cell>
          <cell r="I395">
            <v>400250</v>
          </cell>
          <cell r="J395">
            <v>0</v>
          </cell>
          <cell r="K395">
            <v>0</v>
          </cell>
          <cell r="M395">
            <v>0</v>
          </cell>
          <cell r="P395">
            <v>0</v>
          </cell>
          <cell r="R395">
            <v>0</v>
          </cell>
        </row>
        <row r="396">
          <cell r="A396">
            <v>516986</v>
          </cell>
          <cell r="B396">
            <v>516986</v>
          </cell>
          <cell r="C396">
            <v>44821</v>
          </cell>
          <cell r="D396">
            <v>45019</v>
          </cell>
          <cell r="F396">
            <v>69690</v>
          </cell>
          <cell r="G396" t="str">
            <v>EN REVISION</v>
          </cell>
          <cell r="H396">
            <v>0</v>
          </cell>
          <cell r="I396">
            <v>69690</v>
          </cell>
          <cell r="J396">
            <v>0</v>
          </cell>
          <cell r="K396">
            <v>0</v>
          </cell>
          <cell r="M396">
            <v>0</v>
          </cell>
          <cell r="P396">
            <v>0</v>
          </cell>
          <cell r="R396">
            <v>0</v>
          </cell>
        </row>
        <row r="397">
          <cell r="A397">
            <v>517104</v>
          </cell>
          <cell r="B397">
            <v>517104</v>
          </cell>
          <cell r="C397">
            <v>44822</v>
          </cell>
          <cell r="D397">
            <v>45019</v>
          </cell>
          <cell r="F397">
            <v>68830</v>
          </cell>
          <cell r="G397" t="str">
            <v>EN REVISION</v>
          </cell>
          <cell r="H397">
            <v>0</v>
          </cell>
          <cell r="I397">
            <v>68830</v>
          </cell>
          <cell r="J397">
            <v>0</v>
          </cell>
          <cell r="K397">
            <v>0</v>
          </cell>
          <cell r="M397">
            <v>0</v>
          </cell>
          <cell r="P397">
            <v>0</v>
          </cell>
          <cell r="R397">
            <v>0</v>
          </cell>
        </row>
        <row r="398">
          <cell r="A398">
            <v>517092</v>
          </cell>
          <cell r="B398">
            <v>517092</v>
          </cell>
          <cell r="C398">
            <v>44822</v>
          </cell>
          <cell r="D398">
            <v>45019</v>
          </cell>
          <cell r="F398">
            <v>66750</v>
          </cell>
          <cell r="G398" t="str">
            <v>EN REVISION</v>
          </cell>
          <cell r="H398">
            <v>0</v>
          </cell>
          <cell r="I398">
            <v>66750</v>
          </cell>
          <cell r="J398">
            <v>0</v>
          </cell>
          <cell r="K398">
            <v>0</v>
          </cell>
          <cell r="M398">
            <v>0</v>
          </cell>
          <cell r="P398">
            <v>0</v>
          </cell>
          <cell r="R398">
            <v>0</v>
          </cell>
        </row>
        <row r="399">
          <cell r="A399">
            <v>517131</v>
          </cell>
          <cell r="B399">
            <v>517131</v>
          </cell>
          <cell r="C399">
            <v>44822</v>
          </cell>
          <cell r="D399">
            <v>45019</v>
          </cell>
          <cell r="F399">
            <v>68120</v>
          </cell>
          <cell r="G399" t="str">
            <v>EN REVISION</v>
          </cell>
          <cell r="H399">
            <v>0</v>
          </cell>
          <cell r="I399">
            <v>68120</v>
          </cell>
          <cell r="J399">
            <v>0</v>
          </cell>
          <cell r="K399">
            <v>0</v>
          </cell>
          <cell r="M399">
            <v>0</v>
          </cell>
          <cell r="P399">
            <v>0</v>
          </cell>
          <cell r="R399">
            <v>0</v>
          </cell>
        </row>
        <row r="400">
          <cell r="A400">
            <v>517409</v>
          </cell>
          <cell r="B400">
            <v>517409</v>
          </cell>
          <cell r="C400">
            <v>44823</v>
          </cell>
          <cell r="F400">
            <v>150000</v>
          </cell>
          <cell r="G400" t="str">
            <v>NO RADICADA</v>
          </cell>
          <cell r="H400">
            <v>150000</v>
          </cell>
          <cell r="I400">
            <v>0</v>
          </cell>
          <cell r="J400">
            <v>0</v>
          </cell>
          <cell r="K400">
            <v>0</v>
          </cell>
          <cell r="M400">
            <v>0</v>
          </cell>
          <cell r="P400">
            <v>0</v>
          </cell>
          <cell r="R400">
            <v>0</v>
          </cell>
        </row>
        <row r="401">
          <cell r="A401">
            <v>517331</v>
          </cell>
          <cell r="B401">
            <v>517331</v>
          </cell>
          <cell r="C401">
            <v>44823</v>
          </cell>
          <cell r="F401">
            <v>27300</v>
          </cell>
          <cell r="G401" t="str">
            <v>NO RADICADA</v>
          </cell>
          <cell r="H401">
            <v>27300</v>
          </cell>
          <cell r="I401">
            <v>0</v>
          </cell>
          <cell r="J401">
            <v>0</v>
          </cell>
          <cell r="K401">
            <v>0</v>
          </cell>
          <cell r="M401">
            <v>0</v>
          </cell>
          <cell r="P401">
            <v>0</v>
          </cell>
          <cell r="R401">
            <v>0</v>
          </cell>
        </row>
        <row r="402">
          <cell r="A402">
            <v>517336</v>
          </cell>
          <cell r="B402">
            <v>517336</v>
          </cell>
          <cell r="C402">
            <v>44823</v>
          </cell>
          <cell r="F402">
            <v>27300</v>
          </cell>
          <cell r="G402" t="str">
            <v>NO RADICADA</v>
          </cell>
          <cell r="H402">
            <v>27300</v>
          </cell>
          <cell r="I402">
            <v>0</v>
          </cell>
          <cell r="J402">
            <v>0</v>
          </cell>
          <cell r="K402">
            <v>0</v>
          </cell>
          <cell r="M402">
            <v>0</v>
          </cell>
          <cell r="P402">
            <v>0</v>
          </cell>
          <cell r="R402">
            <v>0</v>
          </cell>
        </row>
        <row r="403">
          <cell r="A403">
            <v>517399</v>
          </cell>
          <cell r="B403">
            <v>517399</v>
          </cell>
          <cell r="C403">
            <v>44823</v>
          </cell>
          <cell r="F403">
            <v>1478440</v>
          </cell>
          <cell r="G403" t="str">
            <v>NO RADICADA</v>
          </cell>
          <cell r="H403">
            <v>1478440</v>
          </cell>
          <cell r="I403">
            <v>0</v>
          </cell>
          <cell r="J403">
            <v>0</v>
          </cell>
          <cell r="K403">
            <v>0</v>
          </cell>
          <cell r="M403">
            <v>0</v>
          </cell>
          <cell r="P403">
            <v>0</v>
          </cell>
          <cell r="R403">
            <v>0</v>
          </cell>
        </row>
        <row r="404">
          <cell r="A404">
            <v>517648</v>
          </cell>
          <cell r="B404">
            <v>517648</v>
          </cell>
          <cell r="C404">
            <v>44824</v>
          </cell>
          <cell r="D404">
            <v>45019</v>
          </cell>
          <cell r="F404">
            <v>65700</v>
          </cell>
          <cell r="G404" t="str">
            <v>EN REVISION</v>
          </cell>
          <cell r="H404">
            <v>0</v>
          </cell>
          <cell r="I404">
            <v>65700</v>
          </cell>
          <cell r="J404">
            <v>0</v>
          </cell>
          <cell r="K404">
            <v>0</v>
          </cell>
          <cell r="M404">
            <v>0</v>
          </cell>
          <cell r="P404">
            <v>0</v>
          </cell>
          <cell r="R404">
            <v>0</v>
          </cell>
        </row>
        <row r="405">
          <cell r="A405">
            <v>517623</v>
          </cell>
          <cell r="B405">
            <v>517623</v>
          </cell>
          <cell r="C405">
            <v>44824</v>
          </cell>
          <cell r="D405">
            <v>45019</v>
          </cell>
          <cell r="F405">
            <v>68120</v>
          </cell>
          <cell r="G405" t="str">
            <v>EN REVISION</v>
          </cell>
          <cell r="H405">
            <v>0</v>
          </cell>
          <cell r="I405">
            <v>68120</v>
          </cell>
          <cell r="J405">
            <v>0</v>
          </cell>
          <cell r="K405">
            <v>0</v>
          </cell>
          <cell r="M405">
            <v>0</v>
          </cell>
          <cell r="P405">
            <v>0</v>
          </cell>
          <cell r="R405">
            <v>0</v>
          </cell>
        </row>
        <row r="406">
          <cell r="A406">
            <v>518037</v>
          </cell>
          <cell r="B406">
            <v>518037</v>
          </cell>
          <cell r="C406">
            <v>44825</v>
          </cell>
          <cell r="D406">
            <v>45019</v>
          </cell>
          <cell r="F406">
            <v>66900</v>
          </cell>
          <cell r="G406" t="str">
            <v>EN REVISION</v>
          </cell>
          <cell r="H406">
            <v>0</v>
          </cell>
          <cell r="I406">
            <v>66900</v>
          </cell>
          <cell r="J406">
            <v>0</v>
          </cell>
          <cell r="K406">
            <v>0</v>
          </cell>
          <cell r="M406">
            <v>0</v>
          </cell>
          <cell r="P406">
            <v>0</v>
          </cell>
          <cell r="R406">
            <v>0</v>
          </cell>
        </row>
        <row r="407">
          <cell r="A407">
            <v>517767</v>
          </cell>
          <cell r="B407">
            <v>517767</v>
          </cell>
          <cell r="C407">
            <v>44825</v>
          </cell>
          <cell r="F407">
            <v>25700</v>
          </cell>
          <cell r="G407" t="str">
            <v>NO RADICADA</v>
          </cell>
          <cell r="H407">
            <v>25700</v>
          </cell>
          <cell r="I407">
            <v>0</v>
          </cell>
          <cell r="J407">
            <v>0</v>
          </cell>
          <cell r="K407">
            <v>0</v>
          </cell>
          <cell r="M407">
            <v>0</v>
          </cell>
          <cell r="P407">
            <v>0</v>
          </cell>
          <cell r="R407">
            <v>0</v>
          </cell>
        </row>
        <row r="408">
          <cell r="A408">
            <v>517760</v>
          </cell>
          <cell r="B408">
            <v>517760</v>
          </cell>
          <cell r="C408">
            <v>44825</v>
          </cell>
          <cell r="F408">
            <v>87700</v>
          </cell>
          <cell r="G408" t="str">
            <v>NO RADICADA</v>
          </cell>
          <cell r="H408">
            <v>87700</v>
          </cell>
          <cell r="I408">
            <v>0</v>
          </cell>
          <cell r="J408">
            <v>0</v>
          </cell>
          <cell r="K408">
            <v>0</v>
          </cell>
          <cell r="M408">
            <v>0</v>
          </cell>
          <cell r="P408">
            <v>0</v>
          </cell>
          <cell r="R408">
            <v>0</v>
          </cell>
        </row>
        <row r="409">
          <cell r="A409">
            <v>518253</v>
          </cell>
          <cell r="B409">
            <v>518253</v>
          </cell>
          <cell r="C409">
            <v>44826</v>
          </cell>
          <cell r="D409">
            <v>45019</v>
          </cell>
          <cell r="F409">
            <v>269440</v>
          </cell>
          <cell r="G409" t="str">
            <v>EN REVISION</v>
          </cell>
          <cell r="H409">
            <v>0</v>
          </cell>
          <cell r="I409">
            <v>269440</v>
          </cell>
          <cell r="J409">
            <v>0</v>
          </cell>
          <cell r="K409">
            <v>0</v>
          </cell>
          <cell r="M409">
            <v>0</v>
          </cell>
          <cell r="P409">
            <v>0</v>
          </cell>
          <cell r="R409">
            <v>0</v>
          </cell>
        </row>
        <row r="410">
          <cell r="A410">
            <v>518228</v>
          </cell>
          <cell r="B410">
            <v>518228</v>
          </cell>
          <cell r="C410">
            <v>44826</v>
          </cell>
          <cell r="D410">
            <v>45019</v>
          </cell>
          <cell r="F410">
            <v>1640622</v>
          </cell>
          <cell r="G410" t="str">
            <v>EN REVISION</v>
          </cell>
          <cell r="H410">
            <v>0</v>
          </cell>
          <cell r="I410">
            <v>1640622</v>
          </cell>
          <cell r="J410">
            <v>0</v>
          </cell>
          <cell r="K410">
            <v>0</v>
          </cell>
          <cell r="M410">
            <v>0</v>
          </cell>
          <cell r="P410">
            <v>0</v>
          </cell>
          <cell r="R410">
            <v>0</v>
          </cell>
        </row>
        <row r="411">
          <cell r="A411">
            <v>518090</v>
          </cell>
          <cell r="B411">
            <v>518090</v>
          </cell>
          <cell r="C411">
            <v>44826</v>
          </cell>
          <cell r="F411">
            <v>73600</v>
          </cell>
          <cell r="G411" t="str">
            <v>NO RADICADA</v>
          </cell>
          <cell r="H411">
            <v>73600</v>
          </cell>
          <cell r="I411">
            <v>0</v>
          </cell>
          <cell r="J411">
            <v>0</v>
          </cell>
          <cell r="K411">
            <v>0</v>
          </cell>
          <cell r="M411">
            <v>0</v>
          </cell>
          <cell r="P411">
            <v>0</v>
          </cell>
          <cell r="R411">
            <v>0</v>
          </cell>
        </row>
        <row r="412">
          <cell r="A412">
            <v>518411</v>
          </cell>
          <cell r="B412">
            <v>518411</v>
          </cell>
          <cell r="C412">
            <v>44827</v>
          </cell>
          <cell r="F412">
            <v>64000</v>
          </cell>
          <cell r="G412" t="str">
            <v>NO RADICADA</v>
          </cell>
          <cell r="H412">
            <v>64000</v>
          </cell>
          <cell r="I412">
            <v>0</v>
          </cell>
          <cell r="J412">
            <v>0</v>
          </cell>
          <cell r="K412">
            <v>0</v>
          </cell>
          <cell r="M412">
            <v>0</v>
          </cell>
          <cell r="P412">
            <v>0</v>
          </cell>
          <cell r="R412">
            <v>0</v>
          </cell>
        </row>
        <row r="413">
          <cell r="A413">
            <v>518394</v>
          </cell>
          <cell r="B413">
            <v>518394</v>
          </cell>
          <cell r="C413">
            <v>44827</v>
          </cell>
          <cell r="F413">
            <v>27300</v>
          </cell>
          <cell r="G413" t="str">
            <v>NO RADICADA</v>
          </cell>
          <cell r="H413">
            <v>27300</v>
          </cell>
          <cell r="I413">
            <v>0</v>
          </cell>
          <cell r="J413">
            <v>0</v>
          </cell>
          <cell r="K413">
            <v>0</v>
          </cell>
          <cell r="M413">
            <v>0</v>
          </cell>
          <cell r="P413">
            <v>0</v>
          </cell>
          <cell r="R413">
            <v>0</v>
          </cell>
        </row>
        <row r="414">
          <cell r="A414">
            <v>518740</v>
          </cell>
          <cell r="B414">
            <v>518740</v>
          </cell>
          <cell r="C414">
            <v>44829</v>
          </cell>
          <cell r="D414">
            <v>45019</v>
          </cell>
          <cell r="F414">
            <v>77330</v>
          </cell>
          <cell r="G414" t="str">
            <v>EN REVISION</v>
          </cell>
          <cell r="H414">
            <v>0</v>
          </cell>
          <cell r="I414">
            <v>77330</v>
          </cell>
          <cell r="J414">
            <v>0</v>
          </cell>
          <cell r="K414">
            <v>0</v>
          </cell>
          <cell r="M414">
            <v>0</v>
          </cell>
          <cell r="P414">
            <v>0</v>
          </cell>
          <cell r="R414">
            <v>0</v>
          </cell>
        </row>
        <row r="415">
          <cell r="A415">
            <v>519011</v>
          </cell>
          <cell r="B415">
            <v>519011</v>
          </cell>
          <cell r="C415">
            <v>44830</v>
          </cell>
          <cell r="D415">
            <v>45019</v>
          </cell>
          <cell r="F415">
            <v>73610</v>
          </cell>
          <cell r="G415" t="str">
            <v>EN REVISION</v>
          </cell>
          <cell r="H415">
            <v>0</v>
          </cell>
          <cell r="I415">
            <v>73610</v>
          </cell>
          <cell r="J415">
            <v>0</v>
          </cell>
          <cell r="K415">
            <v>0</v>
          </cell>
          <cell r="M415">
            <v>0</v>
          </cell>
          <cell r="P415">
            <v>0</v>
          </cell>
          <cell r="R415">
            <v>0</v>
          </cell>
        </row>
        <row r="416">
          <cell r="A416">
            <v>2260987</v>
          </cell>
          <cell r="B416">
            <v>2260987</v>
          </cell>
          <cell r="C416">
            <v>44830</v>
          </cell>
          <cell r="D416">
            <v>45019</v>
          </cell>
          <cell r="F416">
            <v>569470</v>
          </cell>
          <cell r="G416" t="str">
            <v>EN REVISION</v>
          </cell>
          <cell r="H416">
            <v>0</v>
          </cell>
          <cell r="I416">
            <v>569470</v>
          </cell>
          <cell r="J416">
            <v>0</v>
          </cell>
          <cell r="K416">
            <v>0</v>
          </cell>
          <cell r="M416">
            <v>0</v>
          </cell>
          <cell r="P416">
            <v>0</v>
          </cell>
          <cell r="R416">
            <v>0</v>
          </cell>
        </row>
        <row r="417">
          <cell r="A417">
            <v>518796</v>
          </cell>
          <cell r="B417">
            <v>518796</v>
          </cell>
          <cell r="C417">
            <v>44830</v>
          </cell>
          <cell r="F417">
            <v>36300</v>
          </cell>
          <cell r="G417" t="str">
            <v>NO RADICADA</v>
          </cell>
          <cell r="H417">
            <v>36300</v>
          </cell>
          <cell r="I417">
            <v>0</v>
          </cell>
          <cell r="J417">
            <v>0</v>
          </cell>
          <cell r="K417">
            <v>0</v>
          </cell>
          <cell r="M417">
            <v>0</v>
          </cell>
          <cell r="P417">
            <v>0</v>
          </cell>
          <cell r="R417">
            <v>0</v>
          </cell>
        </row>
        <row r="418">
          <cell r="A418">
            <v>2260984</v>
          </cell>
          <cell r="B418">
            <v>2260984</v>
          </cell>
          <cell r="C418">
            <v>44830</v>
          </cell>
          <cell r="D418">
            <v>45019</v>
          </cell>
          <cell r="F418">
            <v>68100</v>
          </cell>
          <cell r="G418" t="str">
            <v>EN REVISION</v>
          </cell>
          <cell r="H418">
            <v>0</v>
          </cell>
          <cell r="I418">
            <v>68100</v>
          </cell>
          <cell r="J418">
            <v>0</v>
          </cell>
          <cell r="K418">
            <v>0</v>
          </cell>
          <cell r="M418">
            <v>0</v>
          </cell>
          <cell r="P418">
            <v>0</v>
          </cell>
          <cell r="R418">
            <v>0</v>
          </cell>
        </row>
        <row r="419">
          <cell r="A419">
            <v>518913</v>
          </cell>
          <cell r="B419">
            <v>518913</v>
          </cell>
          <cell r="C419">
            <v>44830</v>
          </cell>
          <cell r="D419">
            <v>45019</v>
          </cell>
          <cell r="F419">
            <v>67150</v>
          </cell>
          <cell r="G419" t="str">
            <v>EN REVISION</v>
          </cell>
          <cell r="H419">
            <v>0</v>
          </cell>
          <cell r="I419">
            <v>67150</v>
          </cell>
          <cell r="J419">
            <v>0</v>
          </cell>
          <cell r="K419">
            <v>0</v>
          </cell>
          <cell r="M419">
            <v>0</v>
          </cell>
          <cell r="P419">
            <v>0</v>
          </cell>
          <cell r="R419">
            <v>0</v>
          </cell>
        </row>
        <row r="420">
          <cell r="A420">
            <v>519394</v>
          </cell>
          <cell r="B420">
            <v>519394</v>
          </cell>
          <cell r="C420">
            <v>44831</v>
          </cell>
          <cell r="D420">
            <v>45019</v>
          </cell>
          <cell r="F420">
            <v>301200</v>
          </cell>
          <cell r="G420" t="str">
            <v>EN REVISION</v>
          </cell>
          <cell r="H420">
            <v>0</v>
          </cell>
          <cell r="I420">
            <v>301200</v>
          </cell>
          <cell r="J420">
            <v>0</v>
          </cell>
          <cell r="K420">
            <v>0</v>
          </cell>
          <cell r="M420">
            <v>0</v>
          </cell>
          <cell r="P420">
            <v>0</v>
          </cell>
          <cell r="R420">
            <v>0</v>
          </cell>
        </row>
        <row r="421">
          <cell r="A421">
            <v>519157</v>
          </cell>
          <cell r="B421">
            <v>519157</v>
          </cell>
          <cell r="C421">
            <v>44831</v>
          </cell>
          <cell r="F421">
            <v>40000</v>
          </cell>
          <cell r="G421" t="str">
            <v>NO RADICADA</v>
          </cell>
          <cell r="H421">
            <v>40000</v>
          </cell>
          <cell r="I421">
            <v>0</v>
          </cell>
          <cell r="J421">
            <v>0</v>
          </cell>
          <cell r="K421">
            <v>0</v>
          </cell>
          <cell r="M421">
            <v>0</v>
          </cell>
          <cell r="P421">
            <v>0</v>
          </cell>
          <cell r="R421">
            <v>0</v>
          </cell>
        </row>
        <row r="422">
          <cell r="A422">
            <v>2261003</v>
          </cell>
          <cell r="B422">
            <v>2261003</v>
          </cell>
          <cell r="C422">
            <v>44831</v>
          </cell>
          <cell r="D422">
            <v>45019</v>
          </cell>
          <cell r="F422">
            <v>783930</v>
          </cell>
          <cell r="G422" t="str">
            <v>EN REVISION</v>
          </cell>
          <cell r="H422">
            <v>0</v>
          </cell>
          <cell r="I422">
            <v>783930</v>
          </cell>
          <cell r="J422">
            <v>0</v>
          </cell>
          <cell r="K422">
            <v>0</v>
          </cell>
          <cell r="M422">
            <v>0</v>
          </cell>
          <cell r="P422">
            <v>0</v>
          </cell>
          <cell r="R422">
            <v>0</v>
          </cell>
        </row>
        <row r="423">
          <cell r="A423">
            <v>2261241</v>
          </cell>
          <cell r="B423">
            <v>2261241</v>
          </cell>
          <cell r="C423">
            <v>44832</v>
          </cell>
          <cell r="D423">
            <v>45019</v>
          </cell>
          <cell r="F423">
            <v>66750</v>
          </cell>
          <cell r="G423" t="str">
            <v>EN REVISION</v>
          </cell>
          <cell r="H423">
            <v>0</v>
          </cell>
          <cell r="I423">
            <v>66750</v>
          </cell>
          <cell r="J423">
            <v>0</v>
          </cell>
          <cell r="K423">
            <v>0</v>
          </cell>
          <cell r="M423">
            <v>0</v>
          </cell>
          <cell r="P423">
            <v>0</v>
          </cell>
          <cell r="R423">
            <v>0</v>
          </cell>
        </row>
        <row r="424">
          <cell r="A424">
            <v>519525</v>
          </cell>
          <cell r="B424">
            <v>519525</v>
          </cell>
          <cell r="C424">
            <v>44832</v>
          </cell>
          <cell r="D424">
            <v>45019</v>
          </cell>
          <cell r="F424">
            <v>65700</v>
          </cell>
          <cell r="G424" t="str">
            <v>EN REVISION</v>
          </cell>
          <cell r="H424">
            <v>0</v>
          </cell>
          <cell r="I424">
            <v>65700</v>
          </cell>
          <cell r="J424">
            <v>0</v>
          </cell>
          <cell r="K424">
            <v>0</v>
          </cell>
          <cell r="M424">
            <v>0</v>
          </cell>
          <cell r="P424">
            <v>0</v>
          </cell>
          <cell r="R424">
            <v>0</v>
          </cell>
        </row>
        <row r="425">
          <cell r="A425">
            <v>520009</v>
          </cell>
          <cell r="B425">
            <v>520009</v>
          </cell>
          <cell r="C425">
            <v>44833</v>
          </cell>
          <cell r="D425">
            <v>45019</v>
          </cell>
          <cell r="F425">
            <v>923330</v>
          </cell>
          <cell r="G425" t="str">
            <v>EN REVISION</v>
          </cell>
          <cell r="H425">
            <v>0</v>
          </cell>
          <cell r="I425">
            <v>923330</v>
          </cell>
          <cell r="J425">
            <v>0</v>
          </cell>
          <cell r="K425">
            <v>0</v>
          </cell>
          <cell r="M425">
            <v>0</v>
          </cell>
          <cell r="P425">
            <v>0</v>
          </cell>
          <cell r="R425">
            <v>0</v>
          </cell>
        </row>
        <row r="426">
          <cell r="A426">
            <v>520010</v>
          </cell>
          <cell r="B426">
            <v>520010</v>
          </cell>
          <cell r="C426">
            <v>44833</v>
          </cell>
          <cell r="D426">
            <v>45019</v>
          </cell>
          <cell r="F426">
            <v>112800</v>
          </cell>
          <cell r="G426" t="str">
            <v>EN REVISION</v>
          </cell>
          <cell r="H426">
            <v>0</v>
          </cell>
          <cell r="I426">
            <v>112800</v>
          </cell>
          <cell r="J426">
            <v>0</v>
          </cell>
          <cell r="K426">
            <v>0</v>
          </cell>
          <cell r="M426">
            <v>0</v>
          </cell>
          <cell r="P426">
            <v>0</v>
          </cell>
          <cell r="R426">
            <v>0</v>
          </cell>
        </row>
        <row r="427">
          <cell r="A427">
            <v>519832</v>
          </cell>
          <cell r="B427">
            <v>519832</v>
          </cell>
          <cell r="C427">
            <v>44833</v>
          </cell>
          <cell r="D427">
            <v>45019</v>
          </cell>
          <cell r="F427">
            <v>40000</v>
          </cell>
          <cell r="G427" t="str">
            <v>EN REVISION</v>
          </cell>
          <cell r="H427">
            <v>0</v>
          </cell>
          <cell r="I427">
            <v>40000</v>
          </cell>
          <cell r="J427">
            <v>0</v>
          </cell>
          <cell r="K427">
            <v>0</v>
          </cell>
          <cell r="M427">
            <v>0</v>
          </cell>
          <cell r="P427">
            <v>0</v>
          </cell>
          <cell r="R427">
            <v>0</v>
          </cell>
        </row>
        <row r="428">
          <cell r="A428">
            <v>520086</v>
          </cell>
          <cell r="B428">
            <v>520086</v>
          </cell>
          <cell r="C428">
            <v>44833</v>
          </cell>
          <cell r="D428">
            <v>45019</v>
          </cell>
          <cell r="F428">
            <v>215700</v>
          </cell>
          <cell r="G428" t="str">
            <v>EN REVISION</v>
          </cell>
          <cell r="H428">
            <v>0</v>
          </cell>
          <cell r="I428">
            <v>215700</v>
          </cell>
          <cell r="J428">
            <v>0</v>
          </cell>
          <cell r="K428">
            <v>0</v>
          </cell>
          <cell r="M428">
            <v>0</v>
          </cell>
          <cell r="P428">
            <v>0</v>
          </cell>
          <cell r="R428">
            <v>0</v>
          </cell>
        </row>
        <row r="429">
          <cell r="A429">
            <v>519989</v>
          </cell>
          <cell r="B429">
            <v>519989</v>
          </cell>
          <cell r="C429">
            <v>44833</v>
          </cell>
          <cell r="F429">
            <v>36300</v>
          </cell>
          <cell r="G429" t="str">
            <v>NO RADICADA</v>
          </cell>
          <cell r="H429">
            <v>36300</v>
          </cell>
          <cell r="I429">
            <v>0</v>
          </cell>
          <cell r="J429">
            <v>0</v>
          </cell>
          <cell r="K429">
            <v>0</v>
          </cell>
          <cell r="M429">
            <v>0</v>
          </cell>
          <cell r="P429">
            <v>0</v>
          </cell>
          <cell r="R429">
            <v>0</v>
          </cell>
        </row>
        <row r="430">
          <cell r="A430">
            <v>519861</v>
          </cell>
          <cell r="B430">
            <v>519861</v>
          </cell>
          <cell r="C430">
            <v>44833</v>
          </cell>
          <cell r="F430">
            <v>29000</v>
          </cell>
          <cell r="G430" t="str">
            <v>NO RADICADA</v>
          </cell>
          <cell r="H430">
            <v>29000</v>
          </cell>
          <cell r="I430">
            <v>0</v>
          </cell>
          <cell r="J430">
            <v>0</v>
          </cell>
          <cell r="K430">
            <v>0</v>
          </cell>
          <cell r="M430">
            <v>0</v>
          </cell>
          <cell r="P430">
            <v>0</v>
          </cell>
          <cell r="R430">
            <v>0</v>
          </cell>
        </row>
        <row r="431">
          <cell r="A431">
            <v>520031</v>
          </cell>
          <cell r="B431">
            <v>520031</v>
          </cell>
          <cell r="C431">
            <v>44833</v>
          </cell>
          <cell r="D431">
            <v>45019</v>
          </cell>
          <cell r="F431">
            <v>343710</v>
          </cell>
          <cell r="G431" t="str">
            <v>EN REVISION</v>
          </cell>
          <cell r="H431">
            <v>0</v>
          </cell>
          <cell r="I431">
            <v>343710</v>
          </cell>
          <cell r="J431">
            <v>0</v>
          </cell>
          <cell r="K431">
            <v>0</v>
          </cell>
          <cell r="M431">
            <v>0</v>
          </cell>
          <cell r="P431">
            <v>0</v>
          </cell>
          <cell r="R431">
            <v>0</v>
          </cell>
        </row>
        <row r="432">
          <cell r="A432">
            <v>519956</v>
          </cell>
          <cell r="B432">
            <v>519956</v>
          </cell>
          <cell r="C432">
            <v>44833</v>
          </cell>
          <cell r="D432">
            <v>45019</v>
          </cell>
          <cell r="F432">
            <v>301710</v>
          </cell>
          <cell r="G432" t="str">
            <v>EN REVISION</v>
          </cell>
          <cell r="H432">
            <v>0</v>
          </cell>
          <cell r="I432">
            <v>301710</v>
          </cell>
          <cell r="J432">
            <v>0</v>
          </cell>
          <cell r="K432">
            <v>0</v>
          </cell>
          <cell r="M432">
            <v>0</v>
          </cell>
          <cell r="P432">
            <v>0</v>
          </cell>
          <cell r="R432">
            <v>0</v>
          </cell>
        </row>
        <row r="433">
          <cell r="A433">
            <v>520243</v>
          </cell>
          <cell r="B433">
            <v>520243</v>
          </cell>
          <cell r="C433">
            <v>44834</v>
          </cell>
          <cell r="D433">
            <v>45019</v>
          </cell>
          <cell r="F433">
            <v>344430</v>
          </cell>
          <cell r="G433" t="str">
            <v>EN REVISION</v>
          </cell>
          <cell r="H433">
            <v>0</v>
          </cell>
          <cell r="I433">
            <v>344430</v>
          </cell>
          <cell r="J433">
            <v>0</v>
          </cell>
          <cell r="K433">
            <v>0</v>
          </cell>
          <cell r="M433">
            <v>0</v>
          </cell>
          <cell r="P433">
            <v>0</v>
          </cell>
          <cell r="R433">
            <v>0</v>
          </cell>
        </row>
        <row r="434">
          <cell r="A434">
            <v>520433</v>
          </cell>
          <cell r="B434">
            <v>520433</v>
          </cell>
          <cell r="C434">
            <v>44834</v>
          </cell>
          <cell r="D434">
            <v>45019</v>
          </cell>
          <cell r="F434">
            <v>361810</v>
          </cell>
          <cell r="G434" t="str">
            <v>EN REVISION</v>
          </cell>
          <cell r="H434">
            <v>0</v>
          </cell>
          <cell r="I434">
            <v>361810</v>
          </cell>
          <cell r="J434">
            <v>0</v>
          </cell>
          <cell r="K434">
            <v>0</v>
          </cell>
          <cell r="M434">
            <v>0</v>
          </cell>
          <cell r="P434">
            <v>0</v>
          </cell>
          <cell r="R434">
            <v>0</v>
          </cell>
        </row>
        <row r="435">
          <cell r="A435">
            <v>520087</v>
          </cell>
          <cell r="B435">
            <v>520087</v>
          </cell>
          <cell r="C435">
            <v>44834</v>
          </cell>
          <cell r="F435">
            <v>390090</v>
          </cell>
          <cell r="G435" t="str">
            <v>NO RADICADA</v>
          </cell>
          <cell r="H435">
            <v>390090</v>
          </cell>
          <cell r="I435">
            <v>0</v>
          </cell>
          <cell r="J435">
            <v>0</v>
          </cell>
          <cell r="K435">
            <v>0</v>
          </cell>
          <cell r="M435">
            <v>0</v>
          </cell>
          <cell r="P435">
            <v>0</v>
          </cell>
          <cell r="R435">
            <v>0</v>
          </cell>
        </row>
        <row r="436">
          <cell r="A436">
            <v>520200</v>
          </cell>
          <cell r="B436">
            <v>520200</v>
          </cell>
          <cell r="C436">
            <v>44834</v>
          </cell>
          <cell r="F436">
            <v>1148900</v>
          </cell>
          <cell r="G436" t="str">
            <v>NO RADICADA</v>
          </cell>
          <cell r="H436">
            <v>1148900</v>
          </cell>
          <cell r="I436">
            <v>0</v>
          </cell>
          <cell r="J436">
            <v>0</v>
          </cell>
          <cell r="K436">
            <v>0</v>
          </cell>
          <cell r="M436">
            <v>0</v>
          </cell>
          <cell r="P436">
            <v>0</v>
          </cell>
          <cell r="R436">
            <v>0</v>
          </cell>
        </row>
        <row r="437">
          <cell r="A437">
            <v>520250</v>
          </cell>
          <cell r="B437">
            <v>520250</v>
          </cell>
          <cell r="C437">
            <v>44834</v>
          </cell>
          <cell r="F437">
            <v>29000</v>
          </cell>
          <cell r="G437" t="str">
            <v>NO RADICADA</v>
          </cell>
          <cell r="H437">
            <v>29000</v>
          </cell>
          <cell r="I437">
            <v>0</v>
          </cell>
          <cell r="J437">
            <v>0</v>
          </cell>
          <cell r="K437">
            <v>0</v>
          </cell>
          <cell r="M437">
            <v>0</v>
          </cell>
          <cell r="P437">
            <v>0</v>
          </cell>
          <cell r="R437">
            <v>0</v>
          </cell>
        </row>
        <row r="438">
          <cell r="A438">
            <v>520648</v>
          </cell>
          <cell r="B438">
            <v>520648</v>
          </cell>
          <cell r="C438">
            <v>44837</v>
          </cell>
          <cell r="D438">
            <v>44944</v>
          </cell>
          <cell r="F438">
            <v>144760</v>
          </cell>
          <cell r="G438" t="str">
            <v>SALDO A FAVOR DEL PRESTADOR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M438">
            <v>0</v>
          </cell>
          <cell r="P438">
            <v>0</v>
          </cell>
          <cell r="R438">
            <v>0</v>
          </cell>
        </row>
        <row r="439">
          <cell r="A439">
            <v>520994</v>
          </cell>
          <cell r="B439">
            <v>520994</v>
          </cell>
          <cell r="C439">
            <v>44838</v>
          </cell>
          <cell r="D439">
            <v>44944</v>
          </cell>
          <cell r="F439">
            <v>4000</v>
          </cell>
          <cell r="G439" t="str">
            <v>CANCELADA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M439">
            <v>0</v>
          </cell>
          <cell r="P439">
            <v>0</v>
          </cell>
          <cell r="R439">
            <v>4000</v>
          </cell>
        </row>
        <row r="440">
          <cell r="A440">
            <v>521065</v>
          </cell>
          <cell r="B440">
            <v>521065</v>
          </cell>
          <cell r="C440">
            <v>44838</v>
          </cell>
          <cell r="D440">
            <v>44944</v>
          </cell>
          <cell r="F440">
            <v>4000</v>
          </cell>
          <cell r="G440" t="str">
            <v>CANCELADA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M440">
            <v>0</v>
          </cell>
          <cell r="P440">
            <v>0</v>
          </cell>
          <cell r="R440">
            <v>4000</v>
          </cell>
        </row>
        <row r="441">
          <cell r="A441">
            <v>521090</v>
          </cell>
          <cell r="B441">
            <v>521090</v>
          </cell>
          <cell r="C441">
            <v>44838</v>
          </cell>
          <cell r="D441">
            <v>44944</v>
          </cell>
          <cell r="F441">
            <v>2730</v>
          </cell>
          <cell r="G441" t="str">
            <v>CANCELADA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M441">
            <v>0</v>
          </cell>
          <cell r="P441">
            <v>0</v>
          </cell>
          <cell r="R441">
            <v>2730</v>
          </cell>
        </row>
        <row r="442">
          <cell r="A442">
            <v>521221</v>
          </cell>
          <cell r="B442">
            <v>521221</v>
          </cell>
          <cell r="C442">
            <v>44839</v>
          </cell>
          <cell r="D442">
            <v>44944</v>
          </cell>
          <cell r="F442">
            <v>128200</v>
          </cell>
          <cell r="G442" t="str">
            <v>SALDO A FAVOR DEL PRESTADOR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M442">
            <v>0</v>
          </cell>
          <cell r="P442">
            <v>0</v>
          </cell>
          <cell r="R442">
            <v>0</v>
          </cell>
        </row>
        <row r="443">
          <cell r="A443">
            <v>521235</v>
          </cell>
          <cell r="B443">
            <v>521235</v>
          </cell>
          <cell r="C443">
            <v>44839</v>
          </cell>
          <cell r="D443">
            <v>44944</v>
          </cell>
          <cell r="F443">
            <v>8770</v>
          </cell>
          <cell r="G443" t="str">
            <v>SALDO A FAVOR DEL PRESTADOR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M443">
            <v>0</v>
          </cell>
          <cell r="P443">
            <v>0</v>
          </cell>
          <cell r="R443">
            <v>0</v>
          </cell>
        </row>
        <row r="444">
          <cell r="A444">
            <v>521571</v>
          </cell>
          <cell r="B444">
            <v>521571</v>
          </cell>
          <cell r="C444">
            <v>44840</v>
          </cell>
          <cell r="D444">
            <v>44944</v>
          </cell>
          <cell r="F444">
            <v>4000</v>
          </cell>
          <cell r="G444" t="str">
            <v>CANCELADA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M444">
            <v>0</v>
          </cell>
          <cell r="P444">
            <v>0</v>
          </cell>
          <cell r="R444">
            <v>4000</v>
          </cell>
        </row>
        <row r="445">
          <cell r="A445">
            <v>521805</v>
          </cell>
          <cell r="B445">
            <v>521805</v>
          </cell>
          <cell r="C445">
            <v>44841</v>
          </cell>
          <cell r="D445">
            <v>44928</v>
          </cell>
          <cell r="F445">
            <v>408400</v>
          </cell>
          <cell r="G445" t="str">
            <v>SALDO A FAVOR DEL PRESTADOR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M445">
            <v>0</v>
          </cell>
          <cell r="P445">
            <v>0</v>
          </cell>
          <cell r="R445">
            <v>0</v>
          </cell>
        </row>
        <row r="446">
          <cell r="A446">
            <v>521806</v>
          </cell>
          <cell r="B446">
            <v>521806</v>
          </cell>
          <cell r="C446">
            <v>44841</v>
          </cell>
          <cell r="D446">
            <v>44928</v>
          </cell>
          <cell r="F446">
            <v>57700</v>
          </cell>
          <cell r="G446" t="str">
            <v>SALDO A FAVOR DEL PRESTADOR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M446">
            <v>0</v>
          </cell>
          <cell r="P446">
            <v>0</v>
          </cell>
          <cell r="R446">
            <v>0</v>
          </cell>
        </row>
        <row r="447">
          <cell r="A447">
            <v>522173</v>
          </cell>
          <cell r="B447">
            <v>522173</v>
          </cell>
          <cell r="C447">
            <v>44844</v>
          </cell>
          <cell r="D447">
            <v>44944</v>
          </cell>
          <cell r="F447">
            <v>7360</v>
          </cell>
          <cell r="G447" t="str">
            <v>SALDO A FAVOR DEL PRESTADOR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M447">
            <v>0</v>
          </cell>
          <cell r="P447">
            <v>0</v>
          </cell>
          <cell r="R447">
            <v>0</v>
          </cell>
        </row>
        <row r="448">
          <cell r="A448">
            <v>522219</v>
          </cell>
          <cell r="B448">
            <v>522219</v>
          </cell>
          <cell r="C448">
            <v>44844</v>
          </cell>
          <cell r="D448">
            <v>44944</v>
          </cell>
          <cell r="F448">
            <v>2730</v>
          </cell>
          <cell r="G448" t="str">
            <v>CANCELADA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M448">
            <v>0</v>
          </cell>
          <cell r="P448">
            <v>0</v>
          </cell>
          <cell r="R448">
            <v>2730</v>
          </cell>
        </row>
        <row r="449">
          <cell r="A449">
            <v>2262602</v>
          </cell>
          <cell r="B449">
            <v>2262602</v>
          </cell>
          <cell r="C449">
            <v>44845</v>
          </cell>
          <cell r="D449">
            <v>44896</v>
          </cell>
          <cell r="F449">
            <v>6570</v>
          </cell>
          <cell r="G449" t="str">
            <v>CANCELADA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M449">
            <v>0</v>
          </cell>
          <cell r="P449">
            <v>0</v>
          </cell>
          <cell r="R449">
            <v>6570</v>
          </cell>
        </row>
        <row r="450">
          <cell r="A450">
            <v>522552</v>
          </cell>
          <cell r="B450">
            <v>522552</v>
          </cell>
          <cell r="C450">
            <v>44845</v>
          </cell>
          <cell r="D450">
            <v>44896</v>
          </cell>
          <cell r="F450">
            <v>54850</v>
          </cell>
          <cell r="G450" t="str">
            <v>SALDO A FAVOR DEL PRESTADOR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M450">
            <v>0</v>
          </cell>
          <cell r="P450">
            <v>0</v>
          </cell>
          <cell r="R450">
            <v>0</v>
          </cell>
        </row>
        <row r="451">
          <cell r="A451">
            <v>522611</v>
          </cell>
          <cell r="B451">
            <v>522611</v>
          </cell>
          <cell r="C451">
            <v>44845</v>
          </cell>
          <cell r="D451">
            <v>44944</v>
          </cell>
          <cell r="F451">
            <v>4000</v>
          </cell>
          <cell r="G451" t="str">
            <v>CANCELADA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M451">
            <v>0</v>
          </cell>
          <cell r="P451">
            <v>0</v>
          </cell>
          <cell r="R451">
            <v>4000</v>
          </cell>
        </row>
        <row r="452">
          <cell r="A452">
            <v>522748</v>
          </cell>
          <cell r="B452">
            <v>522748</v>
          </cell>
          <cell r="C452">
            <v>44846</v>
          </cell>
          <cell r="D452">
            <v>44944</v>
          </cell>
          <cell r="F452">
            <v>21000</v>
          </cell>
          <cell r="G452" t="str">
            <v>SALDO A FAVOR DEL PRESTADOR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M452">
            <v>0</v>
          </cell>
          <cell r="P452">
            <v>0</v>
          </cell>
          <cell r="R452">
            <v>0</v>
          </cell>
        </row>
        <row r="453">
          <cell r="A453">
            <v>522717</v>
          </cell>
          <cell r="B453">
            <v>522717</v>
          </cell>
          <cell r="C453">
            <v>44846</v>
          </cell>
          <cell r="D453">
            <v>44944</v>
          </cell>
          <cell r="F453">
            <v>74140</v>
          </cell>
          <cell r="G453" t="str">
            <v>SALDO A FAVOR DEL PRESTADOR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M453">
            <v>0</v>
          </cell>
          <cell r="P453">
            <v>0</v>
          </cell>
          <cell r="R453">
            <v>0</v>
          </cell>
        </row>
        <row r="454">
          <cell r="A454">
            <v>523021</v>
          </cell>
          <cell r="B454">
            <v>523021</v>
          </cell>
          <cell r="C454">
            <v>44847</v>
          </cell>
          <cell r="D454">
            <v>44928</v>
          </cell>
          <cell r="F454">
            <v>2730</v>
          </cell>
          <cell r="G454" t="str">
            <v>CANCELADA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M454">
            <v>0</v>
          </cell>
          <cell r="P454">
            <v>0</v>
          </cell>
          <cell r="R454">
            <v>2730</v>
          </cell>
        </row>
        <row r="455">
          <cell r="A455">
            <v>523043</v>
          </cell>
          <cell r="B455">
            <v>523043</v>
          </cell>
          <cell r="C455">
            <v>44847</v>
          </cell>
          <cell r="D455">
            <v>44944</v>
          </cell>
          <cell r="F455">
            <v>2900</v>
          </cell>
          <cell r="G455" t="str">
            <v>CANCELADA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M455">
            <v>0</v>
          </cell>
          <cell r="P455">
            <v>0</v>
          </cell>
          <cell r="R455">
            <v>2900</v>
          </cell>
        </row>
        <row r="456">
          <cell r="A456">
            <v>524021</v>
          </cell>
          <cell r="B456">
            <v>524021</v>
          </cell>
          <cell r="C456">
            <v>44853</v>
          </cell>
          <cell r="D456">
            <v>44944</v>
          </cell>
          <cell r="F456">
            <v>8770</v>
          </cell>
          <cell r="G456" t="str">
            <v>CANCELADA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M456">
            <v>0</v>
          </cell>
          <cell r="P456">
            <v>0</v>
          </cell>
          <cell r="R456">
            <v>8770</v>
          </cell>
        </row>
        <row r="457">
          <cell r="A457">
            <v>524348</v>
          </cell>
          <cell r="B457">
            <v>524348</v>
          </cell>
          <cell r="C457">
            <v>44854</v>
          </cell>
          <cell r="D457">
            <v>44928</v>
          </cell>
          <cell r="F457">
            <v>4000</v>
          </cell>
          <cell r="G457" t="str">
            <v>CANCELADA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M457">
            <v>0</v>
          </cell>
          <cell r="P457">
            <v>0</v>
          </cell>
          <cell r="R457">
            <v>4000</v>
          </cell>
        </row>
        <row r="458">
          <cell r="A458">
            <v>524332</v>
          </cell>
          <cell r="B458">
            <v>524332</v>
          </cell>
          <cell r="C458">
            <v>44854</v>
          </cell>
          <cell r="D458">
            <v>44944</v>
          </cell>
          <cell r="F458">
            <v>2730</v>
          </cell>
          <cell r="G458" t="str">
            <v>CANCELADA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M458">
            <v>0</v>
          </cell>
          <cell r="P458">
            <v>0</v>
          </cell>
          <cell r="R458">
            <v>2730</v>
          </cell>
        </row>
        <row r="459">
          <cell r="A459">
            <v>524312</v>
          </cell>
          <cell r="B459">
            <v>524312</v>
          </cell>
          <cell r="C459">
            <v>44854</v>
          </cell>
          <cell r="D459">
            <v>44944</v>
          </cell>
          <cell r="F459">
            <v>3740</v>
          </cell>
          <cell r="G459" t="str">
            <v>CANCELADA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M459">
            <v>0</v>
          </cell>
          <cell r="P459">
            <v>0</v>
          </cell>
          <cell r="R459">
            <v>3740</v>
          </cell>
        </row>
        <row r="460">
          <cell r="A460">
            <v>524513</v>
          </cell>
          <cell r="B460">
            <v>524513</v>
          </cell>
          <cell r="C460">
            <v>44855</v>
          </cell>
          <cell r="D460">
            <v>44928</v>
          </cell>
          <cell r="F460">
            <v>54000</v>
          </cell>
          <cell r="G460" t="str">
            <v>SALDO A FAVOR DEL PRESTADOR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M460">
            <v>0</v>
          </cell>
          <cell r="P460">
            <v>0</v>
          </cell>
          <cell r="R460">
            <v>0</v>
          </cell>
        </row>
        <row r="461">
          <cell r="A461">
            <v>524547</v>
          </cell>
          <cell r="B461">
            <v>524547</v>
          </cell>
          <cell r="C461">
            <v>44855</v>
          </cell>
          <cell r="D461">
            <v>44928</v>
          </cell>
          <cell r="F461">
            <v>64000</v>
          </cell>
          <cell r="G461" t="str">
            <v>SALDO A FAVOR DEL PRESTADOR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M461">
            <v>0</v>
          </cell>
          <cell r="P461">
            <v>0</v>
          </cell>
          <cell r="R461">
            <v>0</v>
          </cell>
        </row>
        <row r="462">
          <cell r="A462">
            <v>524516</v>
          </cell>
          <cell r="B462">
            <v>524516</v>
          </cell>
          <cell r="C462">
            <v>44855</v>
          </cell>
          <cell r="D462">
            <v>44944</v>
          </cell>
          <cell r="F462">
            <v>22760</v>
          </cell>
          <cell r="G462" t="str">
            <v>SALDO A FAVOR DEL PRESTADOR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M462">
            <v>0</v>
          </cell>
          <cell r="P462">
            <v>0</v>
          </cell>
          <cell r="R462">
            <v>0</v>
          </cell>
        </row>
        <row r="463">
          <cell r="A463">
            <v>524903</v>
          </cell>
          <cell r="B463">
            <v>524903</v>
          </cell>
          <cell r="C463">
            <v>44858</v>
          </cell>
          <cell r="D463">
            <v>44944</v>
          </cell>
          <cell r="F463">
            <v>191020</v>
          </cell>
          <cell r="G463" t="str">
            <v>SALDO A FAVOR DEL PRESTADOR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M463">
            <v>0</v>
          </cell>
          <cell r="P463">
            <v>0</v>
          </cell>
          <cell r="R463">
            <v>0</v>
          </cell>
        </row>
        <row r="464">
          <cell r="A464">
            <v>2263842</v>
          </cell>
          <cell r="B464">
            <v>2263842</v>
          </cell>
          <cell r="C464">
            <v>44859</v>
          </cell>
          <cell r="D464">
            <v>44896</v>
          </cell>
          <cell r="F464">
            <v>100921</v>
          </cell>
          <cell r="G464" t="str">
            <v>SALDO A FAVOR DEL PRESTADOR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M464">
            <v>0</v>
          </cell>
          <cell r="P464">
            <v>0</v>
          </cell>
          <cell r="R464">
            <v>0</v>
          </cell>
        </row>
        <row r="465">
          <cell r="A465">
            <v>525553</v>
          </cell>
          <cell r="B465">
            <v>525553</v>
          </cell>
          <cell r="C465">
            <v>44860</v>
          </cell>
          <cell r="D465">
            <v>44928</v>
          </cell>
          <cell r="F465">
            <v>5770</v>
          </cell>
          <cell r="G465" t="str">
            <v>SALDO A FAVOR DEL PRESTADOR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M465">
            <v>0</v>
          </cell>
          <cell r="P465">
            <v>0</v>
          </cell>
          <cell r="R465">
            <v>0</v>
          </cell>
        </row>
        <row r="466">
          <cell r="A466">
            <v>525540</v>
          </cell>
          <cell r="B466">
            <v>525540</v>
          </cell>
          <cell r="C466">
            <v>44860</v>
          </cell>
          <cell r="D466">
            <v>44944</v>
          </cell>
          <cell r="F466">
            <v>5770</v>
          </cell>
          <cell r="G466" t="str">
            <v>SALDO A FAVOR DEL PRESTADOR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M466">
            <v>0</v>
          </cell>
          <cell r="P466">
            <v>0</v>
          </cell>
          <cell r="R466">
            <v>0</v>
          </cell>
        </row>
        <row r="467">
          <cell r="A467">
            <v>525516</v>
          </cell>
          <cell r="B467">
            <v>525516</v>
          </cell>
          <cell r="C467">
            <v>44860</v>
          </cell>
          <cell r="D467">
            <v>44944</v>
          </cell>
          <cell r="F467">
            <v>21000</v>
          </cell>
          <cell r="G467" t="str">
            <v>CANCELADA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M467">
            <v>0</v>
          </cell>
          <cell r="P467">
            <v>0</v>
          </cell>
          <cell r="R467">
            <v>21000</v>
          </cell>
        </row>
        <row r="468">
          <cell r="A468">
            <v>525561</v>
          </cell>
          <cell r="B468">
            <v>525561</v>
          </cell>
          <cell r="C468">
            <v>44860</v>
          </cell>
          <cell r="D468">
            <v>44944</v>
          </cell>
          <cell r="F468">
            <v>5770</v>
          </cell>
          <cell r="G468" t="str">
            <v>SALDO A FAVOR DEL PRESTADOR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M468">
            <v>0</v>
          </cell>
          <cell r="P468">
            <v>0</v>
          </cell>
          <cell r="R468">
            <v>0</v>
          </cell>
        </row>
        <row r="469">
          <cell r="A469">
            <v>525874</v>
          </cell>
          <cell r="B469">
            <v>525874</v>
          </cell>
          <cell r="C469">
            <v>44861</v>
          </cell>
          <cell r="D469">
            <v>44944</v>
          </cell>
          <cell r="F469">
            <v>4000</v>
          </cell>
          <cell r="G469" t="str">
            <v>CANCELADA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M469">
            <v>0</v>
          </cell>
          <cell r="P469">
            <v>0</v>
          </cell>
          <cell r="R469">
            <v>4000</v>
          </cell>
        </row>
        <row r="470">
          <cell r="A470">
            <v>526188</v>
          </cell>
          <cell r="B470">
            <v>526188</v>
          </cell>
          <cell r="C470">
            <v>44862</v>
          </cell>
          <cell r="D470">
            <v>44896</v>
          </cell>
          <cell r="F470">
            <v>15624</v>
          </cell>
          <cell r="G470" t="str">
            <v>CANCELADA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M470">
            <v>0</v>
          </cell>
          <cell r="P470">
            <v>0</v>
          </cell>
          <cell r="R470">
            <v>15624</v>
          </cell>
        </row>
        <row r="471">
          <cell r="A471">
            <v>526153</v>
          </cell>
          <cell r="B471">
            <v>526153</v>
          </cell>
          <cell r="C471">
            <v>44862</v>
          </cell>
          <cell r="D471">
            <v>44944</v>
          </cell>
          <cell r="F471">
            <v>2730</v>
          </cell>
          <cell r="G471" t="str">
            <v>CANCELADA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M471">
            <v>0</v>
          </cell>
          <cell r="P471">
            <v>0</v>
          </cell>
          <cell r="R471">
            <v>2730</v>
          </cell>
        </row>
        <row r="472">
          <cell r="A472">
            <v>526275</v>
          </cell>
          <cell r="B472">
            <v>526275</v>
          </cell>
          <cell r="C472">
            <v>44862</v>
          </cell>
          <cell r="D472">
            <v>44896</v>
          </cell>
          <cell r="F472">
            <v>6675</v>
          </cell>
          <cell r="G472" t="str">
            <v>CANCELADA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M472">
            <v>0</v>
          </cell>
          <cell r="P472">
            <v>0</v>
          </cell>
          <cell r="R472">
            <v>6675</v>
          </cell>
        </row>
        <row r="473">
          <cell r="A473">
            <v>526370</v>
          </cell>
          <cell r="B473">
            <v>526370</v>
          </cell>
          <cell r="C473">
            <v>44863</v>
          </cell>
          <cell r="D473">
            <v>44896</v>
          </cell>
          <cell r="F473">
            <v>92750</v>
          </cell>
          <cell r="G473" t="str">
            <v>DEVUELTA</v>
          </cell>
          <cell r="H473">
            <v>0</v>
          </cell>
          <cell r="I473">
            <v>0</v>
          </cell>
          <cell r="J473">
            <v>92750</v>
          </cell>
          <cell r="K473">
            <v>0</v>
          </cell>
          <cell r="M473">
            <v>0</v>
          </cell>
          <cell r="P473">
            <v>0</v>
          </cell>
          <cell r="R473">
            <v>0</v>
          </cell>
        </row>
        <row r="474">
          <cell r="A474">
            <v>526782</v>
          </cell>
          <cell r="B474">
            <v>526782</v>
          </cell>
          <cell r="C474">
            <v>44865</v>
          </cell>
          <cell r="D474">
            <v>44896</v>
          </cell>
          <cell r="F474">
            <v>93700</v>
          </cell>
          <cell r="G474" t="str">
            <v>CANCELADA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M474">
            <v>0</v>
          </cell>
          <cell r="P474">
            <v>93700</v>
          </cell>
          <cell r="R474">
            <v>0</v>
          </cell>
        </row>
        <row r="475">
          <cell r="A475">
            <v>526858</v>
          </cell>
          <cell r="B475">
            <v>526858</v>
          </cell>
          <cell r="C475">
            <v>44865</v>
          </cell>
          <cell r="D475">
            <v>44896</v>
          </cell>
          <cell r="F475">
            <v>38545</v>
          </cell>
          <cell r="G475" t="str">
            <v>CANCELADA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M475">
            <v>0</v>
          </cell>
          <cell r="P475">
            <v>0</v>
          </cell>
          <cell r="R475">
            <v>38545</v>
          </cell>
        </row>
        <row r="476">
          <cell r="A476">
            <v>526965</v>
          </cell>
          <cell r="B476">
            <v>526965</v>
          </cell>
          <cell r="C476">
            <v>44865</v>
          </cell>
          <cell r="D476">
            <v>44896</v>
          </cell>
          <cell r="F476">
            <v>6570</v>
          </cell>
          <cell r="G476" t="str">
            <v>CANCELADA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M476">
            <v>0</v>
          </cell>
          <cell r="P476">
            <v>0</v>
          </cell>
          <cell r="R476">
            <v>6570</v>
          </cell>
        </row>
        <row r="477">
          <cell r="A477">
            <v>526747</v>
          </cell>
          <cell r="B477">
            <v>526747</v>
          </cell>
          <cell r="C477">
            <v>44865</v>
          </cell>
          <cell r="D477">
            <v>44944</v>
          </cell>
          <cell r="F477">
            <v>2900</v>
          </cell>
          <cell r="G477" t="str">
            <v>CANCELADA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M477">
            <v>0</v>
          </cell>
          <cell r="P477">
            <v>0</v>
          </cell>
          <cell r="R477">
            <v>2900</v>
          </cell>
        </row>
        <row r="478">
          <cell r="A478">
            <v>2264512</v>
          </cell>
          <cell r="B478">
            <v>2264512</v>
          </cell>
          <cell r="C478">
            <v>44865</v>
          </cell>
          <cell r="D478">
            <v>44896</v>
          </cell>
          <cell r="F478">
            <v>19181</v>
          </cell>
          <cell r="G478" t="str">
            <v>CANCELADA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M478">
            <v>0</v>
          </cell>
          <cell r="P478">
            <v>0</v>
          </cell>
          <cell r="R478">
            <v>19181</v>
          </cell>
        </row>
        <row r="479">
          <cell r="A479">
            <v>527140</v>
          </cell>
          <cell r="B479">
            <v>527140</v>
          </cell>
          <cell r="C479">
            <v>44866</v>
          </cell>
          <cell r="D479">
            <v>44957</v>
          </cell>
          <cell r="F479">
            <v>36300</v>
          </cell>
          <cell r="G479" t="str">
            <v>SALDO A FAVOR DEL PRESTADOR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M479">
            <v>0</v>
          </cell>
          <cell r="P479">
            <v>0</v>
          </cell>
          <cell r="R479">
            <v>0</v>
          </cell>
        </row>
        <row r="480">
          <cell r="A480">
            <v>527089</v>
          </cell>
          <cell r="B480">
            <v>527089</v>
          </cell>
          <cell r="C480">
            <v>44866</v>
          </cell>
          <cell r="D480">
            <v>44957</v>
          </cell>
          <cell r="F480">
            <v>40000</v>
          </cell>
          <cell r="G480" t="str">
            <v>SALDO A FAVOR DEL PRESTADOR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M480">
            <v>0</v>
          </cell>
          <cell r="P480">
            <v>0</v>
          </cell>
          <cell r="R480">
            <v>0</v>
          </cell>
        </row>
        <row r="481">
          <cell r="A481">
            <v>527108</v>
          </cell>
          <cell r="B481">
            <v>527108</v>
          </cell>
          <cell r="C481">
            <v>44866</v>
          </cell>
          <cell r="F481">
            <v>69300</v>
          </cell>
          <cell r="G481" t="str">
            <v>NO RADICADA</v>
          </cell>
          <cell r="H481">
            <v>69300</v>
          </cell>
          <cell r="I481">
            <v>0</v>
          </cell>
          <cell r="J481">
            <v>0</v>
          </cell>
          <cell r="K481">
            <v>0</v>
          </cell>
          <cell r="M481">
            <v>0</v>
          </cell>
          <cell r="P481">
            <v>0</v>
          </cell>
          <cell r="R481">
            <v>0</v>
          </cell>
        </row>
        <row r="482">
          <cell r="A482">
            <v>527266</v>
          </cell>
          <cell r="B482">
            <v>527266</v>
          </cell>
          <cell r="C482">
            <v>44866</v>
          </cell>
          <cell r="D482">
            <v>44918</v>
          </cell>
          <cell r="F482">
            <v>6570</v>
          </cell>
          <cell r="G482" t="str">
            <v>SALDO A FAVOR DEL PRESTADOR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M482">
            <v>0</v>
          </cell>
          <cell r="P482">
            <v>0</v>
          </cell>
          <cell r="R482">
            <v>0</v>
          </cell>
        </row>
        <row r="483">
          <cell r="A483">
            <v>527506</v>
          </cell>
          <cell r="B483">
            <v>527506</v>
          </cell>
          <cell r="C483">
            <v>44867</v>
          </cell>
          <cell r="D483">
            <v>44957</v>
          </cell>
          <cell r="F483">
            <v>57700</v>
          </cell>
          <cell r="G483" t="str">
            <v>SALDO A FAVOR DEL PRESTADOR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M483">
            <v>0</v>
          </cell>
          <cell r="P483">
            <v>0</v>
          </cell>
          <cell r="R483">
            <v>0</v>
          </cell>
        </row>
        <row r="484">
          <cell r="A484">
            <v>527384</v>
          </cell>
          <cell r="B484">
            <v>527384</v>
          </cell>
          <cell r="C484">
            <v>44867</v>
          </cell>
          <cell r="D484">
            <v>44928</v>
          </cell>
          <cell r="F484">
            <v>65700</v>
          </cell>
          <cell r="G484" t="str">
            <v>SALDO A FAVOR DEL PRESTADOR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M484">
            <v>0</v>
          </cell>
          <cell r="P484">
            <v>0</v>
          </cell>
          <cell r="R484">
            <v>0</v>
          </cell>
        </row>
        <row r="485">
          <cell r="A485">
            <v>527522</v>
          </cell>
          <cell r="B485">
            <v>527522</v>
          </cell>
          <cell r="C485">
            <v>44867</v>
          </cell>
          <cell r="D485">
            <v>44957</v>
          </cell>
          <cell r="F485">
            <v>36300</v>
          </cell>
          <cell r="G485" t="str">
            <v>SALDO A FAVOR DEL PRESTADOR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M485">
            <v>0</v>
          </cell>
          <cell r="P485">
            <v>0</v>
          </cell>
          <cell r="R485">
            <v>0</v>
          </cell>
        </row>
        <row r="486">
          <cell r="A486">
            <v>527450</v>
          </cell>
          <cell r="B486">
            <v>527450</v>
          </cell>
          <cell r="C486">
            <v>44867</v>
          </cell>
          <cell r="D486">
            <v>44957</v>
          </cell>
          <cell r="F486">
            <v>57700</v>
          </cell>
          <cell r="G486" t="str">
            <v>SALDO A FAVOR DEL PRESTADOR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M486">
            <v>0</v>
          </cell>
          <cell r="P486">
            <v>0</v>
          </cell>
          <cell r="R486">
            <v>0</v>
          </cell>
        </row>
        <row r="487">
          <cell r="A487">
            <v>527745</v>
          </cell>
          <cell r="B487">
            <v>527745</v>
          </cell>
          <cell r="C487">
            <v>44868</v>
          </cell>
          <cell r="D487">
            <v>44928</v>
          </cell>
          <cell r="F487">
            <v>69210</v>
          </cell>
          <cell r="G487" t="str">
            <v>SALDO A FAVOR DEL PRESTADOR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M487">
            <v>0</v>
          </cell>
          <cell r="P487">
            <v>0</v>
          </cell>
          <cell r="R487">
            <v>0</v>
          </cell>
        </row>
        <row r="488">
          <cell r="A488">
            <v>2265472</v>
          </cell>
          <cell r="B488">
            <v>2265472</v>
          </cell>
          <cell r="C488">
            <v>44873</v>
          </cell>
          <cell r="D488">
            <v>44928</v>
          </cell>
          <cell r="F488">
            <v>66750</v>
          </cell>
          <cell r="G488" t="str">
            <v>SALDO A FAVOR DEL PRESTADOR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M488">
            <v>0</v>
          </cell>
          <cell r="P488">
            <v>0</v>
          </cell>
          <cell r="R488">
            <v>0</v>
          </cell>
        </row>
        <row r="489">
          <cell r="A489">
            <v>528498</v>
          </cell>
          <cell r="B489">
            <v>528498</v>
          </cell>
          <cell r="C489">
            <v>44873</v>
          </cell>
          <cell r="D489">
            <v>44928</v>
          </cell>
          <cell r="F489">
            <v>68120</v>
          </cell>
          <cell r="G489" t="str">
            <v>SALDO A FAVOR DEL PRESTADOR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M489">
            <v>0</v>
          </cell>
          <cell r="P489">
            <v>0</v>
          </cell>
          <cell r="R489">
            <v>0</v>
          </cell>
        </row>
        <row r="490">
          <cell r="A490">
            <v>528518</v>
          </cell>
          <cell r="B490">
            <v>528518</v>
          </cell>
          <cell r="C490">
            <v>44873</v>
          </cell>
          <cell r="D490">
            <v>44918</v>
          </cell>
          <cell r="F490">
            <v>14269</v>
          </cell>
          <cell r="G490" t="str">
            <v>SALDO A FAVOR DEL PRESTADOR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M490">
            <v>0</v>
          </cell>
          <cell r="P490">
            <v>0</v>
          </cell>
          <cell r="R490">
            <v>0</v>
          </cell>
        </row>
        <row r="491">
          <cell r="A491">
            <v>528418</v>
          </cell>
          <cell r="B491">
            <v>528418</v>
          </cell>
          <cell r="C491">
            <v>44873</v>
          </cell>
          <cell r="D491">
            <v>44944</v>
          </cell>
          <cell r="F491">
            <v>4000</v>
          </cell>
          <cell r="G491" t="str">
            <v>CANCELADA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M491">
            <v>0</v>
          </cell>
          <cell r="P491">
            <v>0</v>
          </cell>
          <cell r="R491">
            <v>4000</v>
          </cell>
        </row>
        <row r="492">
          <cell r="A492">
            <v>528421</v>
          </cell>
          <cell r="B492">
            <v>528421</v>
          </cell>
          <cell r="C492">
            <v>44873</v>
          </cell>
          <cell r="D492">
            <v>44944</v>
          </cell>
          <cell r="F492">
            <v>40840</v>
          </cell>
          <cell r="G492" t="str">
            <v>SALDO A FAVOR DEL PRESTADOR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M492">
            <v>0</v>
          </cell>
          <cell r="P492">
            <v>0</v>
          </cell>
          <cell r="R492">
            <v>0</v>
          </cell>
        </row>
        <row r="493">
          <cell r="A493">
            <v>529057</v>
          </cell>
          <cell r="B493">
            <v>529057</v>
          </cell>
          <cell r="C493">
            <v>44875</v>
          </cell>
          <cell r="D493">
            <v>44944</v>
          </cell>
          <cell r="F493">
            <v>4000</v>
          </cell>
          <cell r="G493" t="str">
            <v>CANCELADA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M493">
            <v>0</v>
          </cell>
          <cell r="P493">
            <v>0</v>
          </cell>
          <cell r="R493">
            <v>4000</v>
          </cell>
        </row>
        <row r="494">
          <cell r="A494">
            <v>529222</v>
          </cell>
          <cell r="B494">
            <v>529222</v>
          </cell>
          <cell r="C494">
            <v>44876</v>
          </cell>
          <cell r="D494">
            <v>44957</v>
          </cell>
          <cell r="F494">
            <v>27300</v>
          </cell>
          <cell r="G494" t="str">
            <v>SALDO A FAVOR DEL PRESTADOR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M494">
            <v>0</v>
          </cell>
          <cell r="P494">
            <v>0</v>
          </cell>
          <cell r="R494">
            <v>0</v>
          </cell>
        </row>
        <row r="495">
          <cell r="A495">
            <v>529423</v>
          </cell>
          <cell r="B495">
            <v>529423</v>
          </cell>
          <cell r="C495">
            <v>44877</v>
          </cell>
          <cell r="D495">
            <v>44918</v>
          </cell>
          <cell r="F495">
            <v>85630</v>
          </cell>
          <cell r="G495" t="str">
            <v>SALDO A FAVOR DEL PRESTADOR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M495">
            <v>0</v>
          </cell>
          <cell r="P495">
            <v>0</v>
          </cell>
          <cell r="R495">
            <v>0</v>
          </cell>
        </row>
        <row r="496">
          <cell r="A496">
            <v>529631</v>
          </cell>
          <cell r="B496">
            <v>529631</v>
          </cell>
          <cell r="C496">
            <v>44880</v>
          </cell>
          <cell r="D496">
            <v>44944</v>
          </cell>
          <cell r="F496">
            <v>14560</v>
          </cell>
          <cell r="G496" t="str">
            <v>SALDO A FAVOR DEL PRESTADOR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M496">
            <v>0</v>
          </cell>
          <cell r="P496">
            <v>0</v>
          </cell>
          <cell r="R496">
            <v>0</v>
          </cell>
        </row>
        <row r="497">
          <cell r="A497">
            <v>530179</v>
          </cell>
          <cell r="B497">
            <v>530179</v>
          </cell>
          <cell r="C497">
            <v>44882</v>
          </cell>
          <cell r="D497">
            <v>44957</v>
          </cell>
          <cell r="F497">
            <v>40000</v>
          </cell>
          <cell r="G497" t="str">
            <v>MAYOR VALOR COBRADO Y SALDO A FAVOR DEL PRESTADOR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M497">
            <v>3700</v>
          </cell>
          <cell r="P497">
            <v>0</v>
          </cell>
          <cell r="R497">
            <v>0</v>
          </cell>
        </row>
        <row r="498">
          <cell r="A498">
            <v>530084</v>
          </cell>
          <cell r="B498">
            <v>530084</v>
          </cell>
          <cell r="C498">
            <v>44882</v>
          </cell>
          <cell r="D498">
            <v>44944</v>
          </cell>
          <cell r="F498">
            <v>7670</v>
          </cell>
          <cell r="G498" t="str">
            <v>SALDO A FAVOR DEL PRESTADOR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M498">
            <v>0</v>
          </cell>
          <cell r="P498">
            <v>0</v>
          </cell>
          <cell r="R498">
            <v>0</v>
          </cell>
        </row>
        <row r="499">
          <cell r="A499">
            <v>530180</v>
          </cell>
          <cell r="B499">
            <v>530180</v>
          </cell>
          <cell r="C499">
            <v>44882</v>
          </cell>
          <cell r="D499">
            <v>44918</v>
          </cell>
          <cell r="F499">
            <v>69210</v>
          </cell>
          <cell r="G499" t="str">
            <v>SALDO A FAVOR DEL PRESTADOR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M499">
            <v>0</v>
          </cell>
          <cell r="P499">
            <v>0</v>
          </cell>
          <cell r="R499">
            <v>0</v>
          </cell>
        </row>
        <row r="500">
          <cell r="A500">
            <v>530654</v>
          </cell>
          <cell r="B500">
            <v>530654</v>
          </cell>
          <cell r="C500">
            <v>44883</v>
          </cell>
          <cell r="D500">
            <v>44928</v>
          </cell>
          <cell r="F500">
            <v>495780</v>
          </cell>
          <cell r="G500" t="str">
            <v>SALDO A FAVOR DEL PRESTADOR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M500">
            <v>0</v>
          </cell>
          <cell r="P500">
            <v>0</v>
          </cell>
          <cell r="R500">
            <v>0</v>
          </cell>
        </row>
        <row r="501">
          <cell r="A501">
            <v>530431</v>
          </cell>
          <cell r="B501">
            <v>530431</v>
          </cell>
          <cell r="C501">
            <v>44883</v>
          </cell>
          <cell r="D501">
            <v>44957</v>
          </cell>
          <cell r="F501">
            <v>230700</v>
          </cell>
          <cell r="G501" t="str">
            <v>SALDO A FAVOR DEL PRESTADOR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M501">
            <v>0</v>
          </cell>
          <cell r="P501">
            <v>0</v>
          </cell>
          <cell r="R501">
            <v>0</v>
          </cell>
        </row>
        <row r="502">
          <cell r="A502">
            <v>530901</v>
          </cell>
          <cell r="B502">
            <v>530901</v>
          </cell>
          <cell r="C502">
            <v>44885</v>
          </cell>
          <cell r="D502">
            <v>44928</v>
          </cell>
          <cell r="F502">
            <v>1305460</v>
          </cell>
          <cell r="G502" t="str">
            <v>SALDO A FAVOR DEL PRESTADOR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M502">
            <v>0</v>
          </cell>
          <cell r="P502">
            <v>0</v>
          </cell>
          <cell r="R502">
            <v>0</v>
          </cell>
        </row>
        <row r="503">
          <cell r="A503">
            <v>531218</v>
          </cell>
          <cell r="B503">
            <v>531218</v>
          </cell>
          <cell r="C503">
            <v>44886</v>
          </cell>
          <cell r="D503">
            <v>44928</v>
          </cell>
          <cell r="F503">
            <v>67070</v>
          </cell>
          <cell r="G503" t="str">
            <v>SALDO A FAVOR DEL PRESTADOR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M503">
            <v>0</v>
          </cell>
          <cell r="P503">
            <v>0</v>
          </cell>
          <cell r="R503">
            <v>0</v>
          </cell>
        </row>
        <row r="504">
          <cell r="A504">
            <v>531165</v>
          </cell>
          <cell r="B504">
            <v>531165</v>
          </cell>
          <cell r="C504">
            <v>44886</v>
          </cell>
          <cell r="D504">
            <v>44918</v>
          </cell>
          <cell r="F504">
            <v>12200</v>
          </cell>
          <cell r="G504" t="str">
            <v>SALDO A FAVOR DEL PRESTADOR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M504">
            <v>0</v>
          </cell>
          <cell r="P504">
            <v>0</v>
          </cell>
          <cell r="R504">
            <v>0</v>
          </cell>
        </row>
        <row r="505">
          <cell r="A505">
            <v>531354</v>
          </cell>
          <cell r="B505">
            <v>531354</v>
          </cell>
          <cell r="C505">
            <v>44887</v>
          </cell>
          <cell r="D505">
            <v>44957</v>
          </cell>
          <cell r="F505">
            <v>40000</v>
          </cell>
          <cell r="G505" t="str">
            <v>SALDO A FAVOR DEL PRESTADOR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M505">
            <v>0</v>
          </cell>
          <cell r="P505">
            <v>0</v>
          </cell>
          <cell r="R505">
            <v>0</v>
          </cell>
        </row>
        <row r="506">
          <cell r="A506">
            <v>531470</v>
          </cell>
          <cell r="B506">
            <v>531470</v>
          </cell>
          <cell r="C506">
            <v>44887</v>
          </cell>
          <cell r="D506">
            <v>44928</v>
          </cell>
          <cell r="F506">
            <v>65700</v>
          </cell>
          <cell r="G506" t="str">
            <v>SALDO A FAVOR DEL PRESTADOR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M506">
            <v>0</v>
          </cell>
          <cell r="P506">
            <v>0</v>
          </cell>
          <cell r="R506">
            <v>0</v>
          </cell>
        </row>
        <row r="507">
          <cell r="A507">
            <v>531254</v>
          </cell>
          <cell r="B507">
            <v>531254</v>
          </cell>
          <cell r="C507">
            <v>44887</v>
          </cell>
          <cell r="D507">
            <v>44957</v>
          </cell>
          <cell r="F507">
            <v>40000</v>
          </cell>
          <cell r="G507" t="str">
            <v>MAYOR VALOR COBRADO Y SALDO A FAVOR DEL PRESTADOR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M507">
            <v>3700</v>
          </cell>
          <cell r="P507">
            <v>0</v>
          </cell>
          <cell r="R507">
            <v>0</v>
          </cell>
        </row>
        <row r="508">
          <cell r="A508">
            <v>531318</v>
          </cell>
          <cell r="B508">
            <v>531318</v>
          </cell>
          <cell r="C508">
            <v>44887</v>
          </cell>
          <cell r="D508">
            <v>44944</v>
          </cell>
          <cell r="F508">
            <v>4000</v>
          </cell>
          <cell r="G508" t="str">
            <v>CANCELADA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M508">
            <v>0</v>
          </cell>
          <cell r="P508">
            <v>0</v>
          </cell>
          <cell r="R508">
            <v>4000</v>
          </cell>
        </row>
        <row r="509">
          <cell r="A509">
            <v>531531</v>
          </cell>
          <cell r="B509">
            <v>531531</v>
          </cell>
          <cell r="C509">
            <v>44887</v>
          </cell>
          <cell r="D509">
            <v>44918</v>
          </cell>
          <cell r="F509">
            <v>119917</v>
          </cell>
          <cell r="G509" t="str">
            <v>SALDO A FAVOR DEL PRESTADOR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M509">
            <v>0</v>
          </cell>
          <cell r="P509">
            <v>0</v>
          </cell>
          <cell r="R509">
            <v>0</v>
          </cell>
        </row>
        <row r="510">
          <cell r="A510">
            <v>531588</v>
          </cell>
          <cell r="B510">
            <v>531588</v>
          </cell>
          <cell r="C510">
            <v>44888</v>
          </cell>
          <cell r="D510">
            <v>44928</v>
          </cell>
          <cell r="F510">
            <v>65700</v>
          </cell>
          <cell r="G510" t="str">
            <v>SALDO A FAVOR DEL PRESTADOR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M510">
            <v>0</v>
          </cell>
          <cell r="P510">
            <v>0</v>
          </cell>
          <cell r="R510">
            <v>0</v>
          </cell>
        </row>
        <row r="511">
          <cell r="A511">
            <v>531566</v>
          </cell>
          <cell r="B511">
            <v>531566</v>
          </cell>
          <cell r="C511">
            <v>44888</v>
          </cell>
          <cell r="D511">
            <v>44918</v>
          </cell>
          <cell r="F511">
            <v>42025</v>
          </cell>
          <cell r="G511" t="str">
            <v>SALDO A FAVOR DEL PRESTADOR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M511">
            <v>0</v>
          </cell>
          <cell r="P511">
            <v>0</v>
          </cell>
          <cell r="R511">
            <v>0</v>
          </cell>
        </row>
        <row r="512">
          <cell r="A512">
            <v>531902</v>
          </cell>
          <cell r="B512">
            <v>531902</v>
          </cell>
          <cell r="C512">
            <v>44889</v>
          </cell>
          <cell r="D512">
            <v>44944</v>
          </cell>
          <cell r="F512">
            <v>2730</v>
          </cell>
          <cell r="G512" t="str">
            <v>CANCELADA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M512">
            <v>0</v>
          </cell>
          <cell r="P512">
            <v>0</v>
          </cell>
          <cell r="R512">
            <v>2730</v>
          </cell>
        </row>
        <row r="513">
          <cell r="A513">
            <v>531877</v>
          </cell>
          <cell r="B513">
            <v>531877</v>
          </cell>
          <cell r="C513">
            <v>44889</v>
          </cell>
          <cell r="D513">
            <v>44944</v>
          </cell>
          <cell r="F513">
            <v>4000</v>
          </cell>
          <cell r="G513" t="str">
            <v>CANCELADA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M513">
            <v>0</v>
          </cell>
          <cell r="P513">
            <v>0</v>
          </cell>
          <cell r="R513">
            <v>4000</v>
          </cell>
        </row>
        <row r="514">
          <cell r="A514">
            <v>532260</v>
          </cell>
          <cell r="B514">
            <v>532260</v>
          </cell>
          <cell r="C514">
            <v>44890</v>
          </cell>
          <cell r="D514">
            <v>44928</v>
          </cell>
          <cell r="F514">
            <v>69690</v>
          </cell>
          <cell r="G514" t="str">
            <v>SALDO A FAVOR DEL PRESTADOR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M514">
            <v>0</v>
          </cell>
          <cell r="P514">
            <v>0</v>
          </cell>
          <cell r="R514">
            <v>0</v>
          </cell>
        </row>
        <row r="515">
          <cell r="A515">
            <v>532096</v>
          </cell>
          <cell r="B515">
            <v>532096</v>
          </cell>
          <cell r="C515">
            <v>44890</v>
          </cell>
          <cell r="D515">
            <v>44928</v>
          </cell>
          <cell r="F515">
            <v>65700</v>
          </cell>
          <cell r="G515" t="str">
            <v>SALDO A FAVOR DEL PRESTADOR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M515">
            <v>0</v>
          </cell>
          <cell r="P515">
            <v>0</v>
          </cell>
          <cell r="R515">
            <v>0</v>
          </cell>
        </row>
        <row r="516">
          <cell r="A516">
            <v>2267212</v>
          </cell>
          <cell r="B516">
            <v>2267212</v>
          </cell>
          <cell r="C516">
            <v>44890</v>
          </cell>
          <cell r="D516">
            <v>44918</v>
          </cell>
          <cell r="F516">
            <v>6812</v>
          </cell>
          <cell r="G516" t="str">
            <v>SALDO A FAVOR DEL PRESTADOR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M516">
            <v>0</v>
          </cell>
          <cell r="P516">
            <v>0</v>
          </cell>
          <cell r="R516">
            <v>0</v>
          </cell>
        </row>
        <row r="517">
          <cell r="A517">
            <v>532790</v>
          </cell>
          <cell r="B517">
            <v>532790</v>
          </cell>
          <cell r="C517">
            <v>44893</v>
          </cell>
          <cell r="D517">
            <v>44957</v>
          </cell>
          <cell r="F517">
            <v>29000</v>
          </cell>
          <cell r="G517" t="str">
            <v>SALDO A FAVOR DEL PRESTADOR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M517">
            <v>0</v>
          </cell>
          <cell r="P517">
            <v>0</v>
          </cell>
          <cell r="R517">
            <v>0</v>
          </cell>
        </row>
        <row r="518">
          <cell r="A518">
            <v>532975</v>
          </cell>
          <cell r="B518">
            <v>532975</v>
          </cell>
          <cell r="C518">
            <v>44894</v>
          </cell>
          <cell r="D518">
            <v>44928</v>
          </cell>
          <cell r="F518">
            <v>67850</v>
          </cell>
          <cell r="G518" t="str">
            <v>SALDO A FAVOR DEL PRESTADOR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M518">
            <v>0</v>
          </cell>
          <cell r="P518">
            <v>0</v>
          </cell>
          <cell r="R518">
            <v>0</v>
          </cell>
        </row>
        <row r="519">
          <cell r="A519">
            <v>533090</v>
          </cell>
          <cell r="B519">
            <v>533090</v>
          </cell>
          <cell r="C519">
            <v>44894</v>
          </cell>
          <cell r="D519">
            <v>44944</v>
          </cell>
          <cell r="F519">
            <v>17930</v>
          </cell>
          <cell r="G519" t="str">
            <v>SALDO A FAVOR DEL PRESTADOR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M519">
            <v>0</v>
          </cell>
          <cell r="P519">
            <v>0</v>
          </cell>
          <cell r="R519">
            <v>0</v>
          </cell>
        </row>
        <row r="520">
          <cell r="A520">
            <v>532997</v>
          </cell>
          <cell r="B520">
            <v>532997</v>
          </cell>
          <cell r="C520">
            <v>44894</v>
          </cell>
          <cell r="D520">
            <v>44944</v>
          </cell>
          <cell r="F520">
            <v>4000</v>
          </cell>
          <cell r="G520" t="str">
            <v>CANCELADA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M520">
            <v>0</v>
          </cell>
          <cell r="P520">
            <v>0</v>
          </cell>
          <cell r="R520">
            <v>4000</v>
          </cell>
        </row>
        <row r="521">
          <cell r="A521">
            <v>533202</v>
          </cell>
          <cell r="B521">
            <v>533202</v>
          </cell>
          <cell r="C521">
            <v>44894</v>
          </cell>
          <cell r="D521">
            <v>44918</v>
          </cell>
          <cell r="F521">
            <v>6570</v>
          </cell>
          <cell r="G521" t="str">
            <v>SALDO A FAVOR DEL PRESTADOR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M521">
            <v>0</v>
          </cell>
          <cell r="P521">
            <v>0</v>
          </cell>
          <cell r="R521">
            <v>0</v>
          </cell>
        </row>
        <row r="522">
          <cell r="A522">
            <v>533093</v>
          </cell>
          <cell r="B522">
            <v>533093</v>
          </cell>
          <cell r="C522">
            <v>44894</v>
          </cell>
          <cell r="D522">
            <v>44944</v>
          </cell>
          <cell r="F522">
            <v>15000</v>
          </cell>
          <cell r="G522" t="str">
            <v>SALDO A FAVOR DEL PRESTADOR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M522">
            <v>0</v>
          </cell>
          <cell r="P522">
            <v>0</v>
          </cell>
          <cell r="R522">
            <v>0</v>
          </cell>
        </row>
        <row r="523">
          <cell r="A523">
            <v>533005</v>
          </cell>
          <cell r="B523">
            <v>533005</v>
          </cell>
          <cell r="C523">
            <v>44894</v>
          </cell>
          <cell r="D523">
            <v>44944</v>
          </cell>
          <cell r="F523">
            <v>31580</v>
          </cell>
          <cell r="G523" t="str">
            <v>SALDO A FAVOR DEL PRESTADOR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M523">
            <v>0</v>
          </cell>
          <cell r="P523">
            <v>0</v>
          </cell>
          <cell r="R523">
            <v>0</v>
          </cell>
        </row>
        <row r="524">
          <cell r="A524">
            <v>533094</v>
          </cell>
          <cell r="B524">
            <v>533094</v>
          </cell>
          <cell r="C524">
            <v>44894</v>
          </cell>
          <cell r="D524">
            <v>44944</v>
          </cell>
          <cell r="F524">
            <v>7360</v>
          </cell>
          <cell r="G524" t="str">
            <v>SALDO A FAVOR DEL PRESTADOR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M524">
            <v>0</v>
          </cell>
          <cell r="P524">
            <v>0</v>
          </cell>
          <cell r="R524">
            <v>0</v>
          </cell>
        </row>
        <row r="525">
          <cell r="A525">
            <v>533519</v>
          </cell>
          <cell r="B525">
            <v>533519</v>
          </cell>
          <cell r="C525">
            <v>44895</v>
          </cell>
          <cell r="D525">
            <v>44928</v>
          </cell>
          <cell r="F525">
            <v>69210</v>
          </cell>
          <cell r="G525" t="str">
            <v>SALDO A FAVOR DEL PRESTADOR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M525">
            <v>0</v>
          </cell>
          <cell r="P525">
            <v>0</v>
          </cell>
          <cell r="R525">
            <v>0</v>
          </cell>
        </row>
        <row r="526">
          <cell r="A526">
            <v>533507</v>
          </cell>
          <cell r="B526">
            <v>533507</v>
          </cell>
          <cell r="C526">
            <v>44895</v>
          </cell>
          <cell r="D526">
            <v>44918</v>
          </cell>
          <cell r="F526">
            <v>45062</v>
          </cell>
          <cell r="G526" t="str">
            <v>SALDO A FAVOR DEL PRESTADOR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M526">
            <v>0</v>
          </cell>
          <cell r="P526">
            <v>0</v>
          </cell>
          <cell r="R526">
            <v>0</v>
          </cell>
        </row>
        <row r="527">
          <cell r="A527">
            <v>533333</v>
          </cell>
          <cell r="B527">
            <v>533333</v>
          </cell>
          <cell r="C527">
            <v>44895</v>
          </cell>
          <cell r="D527">
            <v>44944</v>
          </cell>
          <cell r="F527">
            <v>7300</v>
          </cell>
          <cell r="G527" t="str">
            <v>SALDO A FAVOR DEL PRESTADOR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M527">
            <v>0</v>
          </cell>
          <cell r="P527">
            <v>0</v>
          </cell>
          <cell r="R527">
            <v>0</v>
          </cell>
        </row>
        <row r="528">
          <cell r="A528">
            <v>533403</v>
          </cell>
          <cell r="B528">
            <v>533403</v>
          </cell>
          <cell r="C528">
            <v>44895</v>
          </cell>
          <cell r="D528">
            <v>44944</v>
          </cell>
          <cell r="F528">
            <v>5770</v>
          </cell>
          <cell r="G528" t="str">
            <v>SALDO A FAVOR DEL PRESTADOR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M528">
            <v>0</v>
          </cell>
          <cell r="P528">
            <v>0</v>
          </cell>
          <cell r="R528">
            <v>0</v>
          </cell>
        </row>
        <row r="529">
          <cell r="A529">
            <v>533393</v>
          </cell>
          <cell r="B529">
            <v>533393</v>
          </cell>
          <cell r="C529">
            <v>44895</v>
          </cell>
          <cell r="D529">
            <v>44944</v>
          </cell>
          <cell r="F529">
            <v>2730</v>
          </cell>
          <cell r="G529" t="str">
            <v>CANCELADA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M529">
            <v>0</v>
          </cell>
          <cell r="P529">
            <v>0</v>
          </cell>
          <cell r="R529">
            <v>2730</v>
          </cell>
        </row>
        <row r="530">
          <cell r="A530">
            <v>533563</v>
          </cell>
          <cell r="B530">
            <v>533563</v>
          </cell>
          <cell r="C530">
            <v>44896</v>
          </cell>
          <cell r="D530">
            <v>44952</v>
          </cell>
          <cell r="F530">
            <v>396000</v>
          </cell>
          <cell r="G530" t="str">
            <v>SALDO A FAVOR DEL PRESTADOR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M530">
            <v>0</v>
          </cell>
          <cell r="P530">
            <v>0</v>
          </cell>
          <cell r="R530">
            <v>0</v>
          </cell>
        </row>
        <row r="531">
          <cell r="A531">
            <v>533674</v>
          </cell>
          <cell r="B531">
            <v>533674</v>
          </cell>
          <cell r="C531">
            <v>44896</v>
          </cell>
          <cell r="D531">
            <v>44939</v>
          </cell>
          <cell r="F531">
            <v>487580</v>
          </cell>
          <cell r="G531" t="str">
            <v>SALDO A FAVOR DEL PRESTADOR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M531">
            <v>0</v>
          </cell>
          <cell r="P531">
            <v>0</v>
          </cell>
          <cell r="R531">
            <v>0</v>
          </cell>
        </row>
        <row r="532">
          <cell r="A532">
            <v>533645</v>
          </cell>
          <cell r="B532">
            <v>533645</v>
          </cell>
          <cell r="C532">
            <v>44896</v>
          </cell>
          <cell r="D532">
            <v>44938</v>
          </cell>
          <cell r="F532">
            <v>2900</v>
          </cell>
          <cell r="G532" t="str">
            <v>CANCELADA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M532">
            <v>0</v>
          </cell>
          <cell r="P532">
            <v>0</v>
          </cell>
          <cell r="R532">
            <v>2900</v>
          </cell>
        </row>
        <row r="533">
          <cell r="A533">
            <v>533607</v>
          </cell>
          <cell r="B533">
            <v>533607</v>
          </cell>
          <cell r="C533">
            <v>44896</v>
          </cell>
          <cell r="D533">
            <v>44938</v>
          </cell>
          <cell r="F533">
            <v>6530</v>
          </cell>
          <cell r="G533" t="str">
            <v>SALDO A FAVOR DEL PRESTADOR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M533">
            <v>0</v>
          </cell>
          <cell r="P533">
            <v>0</v>
          </cell>
          <cell r="R533">
            <v>0</v>
          </cell>
        </row>
        <row r="534">
          <cell r="A534">
            <v>533652</v>
          </cell>
          <cell r="B534">
            <v>533652</v>
          </cell>
          <cell r="C534">
            <v>44896</v>
          </cell>
          <cell r="D534">
            <v>44938</v>
          </cell>
          <cell r="F534">
            <v>2730</v>
          </cell>
          <cell r="G534" t="str">
            <v>CANCELADA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M534">
            <v>0</v>
          </cell>
          <cell r="P534">
            <v>0</v>
          </cell>
          <cell r="R534">
            <v>2730</v>
          </cell>
        </row>
        <row r="535">
          <cell r="A535">
            <v>533643</v>
          </cell>
          <cell r="B535">
            <v>533643</v>
          </cell>
          <cell r="C535">
            <v>44896</v>
          </cell>
          <cell r="D535">
            <v>44938</v>
          </cell>
          <cell r="F535">
            <v>2730</v>
          </cell>
          <cell r="G535" t="str">
            <v>CANCELADA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M535">
            <v>0</v>
          </cell>
          <cell r="P535">
            <v>0</v>
          </cell>
          <cell r="R535">
            <v>2730</v>
          </cell>
        </row>
        <row r="536">
          <cell r="A536">
            <v>533609</v>
          </cell>
          <cell r="B536">
            <v>533609</v>
          </cell>
          <cell r="C536">
            <v>44896</v>
          </cell>
          <cell r="D536">
            <v>44938</v>
          </cell>
          <cell r="F536">
            <v>7360</v>
          </cell>
          <cell r="G536" t="str">
            <v>SALDO A FAVOR DEL PRESTADOR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M536">
            <v>0</v>
          </cell>
          <cell r="P536">
            <v>0</v>
          </cell>
          <cell r="R536">
            <v>0</v>
          </cell>
        </row>
        <row r="537">
          <cell r="A537">
            <v>534317</v>
          </cell>
          <cell r="B537">
            <v>534317</v>
          </cell>
          <cell r="C537">
            <v>44900</v>
          </cell>
          <cell r="D537">
            <v>44952</v>
          </cell>
          <cell r="F537">
            <v>57700</v>
          </cell>
          <cell r="G537" t="str">
            <v>SALDO A FAVOR DEL PRESTADOR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M537">
            <v>0</v>
          </cell>
          <cell r="P537">
            <v>0</v>
          </cell>
          <cell r="R537">
            <v>0</v>
          </cell>
        </row>
        <row r="538">
          <cell r="A538">
            <v>534339</v>
          </cell>
          <cell r="B538">
            <v>534339</v>
          </cell>
          <cell r="C538">
            <v>44900</v>
          </cell>
          <cell r="D538">
            <v>44949</v>
          </cell>
          <cell r="F538">
            <v>348086</v>
          </cell>
          <cell r="G538" t="str">
            <v>SALDO A FAVOR DEL PRESTADOR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M538">
            <v>0</v>
          </cell>
          <cell r="P538">
            <v>0</v>
          </cell>
          <cell r="R538">
            <v>0</v>
          </cell>
        </row>
        <row r="539">
          <cell r="A539">
            <v>2268304</v>
          </cell>
          <cell r="B539">
            <v>2268304</v>
          </cell>
          <cell r="C539">
            <v>44901</v>
          </cell>
          <cell r="D539">
            <v>44939</v>
          </cell>
          <cell r="F539">
            <v>65700</v>
          </cell>
          <cell r="G539" t="str">
            <v>SALDO A FAVOR DEL PRESTADOR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M539">
            <v>0</v>
          </cell>
          <cell r="P539">
            <v>0</v>
          </cell>
          <cell r="R539">
            <v>0</v>
          </cell>
        </row>
        <row r="540">
          <cell r="A540">
            <v>534650</v>
          </cell>
          <cell r="B540">
            <v>534650</v>
          </cell>
          <cell r="C540">
            <v>44902</v>
          </cell>
          <cell r="D540">
            <v>44939</v>
          </cell>
          <cell r="F540">
            <v>93700</v>
          </cell>
          <cell r="G540" t="str">
            <v>SALDO A FAVOR DEL PRESTADOR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M540">
            <v>0</v>
          </cell>
          <cell r="P540">
            <v>0</v>
          </cell>
          <cell r="R540">
            <v>0</v>
          </cell>
        </row>
        <row r="541">
          <cell r="A541">
            <v>534653</v>
          </cell>
          <cell r="B541">
            <v>534653</v>
          </cell>
          <cell r="C541">
            <v>44902</v>
          </cell>
          <cell r="D541">
            <v>44938</v>
          </cell>
          <cell r="F541">
            <v>8770</v>
          </cell>
          <cell r="G541" t="str">
            <v>CANCELADA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M541">
            <v>0</v>
          </cell>
          <cell r="P541">
            <v>0</v>
          </cell>
          <cell r="R541">
            <v>8770</v>
          </cell>
        </row>
        <row r="542">
          <cell r="A542">
            <v>535052</v>
          </cell>
          <cell r="B542">
            <v>535052</v>
          </cell>
          <cell r="C542">
            <v>44905</v>
          </cell>
          <cell r="D542">
            <v>44939</v>
          </cell>
          <cell r="F542">
            <v>363310</v>
          </cell>
          <cell r="G542" t="str">
            <v>SALDO A FAVOR DEL PRESTADOR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M542">
            <v>0</v>
          </cell>
          <cell r="P542">
            <v>0</v>
          </cell>
          <cell r="R542">
            <v>0</v>
          </cell>
        </row>
        <row r="543">
          <cell r="A543">
            <v>535139</v>
          </cell>
          <cell r="B543">
            <v>535139</v>
          </cell>
          <cell r="C543">
            <v>44906</v>
          </cell>
          <cell r="D543">
            <v>44949</v>
          </cell>
          <cell r="F543">
            <v>129110</v>
          </cell>
          <cell r="G543" t="str">
            <v>SALDO A FAVOR DEL PRESTADOR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M543">
            <v>0</v>
          </cell>
          <cell r="P543">
            <v>0</v>
          </cell>
          <cell r="R543">
            <v>0</v>
          </cell>
        </row>
        <row r="544">
          <cell r="A544">
            <v>535382</v>
          </cell>
          <cell r="B544">
            <v>535382</v>
          </cell>
          <cell r="C544">
            <v>44907</v>
          </cell>
          <cell r="D544">
            <v>44938</v>
          </cell>
          <cell r="F544">
            <v>5770</v>
          </cell>
          <cell r="G544" t="str">
            <v>SALDO A FAVOR DEL PRESTADOR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M544">
            <v>0</v>
          </cell>
          <cell r="P544">
            <v>0</v>
          </cell>
          <cell r="R544">
            <v>0</v>
          </cell>
        </row>
        <row r="545">
          <cell r="A545">
            <v>535591</v>
          </cell>
          <cell r="B545">
            <v>535591</v>
          </cell>
          <cell r="C545">
            <v>44908</v>
          </cell>
          <cell r="D545">
            <v>44938</v>
          </cell>
          <cell r="F545">
            <v>4000</v>
          </cell>
          <cell r="G545" t="str">
            <v>CANCELADA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M545">
            <v>0</v>
          </cell>
          <cell r="P545">
            <v>0</v>
          </cell>
          <cell r="R545">
            <v>4000</v>
          </cell>
        </row>
        <row r="546">
          <cell r="A546">
            <v>535812</v>
          </cell>
          <cell r="B546">
            <v>535812</v>
          </cell>
          <cell r="C546">
            <v>44909</v>
          </cell>
          <cell r="D546">
            <v>44938</v>
          </cell>
          <cell r="F546">
            <v>142090</v>
          </cell>
          <cell r="G546" t="str">
            <v>SALDO A FAVOR DEL PRESTADOR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M546">
            <v>0</v>
          </cell>
          <cell r="P546">
            <v>0</v>
          </cell>
          <cell r="R546">
            <v>0</v>
          </cell>
        </row>
        <row r="547">
          <cell r="A547">
            <v>535809</v>
          </cell>
          <cell r="B547">
            <v>535809</v>
          </cell>
          <cell r="C547">
            <v>44909</v>
          </cell>
          <cell r="D547">
            <v>44938</v>
          </cell>
          <cell r="F547">
            <v>8770</v>
          </cell>
          <cell r="G547" t="str">
            <v>SALDO A FAVOR DEL PRESTADOR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M547">
            <v>0</v>
          </cell>
          <cell r="P547">
            <v>0</v>
          </cell>
          <cell r="R547">
            <v>0</v>
          </cell>
        </row>
        <row r="548">
          <cell r="A548">
            <v>536203</v>
          </cell>
          <cell r="B548">
            <v>536203</v>
          </cell>
          <cell r="C548">
            <v>44910</v>
          </cell>
          <cell r="D548">
            <v>44939</v>
          </cell>
          <cell r="F548">
            <v>68120</v>
          </cell>
          <cell r="G548" t="str">
            <v>SALDO A FAVOR DEL PRESTADOR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M548">
            <v>0</v>
          </cell>
          <cell r="P548">
            <v>0</v>
          </cell>
          <cell r="R548">
            <v>0</v>
          </cell>
        </row>
        <row r="549">
          <cell r="A549">
            <v>536195</v>
          </cell>
          <cell r="B549">
            <v>536195</v>
          </cell>
          <cell r="C549">
            <v>44910</v>
          </cell>
          <cell r="D549">
            <v>44939</v>
          </cell>
          <cell r="F549">
            <v>327250</v>
          </cell>
          <cell r="G549" t="str">
            <v>SALDO A FAVOR DEL PRESTADOR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M549">
            <v>0</v>
          </cell>
          <cell r="P549">
            <v>0</v>
          </cell>
          <cell r="R549">
            <v>0</v>
          </cell>
        </row>
        <row r="550">
          <cell r="A550">
            <v>536445</v>
          </cell>
          <cell r="B550">
            <v>536445</v>
          </cell>
          <cell r="C550">
            <v>44912</v>
          </cell>
          <cell r="D550">
            <v>44939</v>
          </cell>
          <cell r="F550">
            <v>69930</v>
          </cell>
          <cell r="G550" t="str">
            <v>SALDO A FAVOR DEL PRESTADOR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M550">
            <v>0</v>
          </cell>
          <cell r="P550">
            <v>0</v>
          </cell>
          <cell r="R550">
            <v>0</v>
          </cell>
        </row>
        <row r="551">
          <cell r="A551">
            <v>536448</v>
          </cell>
          <cell r="B551">
            <v>536448</v>
          </cell>
          <cell r="C551">
            <v>44912</v>
          </cell>
          <cell r="D551">
            <v>44949</v>
          </cell>
          <cell r="F551">
            <v>1708456</v>
          </cell>
          <cell r="G551" t="str">
            <v>EN REVISION</v>
          </cell>
          <cell r="H551">
            <v>0</v>
          </cell>
          <cell r="I551">
            <v>1708456</v>
          </cell>
          <cell r="J551">
            <v>0</v>
          </cell>
          <cell r="K551">
            <v>0</v>
          </cell>
          <cell r="M551">
            <v>0</v>
          </cell>
          <cell r="P551">
            <v>0</v>
          </cell>
          <cell r="R551">
            <v>0</v>
          </cell>
        </row>
        <row r="552">
          <cell r="A552">
            <v>536901</v>
          </cell>
          <cell r="B552">
            <v>536901</v>
          </cell>
          <cell r="C552">
            <v>44915</v>
          </cell>
          <cell r="D552">
            <v>44939</v>
          </cell>
          <cell r="F552">
            <v>69210</v>
          </cell>
          <cell r="G552" t="str">
            <v>SALDO A FAVOR DEL PRESTADOR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M552">
            <v>0</v>
          </cell>
          <cell r="P552">
            <v>0</v>
          </cell>
          <cell r="R552">
            <v>0</v>
          </cell>
        </row>
        <row r="553">
          <cell r="A553">
            <v>536806</v>
          </cell>
          <cell r="B553">
            <v>536806</v>
          </cell>
          <cell r="C553">
            <v>44915</v>
          </cell>
          <cell r="D553">
            <v>44938</v>
          </cell>
          <cell r="F553">
            <v>2730</v>
          </cell>
          <cell r="G553" t="str">
            <v>CANCELADA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M553">
            <v>0</v>
          </cell>
          <cell r="P553">
            <v>0</v>
          </cell>
          <cell r="R553">
            <v>2730</v>
          </cell>
        </row>
        <row r="554">
          <cell r="A554">
            <v>536737</v>
          </cell>
          <cell r="B554">
            <v>536737</v>
          </cell>
          <cell r="C554">
            <v>44915</v>
          </cell>
          <cell r="D554">
            <v>44938</v>
          </cell>
          <cell r="F554">
            <v>4000</v>
          </cell>
          <cell r="G554" t="str">
            <v>CANCELADA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M554">
            <v>0</v>
          </cell>
          <cell r="P554">
            <v>0</v>
          </cell>
          <cell r="R554">
            <v>4000</v>
          </cell>
        </row>
        <row r="555">
          <cell r="A555">
            <v>536722</v>
          </cell>
          <cell r="B555">
            <v>536722</v>
          </cell>
          <cell r="C555">
            <v>44915</v>
          </cell>
          <cell r="D555">
            <v>44949</v>
          </cell>
          <cell r="F555">
            <v>412900</v>
          </cell>
          <cell r="G555" t="str">
            <v>SALDO A FAVOR DEL PRESTADOR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M555">
            <v>0</v>
          </cell>
          <cell r="P555">
            <v>0</v>
          </cell>
          <cell r="R555">
            <v>0</v>
          </cell>
        </row>
        <row r="556">
          <cell r="A556">
            <v>536932</v>
          </cell>
          <cell r="B556">
            <v>536932</v>
          </cell>
          <cell r="C556">
            <v>44916</v>
          </cell>
          <cell r="D556">
            <v>44952</v>
          </cell>
          <cell r="F556">
            <v>408400</v>
          </cell>
          <cell r="G556" t="str">
            <v>SALDO A FAVOR DEL PRESTADOR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M556">
            <v>0</v>
          </cell>
          <cell r="P556">
            <v>0</v>
          </cell>
          <cell r="R556">
            <v>0</v>
          </cell>
        </row>
        <row r="557">
          <cell r="A557">
            <v>536933</v>
          </cell>
          <cell r="B557">
            <v>536933</v>
          </cell>
          <cell r="C557">
            <v>44916</v>
          </cell>
          <cell r="D557">
            <v>44952</v>
          </cell>
          <cell r="F557">
            <v>87700</v>
          </cell>
          <cell r="G557" t="str">
            <v>SALDO A FAVOR DEL PRESTADOR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M557">
            <v>0</v>
          </cell>
          <cell r="P557">
            <v>0</v>
          </cell>
          <cell r="R557">
            <v>0</v>
          </cell>
        </row>
        <row r="558">
          <cell r="A558">
            <v>537205</v>
          </cell>
          <cell r="B558">
            <v>537205</v>
          </cell>
          <cell r="C558">
            <v>44917</v>
          </cell>
          <cell r="D558">
            <v>44939</v>
          </cell>
          <cell r="F558">
            <v>1013790</v>
          </cell>
          <cell r="G558" t="str">
            <v>SALDO A FAVOR DEL PRESTADOR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M558">
            <v>0</v>
          </cell>
          <cell r="P558">
            <v>0</v>
          </cell>
          <cell r="R558">
            <v>0</v>
          </cell>
        </row>
        <row r="559">
          <cell r="A559">
            <v>2269865</v>
          </cell>
          <cell r="B559">
            <v>2269865</v>
          </cell>
          <cell r="C559">
            <v>44921</v>
          </cell>
          <cell r="D559">
            <v>44939</v>
          </cell>
          <cell r="F559">
            <v>6942</v>
          </cell>
          <cell r="G559" t="str">
            <v>SALDO A FAVOR DEL PRESTADOR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M559">
            <v>0</v>
          </cell>
          <cell r="P559">
            <v>0</v>
          </cell>
          <cell r="R559">
            <v>0</v>
          </cell>
        </row>
        <row r="560">
          <cell r="A560">
            <v>2269940</v>
          </cell>
          <cell r="B560">
            <v>2269940</v>
          </cell>
          <cell r="C560">
            <v>44922</v>
          </cell>
          <cell r="D560">
            <v>44939</v>
          </cell>
          <cell r="F560">
            <v>72378</v>
          </cell>
          <cell r="G560" t="str">
            <v>SALDO A FAVOR DEL PRESTADOR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M560">
            <v>0</v>
          </cell>
          <cell r="P560">
            <v>0</v>
          </cell>
          <cell r="R560">
            <v>0</v>
          </cell>
        </row>
        <row r="561">
          <cell r="A561">
            <v>538053</v>
          </cell>
          <cell r="B561">
            <v>538053</v>
          </cell>
          <cell r="C561">
            <v>44922</v>
          </cell>
          <cell r="D561">
            <v>44938</v>
          </cell>
          <cell r="F561">
            <v>4000</v>
          </cell>
          <cell r="G561" t="str">
            <v>CANCELADA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M561">
            <v>0</v>
          </cell>
          <cell r="P561">
            <v>0</v>
          </cell>
          <cell r="R561">
            <v>4000</v>
          </cell>
        </row>
        <row r="562">
          <cell r="A562">
            <v>538101</v>
          </cell>
          <cell r="B562">
            <v>538101</v>
          </cell>
          <cell r="C562">
            <v>44922</v>
          </cell>
          <cell r="D562">
            <v>44938</v>
          </cell>
          <cell r="F562">
            <v>4000</v>
          </cell>
          <cell r="G562" t="str">
            <v>CANCELADA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M562">
            <v>0</v>
          </cell>
          <cell r="P562">
            <v>0</v>
          </cell>
          <cell r="R562">
            <v>4000</v>
          </cell>
        </row>
        <row r="563">
          <cell r="A563">
            <v>2270129</v>
          </cell>
          <cell r="B563">
            <v>2270129</v>
          </cell>
          <cell r="C563">
            <v>44923</v>
          </cell>
          <cell r="D563">
            <v>44939</v>
          </cell>
          <cell r="F563">
            <v>68320</v>
          </cell>
          <cell r="G563" t="str">
            <v>SALDO A FAVOR DEL PRESTADOR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M563">
            <v>0</v>
          </cell>
          <cell r="P563">
            <v>0</v>
          </cell>
          <cell r="R563">
            <v>0</v>
          </cell>
        </row>
        <row r="564">
          <cell r="A564">
            <v>538438</v>
          </cell>
          <cell r="B564">
            <v>538438</v>
          </cell>
          <cell r="C564">
            <v>44923</v>
          </cell>
          <cell r="D564">
            <v>44949</v>
          </cell>
          <cell r="F564">
            <v>1113200</v>
          </cell>
          <cell r="G564" t="str">
            <v>SALDO A FAVOR DEL PRESTADOR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M564">
            <v>0</v>
          </cell>
          <cell r="P564">
            <v>0</v>
          </cell>
          <cell r="R564">
            <v>0</v>
          </cell>
        </row>
        <row r="565">
          <cell r="A565">
            <v>2270180</v>
          </cell>
          <cell r="B565">
            <v>2270180</v>
          </cell>
          <cell r="C565">
            <v>44924</v>
          </cell>
          <cell r="D565">
            <v>44939</v>
          </cell>
          <cell r="F565">
            <v>65700</v>
          </cell>
          <cell r="G565" t="str">
            <v>SALDO A FAVOR DEL PRESTADOR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M565">
            <v>0</v>
          </cell>
          <cell r="P565">
            <v>0</v>
          </cell>
          <cell r="R565">
            <v>0</v>
          </cell>
        </row>
        <row r="566">
          <cell r="A566">
            <v>538918</v>
          </cell>
          <cell r="B566">
            <v>538918</v>
          </cell>
          <cell r="C566">
            <v>44925</v>
          </cell>
          <cell r="D566">
            <v>44939</v>
          </cell>
          <cell r="F566">
            <v>69690</v>
          </cell>
          <cell r="G566" t="str">
            <v>SALDO A FAVOR DEL PRESTADOR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M566">
            <v>0</v>
          </cell>
          <cell r="P566">
            <v>0</v>
          </cell>
          <cell r="R566">
            <v>0</v>
          </cell>
        </row>
        <row r="567">
          <cell r="A567">
            <v>539115</v>
          </cell>
          <cell r="B567">
            <v>539115</v>
          </cell>
          <cell r="C567">
            <v>44928</v>
          </cell>
          <cell r="D567">
            <v>44964</v>
          </cell>
          <cell r="F567">
            <v>76200</v>
          </cell>
          <cell r="G567" t="str">
            <v>SALDO A FAVOR DEL PRESTADOR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M567">
            <v>0</v>
          </cell>
          <cell r="P567">
            <v>0</v>
          </cell>
          <cell r="R567">
            <v>0</v>
          </cell>
        </row>
        <row r="568">
          <cell r="A568">
            <v>539189</v>
          </cell>
          <cell r="B568">
            <v>539189</v>
          </cell>
          <cell r="C568">
            <v>44929</v>
          </cell>
          <cell r="D568">
            <v>44964</v>
          </cell>
          <cell r="F568">
            <v>354290</v>
          </cell>
          <cell r="G568" t="str">
            <v>SALDO A FAVOR DEL PRESTADOR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M568">
            <v>0</v>
          </cell>
          <cell r="P568">
            <v>0</v>
          </cell>
          <cell r="R568">
            <v>0</v>
          </cell>
        </row>
        <row r="569">
          <cell r="A569">
            <v>539453</v>
          </cell>
          <cell r="B569">
            <v>539453</v>
          </cell>
          <cell r="C569">
            <v>44930</v>
          </cell>
          <cell r="D569">
            <v>44967</v>
          </cell>
          <cell r="F569">
            <v>31700</v>
          </cell>
          <cell r="G569" t="str">
            <v>SALDO A FAVOR DEL PRESTADOR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M569">
            <v>0</v>
          </cell>
          <cell r="P569">
            <v>0</v>
          </cell>
          <cell r="R569">
            <v>0</v>
          </cell>
        </row>
        <row r="570">
          <cell r="A570">
            <v>539913</v>
          </cell>
          <cell r="B570">
            <v>539913</v>
          </cell>
          <cell r="C570">
            <v>44932</v>
          </cell>
          <cell r="D570">
            <v>44964</v>
          </cell>
          <cell r="F570">
            <v>76200</v>
          </cell>
          <cell r="G570" t="str">
            <v>SALDO A FAVOR DEL PRESTADOR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M570">
            <v>0</v>
          </cell>
          <cell r="P570">
            <v>0</v>
          </cell>
          <cell r="R570">
            <v>0</v>
          </cell>
        </row>
        <row r="571">
          <cell r="A571">
            <v>540003</v>
          </cell>
          <cell r="B571">
            <v>540003</v>
          </cell>
          <cell r="C571">
            <v>44933</v>
          </cell>
          <cell r="D571">
            <v>44964</v>
          </cell>
          <cell r="F571">
            <v>81140</v>
          </cell>
          <cell r="G571" t="str">
            <v>SALDO A FAVOR DEL PRESTADOR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M571">
            <v>0</v>
          </cell>
          <cell r="P571">
            <v>0</v>
          </cell>
          <cell r="R571">
            <v>0</v>
          </cell>
        </row>
        <row r="572">
          <cell r="A572">
            <v>540312</v>
          </cell>
          <cell r="B572">
            <v>540312</v>
          </cell>
          <cell r="C572">
            <v>44936</v>
          </cell>
          <cell r="D572">
            <v>44986</v>
          </cell>
          <cell r="F572">
            <v>46400</v>
          </cell>
          <cell r="G572" t="str">
            <v>EN REVISION</v>
          </cell>
          <cell r="H572">
            <v>0</v>
          </cell>
          <cell r="I572">
            <v>46400</v>
          </cell>
          <cell r="J572">
            <v>0</v>
          </cell>
          <cell r="K572">
            <v>0</v>
          </cell>
          <cell r="M572">
            <v>0</v>
          </cell>
          <cell r="P572">
            <v>0</v>
          </cell>
          <cell r="R572">
            <v>0</v>
          </cell>
        </row>
        <row r="573">
          <cell r="A573">
            <v>540257</v>
          </cell>
          <cell r="B573">
            <v>540257</v>
          </cell>
          <cell r="C573">
            <v>44936</v>
          </cell>
          <cell r="D573">
            <v>44964</v>
          </cell>
          <cell r="F573">
            <v>78620</v>
          </cell>
          <cell r="G573" t="str">
            <v>SALDO A FAVOR DEL PRESTADOR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M573">
            <v>0</v>
          </cell>
          <cell r="P573">
            <v>0</v>
          </cell>
          <cell r="R573">
            <v>0</v>
          </cell>
        </row>
        <row r="574">
          <cell r="A574">
            <v>541133</v>
          </cell>
          <cell r="B574">
            <v>541133</v>
          </cell>
          <cell r="C574">
            <v>44939</v>
          </cell>
          <cell r="D574">
            <v>44986</v>
          </cell>
          <cell r="F574">
            <v>66900</v>
          </cell>
          <cell r="G574" t="str">
            <v>EN REVISION</v>
          </cell>
          <cell r="H574">
            <v>0</v>
          </cell>
          <cell r="I574">
            <v>66900</v>
          </cell>
          <cell r="J574">
            <v>0</v>
          </cell>
          <cell r="K574">
            <v>0</v>
          </cell>
          <cell r="M574">
            <v>0</v>
          </cell>
          <cell r="P574">
            <v>0</v>
          </cell>
          <cell r="R574">
            <v>0</v>
          </cell>
        </row>
        <row r="575">
          <cell r="A575">
            <v>2271634</v>
          </cell>
          <cell r="B575">
            <v>2271634</v>
          </cell>
          <cell r="C575">
            <v>44941</v>
          </cell>
          <cell r="D575">
            <v>44964</v>
          </cell>
          <cell r="F575">
            <v>78510</v>
          </cell>
          <cell r="G575" t="str">
            <v>SALDO A FAVOR DEL PRESTADOR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M575">
            <v>0</v>
          </cell>
          <cell r="P575">
            <v>0</v>
          </cell>
          <cell r="R575">
            <v>0</v>
          </cell>
        </row>
        <row r="576">
          <cell r="A576">
            <v>541309</v>
          </cell>
          <cell r="B576">
            <v>541309</v>
          </cell>
          <cell r="C576">
            <v>44942</v>
          </cell>
          <cell r="D576">
            <v>44964</v>
          </cell>
          <cell r="F576">
            <v>77570</v>
          </cell>
          <cell r="G576" t="str">
            <v>SALDO A FAVOR DEL PRESTADOR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M576">
            <v>0</v>
          </cell>
          <cell r="P576">
            <v>0</v>
          </cell>
          <cell r="R576">
            <v>0</v>
          </cell>
        </row>
        <row r="577">
          <cell r="A577">
            <v>541599</v>
          </cell>
          <cell r="B577">
            <v>541599</v>
          </cell>
          <cell r="C577">
            <v>44943</v>
          </cell>
          <cell r="D577">
            <v>44967</v>
          </cell>
          <cell r="F577">
            <v>46400</v>
          </cell>
          <cell r="G577" t="str">
            <v>SALDO A FAVOR DEL PRESTADOR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M577">
            <v>0</v>
          </cell>
          <cell r="P577">
            <v>0</v>
          </cell>
          <cell r="R577">
            <v>0</v>
          </cell>
        </row>
        <row r="578">
          <cell r="A578">
            <v>541850</v>
          </cell>
          <cell r="B578">
            <v>541850</v>
          </cell>
          <cell r="C578">
            <v>44944</v>
          </cell>
          <cell r="D578">
            <v>44964</v>
          </cell>
          <cell r="F578">
            <v>109860</v>
          </cell>
          <cell r="G578" t="str">
            <v>SALDO A FAVOR DEL PRESTADOR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M578">
            <v>0</v>
          </cell>
          <cell r="P578">
            <v>0</v>
          </cell>
          <cell r="R578">
            <v>0</v>
          </cell>
        </row>
        <row r="579">
          <cell r="A579">
            <v>2272306</v>
          </cell>
          <cell r="B579">
            <v>2272306</v>
          </cell>
          <cell r="C579">
            <v>44946</v>
          </cell>
          <cell r="D579">
            <v>44964</v>
          </cell>
          <cell r="F579">
            <v>78900</v>
          </cell>
          <cell r="G579" t="str">
            <v>SALDO A FAVOR DEL PRESTADOR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M579">
            <v>0</v>
          </cell>
          <cell r="P579">
            <v>0</v>
          </cell>
          <cell r="R579">
            <v>0</v>
          </cell>
        </row>
        <row r="580">
          <cell r="A580">
            <v>542552</v>
          </cell>
          <cell r="B580">
            <v>542552</v>
          </cell>
          <cell r="C580">
            <v>44947</v>
          </cell>
          <cell r="D580">
            <v>44964</v>
          </cell>
          <cell r="F580">
            <v>484900</v>
          </cell>
          <cell r="G580" t="str">
            <v>SALDO A FAVOR DEL PRESTADOR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M580">
            <v>0</v>
          </cell>
          <cell r="P580">
            <v>0</v>
          </cell>
          <cell r="R580">
            <v>0</v>
          </cell>
        </row>
        <row r="581">
          <cell r="A581">
            <v>542669</v>
          </cell>
          <cell r="B581">
            <v>542669</v>
          </cell>
          <cell r="C581">
            <v>44947</v>
          </cell>
          <cell r="D581">
            <v>44964</v>
          </cell>
          <cell r="F581">
            <v>76200</v>
          </cell>
          <cell r="G581" t="str">
            <v>SALDO A FAVOR DEL PRESTADOR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M581">
            <v>0</v>
          </cell>
          <cell r="P581">
            <v>0</v>
          </cell>
          <cell r="R581">
            <v>0</v>
          </cell>
        </row>
        <row r="582">
          <cell r="A582">
            <v>542837</v>
          </cell>
          <cell r="B582">
            <v>542837</v>
          </cell>
          <cell r="C582">
            <v>44949</v>
          </cell>
          <cell r="D582">
            <v>44986</v>
          </cell>
          <cell r="F582">
            <v>154700</v>
          </cell>
          <cell r="G582" t="str">
            <v>EN REVISION</v>
          </cell>
          <cell r="H582">
            <v>0</v>
          </cell>
          <cell r="I582">
            <v>154700</v>
          </cell>
          <cell r="J582">
            <v>0</v>
          </cell>
          <cell r="K582">
            <v>0</v>
          </cell>
          <cell r="M582">
            <v>0</v>
          </cell>
          <cell r="P582">
            <v>0</v>
          </cell>
          <cell r="R582">
            <v>0</v>
          </cell>
        </row>
        <row r="583">
          <cell r="A583">
            <v>542925</v>
          </cell>
          <cell r="B583">
            <v>542925</v>
          </cell>
          <cell r="C583">
            <v>44949</v>
          </cell>
          <cell r="D583">
            <v>44967</v>
          </cell>
          <cell r="F583">
            <v>66900</v>
          </cell>
          <cell r="G583" t="str">
            <v>SALDO A FAVOR DEL PRESTADOR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M583">
            <v>0</v>
          </cell>
          <cell r="P583">
            <v>0</v>
          </cell>
          <cell r="R583">
            <v>0</v>
          </cell>
        </row>
        <row r="584">
          <cell r="A584">
            <v>543121</v>
          </cell>
          <cell r="B584">
            <v>543121</v>
          </cell>
          <cell r="C584">
            <v>44950</v>
          </cell>
          <cell r="D584">
            <v>44964</v>
          </cell>
          <cell r="F584">
            <v>78620</v>
          </cell>
          <cell r="G584" t="str">
            <v>SALDO A FAVOR DEL PRESTADOR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M584">
            <v>0</v>
          </cell>
          <cell r="P584">
            <v>0</v>
          </cell>
          <cell r="R584">
            <v>0</v>
          </cell>
        </row>
        <row r="585">
          <cell r="A585">
            <v>543123</v>
          </cell>
          <cell r="B585">
            <v>543123</v>
          </cell>
          <cell r="C585">
            <v>44950</v>
          </cell>
          <cell r="D585">
            <v>44964</v>
          </cell>
          <cell r="F585">
            <v>78620</v>
          </cell>
          <cell r="G585" t="str">
            <v>SALDO A FAVOR DEL PRESTADOR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M585">
            <v>0</v>
          </cell>
          <cell r="P585">
            <v>0</v>
          </cell>
          <cell r="R585">
            <v>0</v>
          </cell>
        </row>
        <row r="586">
          <cell r="A586">
            <v>543261</v>
          </cell>
          <cell r="B586">
            <v>543261</v>
          </cell>
          <cell r="C586">
            <v>44950</v>
          </cell>
          <cell r="D586">
            <v>44986</v>
          </cell>
          <cell r="F586">
            <v>46400</v>
          </cell>
          <cell r="G586" t="str">
            <v>EN REVISION</v>
          </cell>
          <cell r="H586">
            <v>0</v>
          </cell>
          <cell r="I586">
            <v>46400</v>
          </cell>
          <cell r="J586">
            <v>0</v>
          </cell>
          <cell r="K586">
            <v>0</v>
          </cell>
          <cell r="M586">
            <v>0</v>
          </cell>
          <cell r="P586">
            <v>0</v>
          </cell>
          <cell r="R586">
            <v>0</v>
          </cell>
        </row>
        <row r="587">
          <cell r="A587">
            <v>543417</v>
          </cell>
          <cell r="B587">
            <v>543417</v>
          </cell>
          <cell r="C587">
            <v>44951</v>
          </cell>
          <cell r="D587">
            <v>44986</v>
          </cell>
          <cell r="F587">
            <v>165700</v>
          </cell>
          <cell r="G587" t="str">
            <v>EN REVISION</v>
          </cell>
          <cell r="H587">
            <v>0</v>
          </cell>
          <cell r="I587">
            <v>165700</v>
          </cell>
          <cell r="J587">
            <v>0</v>
          </cell>
          <cell r="K587">
            <v>0</v>
          </cell>
          <cell r="M587">
            <v>0</v>
          </cell>
          <cell r="P587">
            <v>0</v>
          </cell>
          <cell r="R587">
            <v>0</v>
          </cell>
        </row>
        <row r="588">
          <cell r="A588">
            <v>543740</v>
          </cell>
          <cell r="B588">
            <v>543740</v>
          </cell>
          <cell r="C588">
            <v>44952</v>
          </cell>
          <cell r="D588">
            <v>44964</v>
          </cell>
          <cell r="F588">
            <v>80170</v>
          </cell>
          <cell r="G588" t="str">
            <v>SALDO A FAVOR DEL PRESTADOR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M588">
            <v>0</v>
          </cell>
          <cell r="P588">
            <v>0</v>
          </cell>
          <cell r="R588">
            <v>0</v>
          </cell>
        </row>
        <row r="589">
          <cell r="A589">
            <v>543751</v>
          </cell>
          <cell r="B589">
            <v>543751</v>
          </cell>
          <cell r="C589">
            <v>44952</v>
          </cell>
          <cell r="D589">
            <v>44964</v>
          </cell>
          <cell r="F589">
            <v>79710</v>
          </cell>
          <cell r="G589" t="str">
            <v>SALDO A FAVOR DEL PRESTADOR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M589">
            <v>0</v>
          </cell>
          <cell r="P589">
            <v>0</v>
          </cell>
          <cell r="R589">
            <v>0</v>
          </cell>
        </row>
        <row r="590">
          <cell r="A590">
            <v>543981</v>
          </cell>
          <cell r="B590">
            <v>543981</v>
          </cell>
          <cell r="C590">
            <v>44953</v>
          </cell>
          <cell r="D590">
            <v>44986</v>
          </cell>
          <cell r="F590">
            <v>101700</v>
          </cell>
          <cell r="G590" t="str">
            <v>EN REVISION</v>
          </cell>
          <cell r="H590">
            <v>0</v>
          </cell>
          <cell r="I590">
            <v>101700</v>
          </cell>
          <cell r="J590">
            <v>0</v>
          </cell>
          <cell r="K590">
            <v>0</v>
          </cell>
          <cell r="M590">
            <v>0</v>
          </cell>
          <cell r="P590">
            <v>0</v>
          </cell>
          <cell r="R590">
            <v>0</v>
          </cell>
        </row>
        <row r="591">
          <cell r="A591">
            <v>544061</v>
          </cell>
          <cell r="B591">
            <v>544061</v>
          </cell>
          <cell r="C591">
            <v>44953</v>
          </cell>
          <cell r="D591">
            <v>44967</v>
          </cell>
          <cell r="F591">
            <v>31700</v>
          </cell>
          <cell r="G591" t="str">
            <v>SALDO A FAVOR DEL PRESTADOR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M591">
            <v>0</v>
          </cell>
          <cell r="P591">
            <v>0</v>
          </cell>
          <cell r="R591">
            <v>0</v>
          </cell>
        </row>
        <row r="592">
          <cell r="A592">
            <v>544062</v>
          </cell>
          <cell r="B592">
            <v>544062</v>
          </cell>
          <cell r="C592">
            <v>44953</v>
          </cell>
          <cell r="D592">
            <v>44967</v>
          </cell>
          <cell r="F592">
            <v>66900</v>
          </cell>
          <cell r="G592" t="str">
            <v>SALDO A FAVOR DEL PRESTADOR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M592">
            <v>0</v>
          </cell>
          <cell r="P592">
            <v>0</v>
          </cell>
          <cell r="R592">
            <v>0</v>
          </cell>
        </row>
        <row r="593">
          <cell r="A593">
            <v>544175</v>
          </cell>
          <cell r="B593">
            <v>544175</v>
          </cell>
          <cell r="C593">
            <v>44954</v>
          </cell>
          <cell r="D593">
            <v>44964</v>
          </cell>
          <cell r="F593">
            <v>208950</v>
          </cell>
          <cell r="G593" t="str">
            <v>EN REVISION</v>
          </cell>
          <cell r="H593">
            <v>0</v>
          </cell>
          <cell r="I593">
            <v>208950</v>
          </cell>
          <cell r="J593">
            <v>0</v>
          </cell>
          <cell r="K593">
            <v>0</v>
          </cell>
          <cell r="M593">
            <v>0</v>
          </cell>
          <cell r="P593">
            <v>0</v>
          </cell>
          <cell r="R593">
            <v>0</v>
          </cell>
        </row>
        <row r="594">
          <cell r="A594">
            <v>544155</v>
          </cell>
          <cell r="B594">
            <v>544155</v>
          </cell>
          <cell r="C594">
            <v>44954</v>
          </cell>
          <cell r="D594">
            <v>44964</v>
          </cell>
          <cell r="F594">
            <v>76200</v>
          </cell>
          <cell r="G594" t="str">
            <v>SALDO A FAVOR DEL PRESTADOR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M594">
            <v>0</v>
          </cell>
          <cell r="P594">
            <v>0</v>
          </cell>
          <cell r="R594">
            <v>0</v>
          </cell>
        </row>
        <row r="595">
          <cell r="A595">
            <v>544776</v>
          </cell>
          <cell r="B595">
            <v>544776</v>
          </cell>
          <cell r="C595">
            <v>44957</v>
          </cell>
          <cell r="D595">
            <v>44964</v>
          </cell>
          <cell r="F595">
            <v>416750</v>
          </cell>
          <cell r="G595" t="str">
            <v>SALDO A FAVOR DEL PRESTADOR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M595">
            <v>0</v>
          </cell>
          <cell r="P595">
            <v>0</v>
          </cell>
          <cell r="R595">
            <v>0</v>
          </cell>
        </row>
        <row r="596">
          <cell r="A596">
            <v>544703</v>
          </cell>
          <cell r="B596">
            <v>544703</v>
          </cell>
          <cell r="C596">
            <v>44957</v>
          </cell>
          <cell r="D596">
            <v>44964</v>
          </cell>
          <cell r="F596">
            <v>79920</v>
          </cell>
          <cell r="G596" t="str">
            <v>SALDO A FAVOR DEL PRESTADOR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M596">
            <v>0</v>
          </cell>
          <cell r="P596">
            <v>0</v>
          </cell>
          <cell r="R596">
            <v>0</v>
          </cell>
        </row>
        <row r="597">
          <cell r="A597">
            <v>544722</v>
          </cell>
          <cell r="B597">
            <v>544722</v>
          </cell>
          <cell r="C597">
            <v>44957</v>
          </cell>
          <cell r="D597">
            <v>44964</v>
          </cell>
          <cell r="F597">
            <v>467210</v>
          </cell>
          <cell r="G597" t="str">
            <v>SALDO A FAVOR DEL PRESTADOR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M597">
            <v>0</v>
          </cell>
          <cell r="P597">
            <v>0</v>
          </cell>
          <cell r="R597">
            <v>0</v>
          </cell>
        </row>
        <row r="598">
          <cell r="A598">
            <v>2273442</v>
          </cell>
          <cell r="B598">
            <v>2273442</v>
          </cell>
          <cell r="C598">
            <v>44957</v>
          </cell>
          <cell r="D598">
            <v>44964</v>
          </cell>
          <cell r="F598">
            <v>76200</v>
          </cell>
          <cell r="G598" t="str">
            <v>SALDO A FAVOR DEL PRESTADOR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M598">
            <v>0</v>
          </cell>
          <cell r="P598">
            <v>0</v>
          </cell>
          <cell r="R598">
            <v>0</v>
          </cell>
        </row>
        <row r="599">
          <cell r="A599">
            <v>2273463</v>
          </cell>
          <cell r="B599">
            <v>2273463</v>
          </cell>
          <cell r="C599">
            <v>44958</v>
          </cell>
          <cell r="D599">
            <v>45000</v>
          </cell>
          <cell r="F599">
            <v>79330</v>
          </cell>
          <cell r="G599" t="str">
            <v>EN REVISION</v>
          </cell>
          <cell r="H599">
            <v>0</v>
          </cell>
          <cell r="I599">
            <v>79330</v>
          </cell>
          <cell r="J599">
            <v>0</v>
          </cell>
          <cell r="K599">
            <v>0</v>
          </cell>
          <cell r="M599">
            <v>0</v>
          </cell>
          <cell r="P599">
            <v>0</v>
          </cell>
          <cell r="R599">
            <v>0</v>
          </cell>
        </row>
        <row r="600">
          <cell r="A600">
            <v>544938</v>
          </cell>
          <cell r="B600">
            <v>544938</v>
          </cell>
          <cell r="C600">
            <v>44958</v>
          </cell>
          <cell r="D600">
            <v>45008</v>
          </cell>
          <cell r="F600">
            <v>611800</v>
          </cell>
          <cell r="G600" t="str">
            <v>EN REVISION</v>
          </cell>
          <cell r="H600">
            <v>0</v>
          </cell>
          <cell r="I600">
            <v>611800</v>
          </cell>
          <cell r="J600">
            <v>0</v>
          </cell>
          <cell r="K600">
            <v>0</v>
          </cell>
          <cell r="M600">
            <v>0</v>
          </cell>
          <cell r="P600">
            <v>0</v>
          </cell>
          <cell r="R600">
            <v>0</v>
          </cell>
        </row>
        <row r="601">
          <cell r="A601">
            <v>545028</v>
          </cell>
          <cell r="B601">
            <v>545028</v>
          </cell>
          <cell r="C601">
            <v>44958</v>
          </cell>
          <cell r="D601">
            <v>45008</v>
          </cell>
          <cell r="F601">
            <v>108700</v>
          </cell>
          <cell r="G601" t="str">
            <v>EN REVISION</v>
          </cell>
          <cell r="H601">
            <v>0</v>
          </cell>
          <cell r="I601">
            <v>108700</v>
          </cell>
          <cell r="J601">
            <v>0</v>
          </cell>
          <cell r="K601">
            <v>0</v>
          </cell>
          <cell r="M601">
            <v>0</v>
          </cell>
          <cell r="P601">
            <v>0</v>
          </cell>
          <cell r="R601">
            <v>0</v>
          </cell>
        </row>
        <row r="602">
          <cell r="A602">
            <v>545252</v>
          </cell>
          <cell r="B602">
            <v>545252</v>
          </cell>
          <cell r="C602">
            <v>44959</v>
          </cell>
          <cell r="D602">
            <v>45000</v>
          </cell>
          <cell r="F602">
            <v>79330</v>
          </cell>
          <cell r="G602" t="str">
            <v>EN REVISION</v>
          </cell>
          <cell r="H602">
            <v>0</v>
          </cell>
          <cell r="I602">
            <v>79330</v>
          </cell>
          <cell r="J602">
            <v>0</v>
          </cell>
          <cell r="K602">
            <v>0</v>
          </cell>
          <cell r="M602">
            <v>0</v>
          </cell>
          <cell r="P602">
            <v>0</v>
          </cell>
          <cell r="R602">
            <v>0</v>
          </cell>
        </row>
        <row r="603">
          <cell r="A603">
            <v>545260</v>
          </cell>
          <cell r="B603">
            <v>545260</v>
          </cell>
          <cell r="C603">
            <v>44959</v>
          </cell>
          <cell r="D603">
            <v>45016</v>
          </cell>
          <cell r="F603">
            <v>46400</v>
          </cell>
          <cell r="G603" t="str">
            <v>SALDO A FAVOR DEL PRESTADOR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M603">
            <v>0</v>
          </cell>
          <cell r="P603">
            <v>0</v>
          </cell>
          <cell r="R603">
            <v>0</v>
          </cell>
        </row>
        <row r="604">
          <cell r="A604">
            <v>545341</v>
          </cell>
          <cell r="B604">
            <v>545341</v>
          </cell>
          <cell r="C604">
            <v>44959</v>
          </cell>
          <cell r="D604">
            <v>45016</v>
          </cell>
          <cell r="F604">
            <v>42300</v>
          </cell>
          <cell r="G604" t="str">
            <v>EN REVISION</v>
          </cell>
          <cell r="H604">
            <v>0</v>
          </cell>
          <cell r="I604">
            <v>42300</v>
          </cell>
          <cell r="J604">
            <v>0</v>
          </cell>
          <cell r="K604">
            <v>0</v>
          </cell>
          <cell r="M604">
            <v>0</v>
          </cell>
          <cell r="P604">
            <v>0</v>
          </cell>
          <cell r="R604">
            <v>0</v>
          </cell>
        </row>
        <row r="605">
          <cell r="A605">
            <v>545598</v>
          </cell>
          <cell r="B605">
            <v>545598</v>
          </cell>
          <cell r="C605">
            <v>44960</v>
          </cell>
          <cell r="D605">
            <v>45000</v>
          </cell>
          <cell r="F605">
            <v>90030</v>
          </cell>
          <cell r="G605" t="str">
            <v>EN REVISION</v>
          </cell>
          <cell r="H605">
            <v>0</v>
          </cell>
          <cell r="I605">
            <v>90030</v>
          </cell>
          <cell r="J605">
            <v>0</v>
          </cell>
          <cell r="K605">
            <v>0</v>
          </cell>
          <cell r="M605">
            <v>0</v>
          </cell>
          <cell r="P605">
            <v>0</v>
          </cell>
          <cell r="R605">
            <v>0</v>
          </cell>
        </row>
        <row r="606">
          <cell r="A606">
            <v>545493</v>
          </cell>
          <cell r="B606">
            <v>545493</v>
          </cell>
          <cell r="C606">
            <v>44960</v>
          </cell>
          <cell r="D606">
            <v>44998</v>
          </cell>
          <cell r="F606">
            <v>77400</v>
          </cell>
          <cell r="G606" t="str">
            <v>EN REVISION</v>
          </cell>
          <cell r="H606">
            <v>0</v>
          </cell>
          <cell r="I606">
            <v>77400</v>
          </cell>
          <cell r="J606">
            <v>0</v>
          </cell>
          <cell r="K606">
            <v>0</v>
          </cell>
          <cell r="M606">
            <v>0</v>
          </cell>
          <cell r="P606">
            <v>0</v>
          </cell>
          <cell r="R606">
            <v>0</v>
          </cell>
        </row>
        <row r="607">
          <cell r="A607">
            <v>545788</v>
          </cell>
          <cell r="B607">
            <v>545788</v>
          </cell>
          <cell r="C607">
            <v>44962</v>
          </cell>
          <cell r="D607">
            <v>45000</v>
          </cell>
          <cell r="F607">
            <v>78620</v>
          </cell>
          <cell r="G607" t="str">
            <v>EN REVISION</v>
          </cell>
          <cell r="H607">
            <v>0</v>
          </cell>
          <cell r="I607">
            <v>78620</v>
          </cell>
          <cell r="J607">
            <v>0</v>
          </cell>
          <cell r="K607">
            <v>0</v>
          </cell>
          <cell r="M607">
            <v>0</v>
          </cell>
          <cell r="P607">
            <v>0</v>
          </cell>
          <cell r="R607">
            <v>0</v>
          </cell>
        </row>
        <row r="608">
          <cell r="A608">
            <v>545991</v>
          </cell>
          <cell r="B608">
            <v>545991</v>
          </cell>
          <cell r="C608">
            <v>44963</v>
          </cell>
          <cell r="D608">
            <v>45016</v>
          </cell>
          <cell r="F608">
            <v>66900</v>
          </cell>
          <cell r="G608" t="str">
            <v>EN REVISION</v>
          </cell>
          <cell r="H608">
            <v>0</v>
          </cell>
          <cell r="I608">
            <v>66900</v>
          </cell>
          <cell r="J608">
            <v>0</v>
          </cell>
          <cell r="K608">
            <v>0</v>
          </cell>
          <cell r="M608">
            <v>0</v>
          </cell>
          <cell r="P608">
            <v>0</v>
          </cell>
          <cell r="R608">
            <v>0</v>
          </cell>
        </row>
        <row r="609">
          <cell r="A609">
            <v>2274304</v>
          </cell>
          <cell r="B609">
            <v>2274304</v>
          </cell>
          <cell r="C609">
            <v>44964</v>
          </cell>
          <cell r="D609">
            <v>45000</v>
          </cell>
          <cell r="F609">
            <v>79330</v>
          </cell>
          <cell r="G609" t="str">
            <v>EN REVISION</v>
          </cell>
          <cell r="H609">
            <v>0</v>
          </cell>
          <cell r="I609">
            <v>79330</v>
          </cell>
          <cell r="J609">
            <v>0</v>
          </cell>
          <cell r="K609">
            <v>0</v>
          </cell>
          <cell r="M609">
            <v>0</v>
          </cell>
          <cell r="P609">
            <v>0</v>
          </cell>
          <cell r="R609">
            <v>0</v>
          </cell>
        </row>
        <row r="610">
          <cell r="A610">
            <v>546253</v>
          </cell>
          <cell r="B610">
            <v>546253</v>
          </cell>
          <cell r="C610">
            <v>44964</v>
          </cell>
          <cell r="D610">
            <v>45000</v>
          </cell>
          <cell r="F610">
            <v>392890</v>
          </cell>
          <cell r="G610" t="str">
            <v>EN REVISION</v>
          </cell>
          <cell r="H610">
            <v>0</v>
          </cell>
          <cell r="I610">
            <v>392890</v>
          </cell>
          <cell r="J610">
            <v>0</v>
          </cell>
          <cell r="K610">
            <v>0</v>
          </cell>
          <cell r="M610">
            <v>0</v>
          </cell>
          <cell r="P610">
            <v>0</v>
          </cell>
          <cell r="R610">
            <v>0</v>
          </cell>
        </row>
        <row r="611">
          <cell r="A611">
            <v>546307</v>
          </cell>
          <cell r="B611">
            <v>546307</v>
          </cell>
          <cell r="C611">
            <v>44964</v>
          </cell>
          <cell r="D611">
            <v>45008</v>
          </cell>
          <cell r="F611">
            <v>169000</v>
          </cell>
          <cell r="G611" t="str">
            <v>EN REVISION</v>
          </cell>
          <cell r="H611">
            <v>0</v>
          </cell>
          <cell r="I611">
            <v>169000</v>
          </cell>
          <cell r="J611">
            <v>0</v>
          </cell>
          <cell r="K611">
            <v>0</v>
          </cell>
          <cell r="M611">
            <v>0</v>
          </cell>
          <cell r="P611">
            <v>0</v>
          </cell>
          <cell r="R611">
            <v>0</v>
          </cell>
        </row>
        <row r="612">
          <cell r="A612">
            <v>546539</v>
          </cell>
          <cell r="B612">
            <v>546539</v>
          </cell>
          <cell r="C612">
            <v>44966</v>
          </cell>
          <cell r="D612">
            <v>45016</v>
          </cell>
          <cell r="F612">
            <v>46400</v>
          </cell>
          <cell r="G612" t="str">
            <v>SALDO A FAVOR DEL PRESTADOR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M612">
            <v>0</v>
          </cell>
          <cell r="P612">
            <v>0</v>
          </cell>
          <cell r="R612">
            <v>0</v>
          </cell>
        </row>
        <row r="613">
          <cell r="A613">
            <v>546766</v>
          </cell>
          <cell r="B613">
            <v>546766</v>
          </cell>
          <cell r="C613">
            <v>44966</v>
          </cell>
          <cell r="D613">
            <v>45000</v>
          </cell>
          <cell r="F613">
            <v>80190</v>
          </cell>
          <cell r="G613" t="str">
            <v>EN REVISION</v>
          </cell>
          <cell r="H613">
            <v>0</v>
          </cell>
          <cell r="I613">
            <v>80190</v>
          </cell>
          <cell r="J613">
            <v>0</v>
          </cell>
          <cell r="K613">
            <v>0</v>
          </cell>
          <cell r="M613">
            <v>0</v>
          </cell>
          <cell r="P613">
            <v>0</v>
          </cell>
          <cell r="R613">
            <v>0</v>
          </cell>
        </row>
        <row r="614">
          <cell r="A614">
            <v>546734</v>
          </cell>
          <cell r="B614">
            <v>546734</v>
          </cell>
          <cell r="C614">
            <v>44966</v>
          </cell>
          <cell r="D614">
            <v>45000</v>
          </cell>
          <cell r="F614">
            <v>78820</v>
          </cell>
          <cell r="G614" t="str">
            <v>EN REVISION</v>
          </cell>
          <cell r="H614">
            <v>0</v>
          </cell>
          <cell r="I614">
            <v>78820</v>
          </cell>
          <cell r="J614">
            <v>0</v>
          </cell>
          <cell r="K614">
            <v>0</v>
          </cell>
          <cell r="M614">
            <v>0</v>
          </cell>
          <cell r="P614">
            <v>0</v>
          </cell>
          <cell r="R614">
            <v>0</v>
          </cell>
        </row>
        <row r="615">
          <cell r="A615">
            <v>546578</v>
          </cell>
          <cell r="B615">
            <v>546578</v>
          </cell>
          <cell r="C615">
            <v>44966</v>
          </cell>
          <cell r="D615">
            <v>45016</v>
          </cell>
          <cell r="F615">
            <v>46400</v>
          </cell>
          <cell r="G615" t="str">
            <v>EN REVISION</v>
          </cell>
          <cell r="H615">
            <v>0</v>
          </cell>
          <cell r="I615">
            <v>46400</v>
          </cell>
          <cell r="J615">
            <v>0</v>
          </cell>
          <cell r="K615">
            <v>0</v>
          </cell>
          <cell r="M615">
            <v>0</v>
          </cell>
          <cell r="P615">
            <v>0</v>
          </cell>
          <cell r="R615">
            <v>0</v>
          </cell>
        </row>
        <row r="616">
          <cell r="A616">
            <v>2274562</v>
          </cell>
          <cell r="B616">
            <v>2274562</v>
          </cell>
          <cell r="C616">
            <v>44966</v>
          </cell>
          <cell r="D616">
            <v>45000</v>
          </cell>
          <cell r="F616">
            <v>78360</v>
          </cell>
          <cell r="G616" t="str">
            <v>EN REVISION</v>
          </cell>
          <cell r="H616">
            <v>0</v>
          </cell>
          <cell r="I616">
            <v>78360</v>
          </cell>
          <cell r="J616">
            <v>0</v>
          </cell>
          <cell r="K616">
            <v>0</v>
          </cell>
          <cell r="M616">
            <v>0</v>
          </cell>
          <cell r="P616">
            <v>0</v>
          </cell>
          <cell r="R616">
            <v>0</v>
          </cell>
        </row>
        <row r="617">
          <cell r="A617">
            <v>546891</v>
          </cell>
          <cell r="B617">
            <v>546891</v>
          </cell>
          <cell r="C617">
            <v>44967</v>
          </cell>
          <cell r="D617">
            <v>45000</v>
          </cell>
          <cell r="F617">
            <v>78620</v>
          </cell>
          <cell r="G617" t="str">
            <v>EN REVISION</v>
          </cell>
          <cell r="H617">
            <v>0</v>
          </cell>
          <cell r="I617">
            <v>78620</v>
          </cell>
          <cell r="J617">
            <v>0</v>
          </cell>
          <cell r="K617">
            <v>0</v>
          </cell>
          <cell r="M617">
            <v>0</v>
          </cell>
          <cell r="P617">
            <v>0</v>
          </cell>
          <cell r="R617">
            <v>0</v>
          </cell>
        </row>
        <row r="618">
          <cell r="A618">
            <v>546995</v>
          </cell>
          <cell r="B618">
            <v>546995</v>
          </cell>
          <cell r="C618">
            <v>44967</v>
          </cell>
          <cell r="D618">
            <v>45000</v>
          </cell>
          <cell r="F618">
            <v>77250</v>
          </cell>
          <cell r="G618" t="str">
            <v>EN REVISION</v>
          </cell>
          <cell r="H618">
            <v>0</v>
          </cell>
          <cell r="I618">
            <v>77250</v>
          </cell>
          <cell r="J618">
            <v>0</v>
          </cell>
          <cell r="K618">
            <v>0</v>
          </cell>
          <cell r="M618">
            <v>0</v>
          </cell>
          <cell r="P618">
            <v>0</v>
          </cell>
          <cell r="R618">
            <v>0</v>
          </cell>
        </row>
        <row r="619">
          <cell r="A619">
            <v>546904</v>
          </cell>
          <cell r="B619">
            <v>546904</v>
          </cell>
          <cell r="C619">
            <v>44967</v>
          </cell>
          <cell r="D619">
            <v>45000</v>
          </cell>
          <cell r="F619">
            <v>77250</v>
          </cell>
          <cell r="G619" t="str">
            <v>EN REVISION</v>
          </cell>
          <cell r="H619">
            <v>0</v>
          </cell>
          <cell r="I619">
            <v>77250</v>
          </cell>
          <cell r="J619">
            <v>0</v>
          </cell>
          <cell r="K619">
            <v>0</v>
          </cell>
          <cell r="M619">
            <v>0</v>
          </cell>
          <cell r="P619">
            <v>0</v>
          </cell>
          <cell r="R619">
            <v>0</v>
          </cell>
        </row>
        <row r="620">
          <cell r="A620">
            <v>546963</v>
          </cell>
          <cell r="B620">
            <v>546963</v>
          </cell>
          <cell r="C620">
            <v>44967</v>
          </cell>
          <cell r="D620">
            <v>44998</v>
          </cell>
          <cell r="F620">
            <v>66900</v>
          </cell>
          <cell r="G620" t="str">
            <v>EN REVISION</v>
          </cell>
          <cell r="H620">
            <v>0</v>
          </cell>
          <cell r="I620">
            <v>66900</v>
          </cell>
          <cell r="J620">
            <v>0</v>
          </cell>
          <cell r="K620">
            <v>0</v>
          </cell>
          <cell r="M620">
            <v>0</v>
          </cell>
          <cell r="P620">
            <v>0</v>
          </cell>
          <cell r="R620">
            <v>0</v>
          </cell>
        </row>
        <row r="621">
          <cell r="A621">
            <v>547965</v>
          </cell>
          <cell r="B621">
            <v>547965</v>
          </cell>
          <cell r="C621">
            <v>44972</v>
          </cell>
          <cell r="D621">
            <v>45000</v>
          </cell>
          <cell r="F621">
            <v>80590</v>
          </cell>
          <cell r="G621" t="str">
            <v>EN REVISION</v>
          </cell>
          <cell r="H621">
            <v>0</v>
          </cell>
          <cell r="I621">
            <v>80590</v>
          </cell>
          <cell r="J621">
            <v>0</v>
          </cell>
          <cell r="K621">
            <v>0</v>
          </cell>
          <cell r="M621">
            <v>0</v>
          </cell>
          <cell r="P621">
            <v>0</v>
          </cell>
          <cell r="R621">
            <v>0</v>
          </cell>
        </row>
        <row r="622">
          <cell r="A622">
            <v>547900</v>
          </cell>
          <cell r="B622">
            <v>547900</v>
          </cell>
          <cell r="C622">
            <v>44972</v>
          </cell>
          <cell r="D622">
            <v>45000</v>
          </cell>
          <cell r="F622">
            <v>99040</v>
          </cell>
          <cell r="G622" t="str">
            <v>EN REVISION</v>
          </cell>
          <cell r="H622">
            <v>0</v>
          </cell>
          <cell r="I622">
            <v>99040</v>
          </cell>
          <cell r="J622">
            <v>0</v>
          </cell>
          <cell r="K622">
            <v>0</v>
          </cell>
          <cell r="M622">
            <v>0</v>
          </cell>
          <cell r="P622">
            <v>0</v>
          </cell>
          <cell r="R622">
            <v>0</v>
          </cell>
        </row>
        <row r="623">
          <cell r="A623">
            <v>548181</v>
          </cell>
          <cell r="B623">
            <v>548181</v>
          </cell>
          <cell r="C623">
            <v>44973</v>
          </cell>
          <cell r="D623">
            <v>45000</v>
          </cell>
          <cell r="F623">
            <v>121330</v>
          </cell>
          <cell r="G623" t="str">
            <v>EN REVISION</v>
          </cell>
          <cell r="H623">
            <v>0</v>
          </cell>
          <cell r="I623">
            <v>121330</v>
          </cell>
          <cell r="J623">
            <v>0</v>
          </cell>
          <cell r="K623">
            <v>0</v>
          </cell>
          <cell r="M623">
            <v>0</v>
          </cell>
          <cell r="P623">
            <v>0</v>
          </cell>
          <cell r="R623">
            <v>0</v>
          </cell>
        </row>
        <row r="624">
          <cell r="A624">
            <v>548195</v>
          </cell>
          <cell r="B624">
            <v>548195</v>
          </cell>
          <cell r="C624">
            <v>44973</v>
          </cell>
          <cell r="D624">
            <v>45000</v>
          </cell>
          <cell r="F624">
            <v>279850</v>
          </cell>
          <cell r="G624" t="str">
            <v>EN REVISION</v>
          </cell>
          <cell r="H624">
            <v>0</v>
          </cell>
          <cell r="I624">
            <v>279850</v>
          </cell>
          <cell r="J624">
            <v>0</v>
          </cell>
          <cell r="K624">
            <v>0</v>
          </cell>
          <cell r="M624">
            <v>0</v>
          </cell>
          <cell r="P624">
            <v>0</v>
          </cell>
          <cell r="R624">
            <v>0</v>
          </cell>
        </row>
        <row r="625">
          <cell r="A625">
            <v>548114</v>
          </cell>
          <cell r="B625">
            <v>548114</v>
          </cell>
          <cell r="C625">
            <v>44973</v>
          </cell>
          <cell r="D625">
            <v>45000</v>
          </cell>
          <cell r="F625">
            <v>80190</v>
          </cell>
          <cell r="G625" t="str">
            <v>EN REVISION</v>
          </cell>
          <cell r="H625">
            <v>0</v>
          </cell>
          <cell r="I625">
            <v>80190</v>
          </cell>
          <cell r="J625">
            <v>0</v>
          </cell>
          <cell r="K625">
            <v>0</v>
          </cell>
          <cell r="M625">
            <v>0</v>
          </cell>
          <cell r="P625">
            <v>0</v>
          </cell>
          <cell r="R625">
            <v>0</v>
          </cell>
        </row>
        <row r="626">
          <cell r="A626">
            <v>548022</v>
          </cell>
          <cell r="B626">
            <v>548022</v>
          </cell>
          <cell r="C626">
            <v>44973</v>
          </cell>
          <cell r="D626">
            <v>45008</v>
          </cell>
          <cell r="F626">
            <v>295420</v>
          </cell>
          <cell r="G626" t="str">
            <v>EN REVISION</v>
          </cell>
          <cell r="H626">
            <v>0</v>
          </cell>
          <cell r="I626">
            <v>295420</v>
          </cell>
          <cell r="J626">
            <v>0</v>
          </cell>
          <cell r="K626">
            <v>0</v>
          </cell>
          <cell r="M626">
            <v>0</v>
          </cell>
          <cell r="P626">
            <v>0</v>
          </cell>
          <cell r="R626">
            <v>0</v>
          </cell>
        </row>
        <row r="627">
          <cell r="A627">
            <v>548505</v>
          </cell>
          <cell r="B627">
            <v>548505</v>
          </cell>
          <cell r="C627">
            <v>44974</v>
          </cell>
          <cell r="D627">
            <v>45000</v>
          </cell>
          <cell r="F627">
            <v>80590</v>
          </cell>
          <cell r="G627" t="str">
            <v>EN REVISION</v>
          </cell>
          <cell r="H627">
            <v>0</v>
          </cell>
          <cell r="I627">
            <v>80590</v>
          </cell>
          <cell r="J627">
            <v>0</v>
          </cell>
          <cell r="K627">
            <v>0</v>
          </cell>
          <cell r="M627">
            <v>0</v>
          </cell>
          <cell r="P627">
            <v>0</v>
          </cell>
          <cell r="R627">
            <v>0</v>
          </cell>
        </row>
        <row r="628">
          <cell r="A628">
            <v>548457</v>
          </cell>
          <cell r="B628">
            <v>548457</v>
          </cell>
          <cell r="C628">
            <v>44974</v>
          </cell>
          <cell r="D628">
            <v>45000</v>
          </cell>
          <cell r="F628">
            <v>280920</v>
          </cell>
          <cell r="G628" t="str">
            <v>EN REVISION</v>
          </cell>
          <cell r="H628">
            <v>0</v>
          </cell>
          <cell r="I628">
            <v>280920</v>
          </cell>
          <cell r="J628">
            <v>0</v>
          </cell>
          <cell r="K628">
            <v>0</v>
          </cell>
          <cell r="M628">
            <v>0</v>
          </cell>
          <cell r="P628">
            <v>0</v>
          </cell>
          <cell r="R628">
            <v>0</v>
          </cell>
        </row>
        <row r="629">
          <cell r="A629">
            <v>548380</v>
          </cell>
          <cell r="B629">
            <v>548380</v>
          </cell>
          <cell r="C629">
            <v>44974</v>
          </cell>
          <cell r="D629">
            <v>45000</v>
          </cell>
          <cell r="F629">
            <v>76200</v>
          </cell>
          <cell r="G629" t="str">
            <v>EN REVISION</v>
          </cell>
          <cell r="H629">
            <v>0</v>
          </cell>
          <cell r="I629">
            <v>76200</v>
          </cell>
          <cell r="J629">
            <v>0</v>
          </cell>
          <cell r="K629">
            <v>0</v>
          </cell>
          <cell r="M629">
            <v>0</v>
          </cell>
          <cell r="P629">
            <v>0</v>
          </cell>
          <cell r="R629">
            <v>0</v>
          </cell>
        </row>
        <row r="630">
          <cell r="A630">
            <v>548496</v>
          </cell>
          <cell r="B630">
            <v>548496</v>
          </cell>
          <cell r="C630">
            <v>44974</v>
          </cell>
          <cell r="D630">
            <v>45000</v>
          </cell>
          <cell r="F630">
            <v>78820</v>
          </cell>
          <cell r="G630" t="str">
            <v>EN REVISION</v>
          </cell>
          <cell r="H630">
            <v>0</v>
          </cell>
          <cell r="I630">
            <v>78820</v>
          </cell>
          <cell r="J630">
            <v>0</v>
          </cell>
          <cell r="K630">
            <v>0</v>
          </cell>
          <cell r="M630">
            <v>0</v>
          </cell>
          <cell r="P630">
            <v>0</v>
          </cell>
          <cell r="R630">
            <v>0</v>
          </cell>
        </row>
        <row r="631">
          <cell r="A631">
            <v>548517</v>
          </cell>
          <cell r="B631">
            <v>548517</v>
          </cell>
          <cell r="C631">
            <v>44974</v>
          </cell>
          <cell r="D631">
            <v>45008</v>
          </cell>
          <cell r="F631">
            <v>169950</v>
          </cell>
          <cell r="G631" t="str">
            <v>DEVUELTA</v>
          </cell>
          <cell r="H631">
            <v>0</v>
          </cell>
          <cell r="I631">
            <v>0</v>
          </cell>
          <cell r="J631">
            <v>169950</v>
          </cell>
          <cell r="K631">
            <v>0</v>
          </cell>
          <cell r="M631">
            <v>0</v>
          </cell>
          <cell r="P631">
            <v>0</v>
          </cell>
          <cell r="R631">
            <v>0</v>
          </cell>
        </row>
        <row r="632">
          <cell r="A632">
            <v>548431</v>
          </cell>
          <cell r="B632">
            <v>548431</v>
          </cell>
          <cell r="C632">
            <v>44974</v>
          </cell>
          <cell r="D632">
            <v>44998</v>
          </cell>
          <cell r="F632">
            <v>797300</v>
          </cell>
          <cell r="G632" t="str">
            <v>EN REVISION</v>
          </cell>
          <cell r="H632">
            <v>0</v>
          </cell>
          <cell r="I632">
            <v>797300</v>
          </cell>
          <cell r="J632">
            <v>0</v>
          </cell>
          <cell r="K632">
            <v>0</v>
          </cell>
          <cell r="M632">
            <v>0</v>
          </cell>
          <cell r="P632">
            <v>0</v>
          </cell>
          <cell r="R632">
            <v>0</v>
          </cell>
        </row>
        <row r="633">
          <cell r="A633">
            <v>548509</v>
          </cell>
          <cell r="B633">
            <v>548509</v>
          </cell>
          <cell r="C633">
            <v>44974</v>
          </cell>
          <cell r="D633">
            <v>45008</v>
          </cell>
          <cell r="F633">
            <v>478430</v>
          </cell>
          <cell r="G633" t="str">
            <v>EN REVISION</v>
          </cell>
          <cell r="H633">
            <v>0</v>
          </cell>
          <cell r="I633">
            <v>478430</v>
          </cell>
          <cell r="J633">
            <v>0</v>
          </cell>
          <cell r="K633">
            <v>0</v>
          </cell>
          <cell r="M633">
            <v>0</v>
          </cell>
          <cell r="P633">
            <v>0</v>
          </cell>
          <cell r="R633">
            <v>0</v>
          </cell>
        </row>
        <row r="634">
          <cell r="A634">
            <v>548559</v>
          </cell>
          <cell r="B634">
            <v>548559</v>
          </cell>
          <cell r="C634">
            <v>44975</v>
          </cell>
          <cell r="D634">
            <v>45000</v>
          </cell>
          <cell r="F634">
            <v>303220</v>
          </cell>
          <cell r="G634" t="str">
            <v>EN REVISION</v>
          </cell>
          <cell r="H634">
            <v>0</v>
          </cell>
          <cell r="I634">
            <v>303220</v>
          </cell>
          <cell r="J634">
            <v>0</v>
          </cell>
          <cell r="K634">
            <v>0</v>
          </cell>
          <cell r="M634">
            <v>0</v>
          </cell>
          <cell r="P634">
            <v>0</v>
          </cell>
          <cell r="R634">
            <v>0</v>
          </cell>
        </row>
        <row r="635">
          <cell r="A635">
            <v>548571</v>
          </cell>
          <cell r="B635">
            <v>548571</v>
          </cell>
          <cell r="C635">
            <v>44975</v>
          </cell>
          <cell r="D635">
            <v>45000</v>
          </cell>
          <cell r="F635">
            <v>403180</v>
          </cell>
          <cell r="G635" t="str">
            <v>EN REVISION</v>
          </cell>
          <cell r="H635">
            <v>0</v>
          </cell>
          <cell r="I635">
            <v>403180</v>
          </cell>
          <cell r="J635">
            <v>0</v>
          </cell>
          <cell r="K635">
            <v>0</v>
          </cell>
          <cell r="M635">
            <v>0</v>
          </cell>
          <cell r="P635">
            <v>0</v>
          </cell>
          <cell r="R635">
            <v>0</v>
          </cell>
        </row>
        <row r="636">
          <cell r="A636">
            <v>548650</v>
          </cell>
          <cell r="B636">
            <v>548650</v>
          </cell>
          <cell r="C636">
            <v>44975</v>
          </cell>
          <cell r="D636">
            <v>45008</v>
          </cell>
          <cell r="F636">
            <v>80430</v>
          </cell>
          <cell r="G636" t="str">
            <v>EN REVISION</v>
          </cell>
          <cell r="H636">
            <v>0</v>
          </cell>
          <cell r="I636">
            <v>80430</v>
          </cell>
          <cell r="J636">
            <v>0</v>
          </cell>
          <cell r="K636">
            <v>0</v>
          </cell>
          <cell r="M636">
            <v>0</v>
          </cell>
          <cell r="P636">
            <v>0</v>
          </cell>
          <cell r="R636">
            <v>0</v>
          </cell>
        </row>
        <row r="637">
          <cell r="A637">
            <v>548936</v>
          </cell>
          <cell r="B637">
            <v>548936</v>
          </cell>
          <cell r="C637">
            <v>44977</v>
          </cell>
          <cell r="D637">
            <v>45000</v>
          </cell>
          <cell r="F637">
            <v>163320</v>
          </cell>
          <cell r="G637" t="str">
            <v>EN REVISION</v>
          </cell>
          <cell r="H637">
            <v>0</v>
          </cell>
          <cell r="I637">
            <v>163320</v>
          </cell>
          <cell r="J637">
            <v>0</v>
          </cell>
          <cell r="K637">
            <v>0</v>
          </cell>
          <cell r="M637">
            <v>0</v>
          </cell>
          <cell r="P637">
            <v>0</v>
          </cell>
          <cell r="R637">
            <v>0</v>
          </cell>
        </row>
        <row r="638">
          <cell r="A638">
            <v>2275788</v>
          </cell>
          <cell r="B638">
            <v>2275788</v>
          </cell>
          <cell r="C638">
            <v>44977</v>
          </cell>
          <cell r="D638">
            <v>45008</v>
          </cell>
          <cell r="F638">
            <v>76200</v>
          </cell>
          <cell r="G638" t="str">
            <v>EN REVISION</v>
          </cell>
          <cell r="H638">
            <v>0</v>
          </cell>
          <cell r="I638">
            <v>76200</v>
          </cell>
          <cell r="J638">
            <v>0</v>
          </cell>
          <cell r="K638">
            <v>0</v>
          </cell>
          <cell r="M638">
            <v>0</v>
          </cell>
          <cell r="P638">
            <v>0</v>
          </cell>
          <cell r="R638">
            <v>0</v>
          </cell>
        </row>
        <row r="639">
          <cell r="A639">
            <v>549262</v>
          </cell>
          <cell r="B639">
            <v>549262</v>
          </cell>
          <cell r="C639">
            <v>44978</v>
          </cell>
          <cell r="D639">
            <v>45000</v>
          </cell>
          <cell r="F639">
            <v>145830</v>
          </cell>
          <cell r="G639" t="str">
            <v>EN REVISION</v>
          </cell>
          <cell r="H639">
            <v>0</v>
          </cell>
          <cell r="I639">
            <v>145830</v>
          </cell>
          <cell r="J639">
            <v>0</v>
          </cell>
          <cell r="K639">
            <v>0</v>
          </cell>
          <cell r="M639">
            <v>0</v>
          </cell>
          <cell r="P639">
            <v>0</v>
          </cell>
          <cell r="R639">
            <v>0</v>
          </cell>
        </row>
        <row r="640">
          <cell r="A640">
            <v>2275850</v>
          </cell>
          <cell r="B640">
            <v>2275850</v>
          </cell>
          <cell r="C640">
            <v>44978</v>
          </cell>
          <cell r="D640">
            <v>45000</v>
          </cell>
          <cell r="F640">
            <v>76200</v>
          </cell>
          <cell r="G640" t="str">
            <v>EN REVISION</v>
          </cell>
          <cell r="H640">
            <v>0</v>
          </cell>
          <cell r="I640">
            <v>76200</v>
          </cell>
          <cell r="J640">
            <v>0</v>
          </cell>
          <cell r="K640">
            <v>0</v>
          </cell>
          <cell r="M640">
            <v>0</v>
          </cell>
          <cell r="P640">
            <v>0</v>
          </cell>
          <cell r="R640">
            <v>0</v>
          </cell>
        </row>
        <row r="641">
          <cell r="A641">
            <v>549738</v>
          </cell>
          <cell r="B641">
            <v>549738</v>
          </cell>
          <cell r="C641">
            <v>44980</v>
          </cell>
          <cell r="D641">
            <v>44998</v>
          </cell>
          <cell r="F641">
            <v>46400</v>
          </cell>
          <cell r="G641" t="str">
            <v>EN REVISION</v>
          </cell>
          <cell r="H641">
            <v>0</v>
          </cell>
          <cell r="I641">
            <v>46400</v>
          </cell>
          <cell r="J641">
            <v>0</v>
          </cell>
          <cell r="K641">
            <v>0</v>
          </cell>
          <cell r="M641">
            <v>0</v>
          </cell>
          <cell r="P641">
            <v>0</v>
          </cell>
          <cell r="R641">
            <v>0</v>
          </cell>
        </row>
        <row r="642">
          <cell r="A642">
            <v>2276374</v>
          </cell>
          <cell r="B642">
            <v>2276374</v>
          </cell>
          <cell r="C642">
            <v>44981</v>
          </cell>
          <cell r="D642">
            <v>45000</v>
          </cell>
          <cell r="F642">
            <v>77250</v>
          </cell>
          <cell r="G642" t="str">
            <v>EN REVISION</v>
          </cell>
          <cell r="H642">
            <v>0</v>
          </cell>
          <cell r="I642">
            <v>77250</v>
          </cell>
          <cell r="J642">
            <v>0</v>
          </cell>
          <cell r="K642">
            <v>0</v>
          </cell>
          <cell r="M642">
            <v>0</v>
          </cell>
          <cell r="P642">
            <v>0</v>
          </cell>
          <cell r="R642">
            <v>0</v>
          </cell>
        </row>
        <row r="643">
          <cell r="A643">
            <v>550105</v>
          </cell>
          <cell r="B643">
            <v>550105</v>
          </cell>
          <cell r="C643">
            <v>44981</v>
          </cell>
          <cell r="D643">
            <v>45000</v>
          </cell>
          <cell r="F643">
            <v>78350</v>
          </cell>
          <cell r="G643" t="str">
            <v>EN REVISION</v>
          </cell>
          <cell r="H643">
            <v>0</v>
          </cell>
          <cell r="I643">
            <v>78350</v>
          </cell>
          <cell r="J643">
            <v>0</v>
          </cell>
          <cell r="K643">
            <v>0</v>
          </cell>
          <cell r="M643">
            <v>0</v>
          </cell>
          <cell r="P643">
            <v>0</v>
          </cell>
          <cell r="R643">
            <v>0</v>
          </cell>
        </row>
        <row r="644">
          <cell r="A644">
            <v>2276458</v>
          </cell>
          <cell r="B644">
            <v>2276458</v>
          </cell>
          <cell r="C644">
            <v>44983</v>
          </cell>
          <cell r="D644">
            <v>45000</v>
          </cell>
          <cell r="F644">
            <v>80430</v>
          </cell>
          <cell r="G644" t="str">
            <v>EN REVISION</v>
          </cell>
          <cell r="H644">
            <v>0</v>
          </cell>
          <cell r="I644">
            <v>80430</v>
          </cell>
          <cell r="J644">
            <v>0</v>
          </cell>
          <cell r="K644">
            <v>0</v>
          </cell>
          <cell r="M644">
            <v>0</v>
          </cell>
          <cell r="P644">
            <v>0</v>
          </cell>
          <cell r="R644">
            <v>0</v>
          </cell>
        </row>
        <row r="645">
          <cell r="A645">
            <v>550279</v>
          </cell>
          <cell r="B645">
            <v>550279</v>
          </cell>
          <cell r="C645">
            <v>44983</v>
          </cell>
          <cell r="D645">
            <v>45008</v>
          </cell>
          <cell r="F645">
            <v>161300</v>
          </cell>
          <cell r="G645" t="str">
            <v>EN REVISION</v>
          </cell>
          <cell r="H645">
            <v>0</v>
          </cell>
          <cell r="I645">
            <v>161300</v>
          </cell>
          <cell r="J645">
            <v>0</v>
          </cell>
          <cell r="K645">
            <v>0</v>
          </cell>
          <cell r="M645">
            <v>0</v>
          </cell>
          <cell r="P645">
            <v>0</v>
          </cell>
          <cell r="R645">
            <v>0</v>
          </cell>
        </row>
        <row r="646">
          <cell r="A646">
            <v>550573</v>
          </cell>
          <cell r="B646">
            <v>550573</v>
          </cell>
          <cell r="C646">
            <v>44984</v>
          </cell>
          <cell r="D646">
            <v>44998</v>
          </cell>
          <cell r="F646">
            <v>66900</v>
          </cell>
          <cell r="G646" t="str">
            <v>EN REVISION</v>
          </cell>
          <cell r="H646">
            <v>0</v>
          </cell>
          <cell r="I646">
            <v>66900</v>
          </cell>
          <cell r="J646">
            <v>0</v>
          </cell>
          <cell r="K646">
            <v>0</v>
          </cell>
          <cell r="M646">
            <v>0</v>
          </cell>
          <cell r="P646">
            <v>0</v>
          </cell>
          <cell r="R646">
            <v>0</v>
          </cell>
        </row>
        <row r="647">
          <cell r="A647">
            <v>550795</v>
          </cell>
          <cell r="B647">
            <v>550795</v>
          </cell>
          <cell r="C647">
            <v>44985</v>
          </cell>
          <cell r="D647">
            <v>45000</v>
          </cell>
          <cell r="F647">
            <v>77250</v>
          </cell>
          <cell r="G647" t="str">
            <v>EN REVISION</v>
          </cell>
          <cell r="H647">
            <v>0</v>
          </cell>
          <cell r="I647">
            <v>77250</v>
          </cell>
          <cell r="J647">
            <v>0</v>
          </cell>
          <cell r="K647">
            <v>0</v>
          </cell>
          <cell r="M647">
            <v>0</v>
          </cell>
          <cell r="P647">
            <v>0</v>
          </cell>
          <cell r="R647">
            <v>0</v>
          </cell>
        </row>
        <row r="648">
          <cell r="A648">
            <v>550710</v>
          </cell>
          <cell r="B648">
            <v>550710</v>
          </cell>
          <cell r="C648">
            <v>44985</v>
          </cell>
          <cell r="D648">
            <v>45016</v>
          </cell>
          <cell r="F648">
            <v>42300</v>
          </cell>
          <cell r="G648" t="str">
            <v>EN REVISION</v>
          </cell>
          <cell r="H648">
            <v>0</v>
          </cell>
          <cell r="I648">
            <v>42300</v>
          </cell>
          <cell r="J648">
            <v>0</v>
          </cell>
          <cell r="K648">
            <v>0</v>
          </cell>
          <cell r="M648">
            <v>0</v>
          </cell>
          <cell r="P648">
            <v>0</v>
          </cell>
          <cell r="R648">
            <v>0</v>
          </cell>
        </row>
        <row r="649">
          <cell r="A649">
            <v>550826</v>
          </cell>
          <cell r="B649">
            <v>550826</v>
          </cell>
          <cell r="C649">
            <v>44985</v>
          </cell>
          <cell r="D649">
            <v>44998</v>
          </cell>
          <cell r="F649">
            <v>46400</v>
          </cell>
          <cell r="G649" t="str">
            <v>EN REVISION</v>
          </cell>
          <cell r="H649">
            <v>0</v>
          </cell>
          <cell r="I649">
            <v>46400</v>
          </cell>
          <cell r="J649">
            <v>0</v>
          </cell>
          <cell r="K649">
            <v>0</v>
          </cell>
          <cell r="M649">
            <v>0</v>
          </cell>
          <cell r="P649">
            <v>0</v>
          </cell>
          <cell r="R649">
            <v>0</v>
          </cell>
        </row>
        <row r="650">
          <cell r="A650">
            <v>2276978</v>
          </cell>
          <cell r="B650">
            <v>2276978</v>
          </cell>
          <cell r="C650">
            <v>44986</v>
          </cell>
          <cell r="D650">
            <v>45041</v>
          </cell>
          <cell r="F650">
            <v>77260</v>
          </cell>
          <cell r="G650" t="str">
            <v>EN REVISION</v>
          </cell>
          <cell r="H650">
            <v>0</v>
          </cell>
          <cell r="I650">
            <v>77260</v>
          </cell>
          <cell r="J650">
            <v>0</v>
          </cell>
          <cell r="K650">
            <v>0</v>
          </cell>
          <cell r="M650">
            <v>0</v>
          </cell>
          <cell r="P650">
            <v>0</v>
          </cell>
          <cell r="R650">
            <v>0</v>
          </cell>
        </row>
        <row r="651">
          <cell r="A651">
            <v>551483</v>
          </cell>
          <cell r="B651">
            <v>551483</v>
          </cell>
          <cell r="C651">
            <v>44987</v>
          </cell>
          <cell r="D651">
            <v>45029</v>
          </cell>
          <cell r="F651">
            <v>46400</v>
          </cell>
          <cell r="G651" t="str">
            <v>EN REVISION</v>
          </cell>
          <cell r="H651">
            <v>0</v>
          </cell>
          <cell r="I651">
            <v>46400</v>
          </cell>
          <cell r="J651">
            <v>0</v>
          </cell>
          <cell r="K651">
            <v>0</v>
          </cell>
          <cell r="M651">
            <v>0</v>
          </cell>
          <cell r="P651">
            <v>0</v>
          </cell>
          <cell r="R651">
            <v>0</v>
          </cell>
        </row>
        <row r="652">
          <cell r="A652">
            <v>551848</v>
          </cell>
          <cell r="B652">
            <v>551848</v>
          </cell>
          <cell r="C652">
            <v>44988</v>
          </cell>
          <cell r="D652">
            <v>45040</v>
          </cell>
          <cell r="F652">
            <v>339190</v>
          </cell>
          <cell r="G652" t="str">
            <v>EN REVISION</v>
          </cell>
          <cell r="H652">
            <v>0</v>
          </cell>
          <cell r="I652">
            <v>339190</v>
          </cell>
          <cell r="J652">
            <v>0</v>
          </cell>
          <cell r="K652">
            <v>0</v>
          </cell>
          <cell r="M652">
            <v>0</v>
          </cell>
          <cell r="P652">
            <v>0</v>
          </cell>
          <cell r="R652">
            <v>0</v>
          </cell>
        </row>
        <row r="653">
          <cell r="A653">
            <v>552048</v>
          </cell>
          <cell r="B653">
            <v>552048</v>
          </cell>
          <cell r="C653">
            <v>44990</v>
          </cell>
          <cell r="D653">
            <v>45040</v>
          </cell>
          <cell r="F653">
            <v>547560</v>
          </cell>
          <cell r="G653" t="str">
            <v>EN REVISION</v>
          </cell>
          <cell r="H653">
            <v>0</v>
          </cell>
          <cell r="I653">
            <v>547560</v>
          </cell>
          <cell r="J653">
            <v>0</v>
          </cell>
          <cell r="K653">
            <v>0</v>
          </cell>
          <cell r="M653">
            <v>0</v>
          </cell>
          <cell r="P653">
            <v>0</v>
          </cell>
          <cell r="R653">
            <v>0</v>
          </cell>
        </row>
        <row r="654">
          <cell r="A654">
            <v>552167</v>
          </cell>
          <cell r="B654">
            <v>552167</v>
          </cell>
          <cell r="C654">
            <v>44991</v>
          </cell>
          <cell r="D654">
            <v>45040</v>
          </cell>
          <cell r="F654">
            <v>77250</v>
          </cell>
          <cell r="G654" t="str">
            <v>EN REVISION</v>
          </cell>
          <cell r="H654">
            <v>0</v>
          </cell>
          <cell r="I654">
            <v>77250</v>
          </cell>
          <cell r="J654">
            <v>0</v>
          </cell>
          <cell r="K654">
            <v>0</v>
          </cell>
          <cell r="M654">
            <v>0</v>
          </cell>
          <cell r="P654">
            <v>0</v>
          </cell>
          <cell r="R654">
            <v>0</v>
          </cell>
        </row>
        <row r="655">
          <cell r="A655">
            <v>552271</v>
          </cell>
          <cell r="B655">
            <v>552271</v>
          </cell>
          <cell r="C655">
            <v>44991</v>
          </cell>
          <cell r="D655">
            <v>45029</v>
          </cell>
          <cell r="F655">
            <v>46400</v>
          </cell>
          <cell r="G655" t="str">
            <v>EN REVISION</v>
          </cell>
          <cell r="H655">
            <v>0</v>
          </cell>
          <cell r="I655">
            <v>46400</v>
          </cell>
          <cell r="J655">
            <v>0</v>
          </cell>
          <cell r="K655">
            <v>0</v>
          </cell>
          <cell r="M655">
            <v>0</v>
          </cell>
          <cell r="P655">
            <v>0</v>
          </cell>
          <cell r="R655">
            <v>0</v>
          </cell>
        </row>
        <row r="656">
          <cell r="A656">
            <v>552162</v>
          </cell>
          <cell r="B656">
            <v>552162</v>
          </cell>
          <cell r="C656">
            <v>44991</v>
          </cell>
          <cell r="D656">
            <v>45029</v>
          </cell>
          <cell r="F656">
            <v>31700</v>
          </cell>
          <cell r="G656" t="str">
            <v>EN REVISION</v>
          </cell>
          <cell r="H656">
            <v>0</v>
          </cell>
          <cell r="I656">
            <v>31700</v>
          </cell>
          <cell r="J656">
            <v>0</v>
          </cell>
          <cell r="K656">
            <v>0</v>
          </cell>
          <cell r="M656">
            <v>0</v>
          </cell>
          <cell r="P656">
            <v>0</v>
          </cell>
          <cell r="R656">
            <v>0</v>
          </cell>
        </row>
        <row r="657">
          <cell r="A657">
            <v>552174</v>
          </cell>
          <cell r="B657">
            <v>552174</v>
          </cell>
          <cell r="C657">
            <v>44991</v>
          </cell>
          <cell r="D657">
            <v>45029</v>
          </cell>
          <cell r="F657">
            <v>110200</v>
          </cell>
          <cell r="G657" t="str">
            <v>EN REVISION</v>
          </cell>
          <cell r="H657">
            <v>0</v>
          </cell>
          <cell r="I657">
            <v>110200</v>
          </cell>
          <cell r="J657">
            <v>0</v>
          </cell>
          <cell r="K657">
            <v>0</v>
          </cell>
          <cell r="M657">
            <v>0</v>
          </cell>
          <cell r="P657">
            <v>0</v>
          </cell>
          <cell r="R657">
            <v>0</v>
          </cell>
        </row>
        <row r="658">
          <cell r="A658">
            <v>552122</v>
          </cell>
          <cell r="B658">
            <v>552122</v>
          </cell>
          <cell r="C658">
            <v>44991</v>
          </cell>
          <cell r="D658">
            <v>45029</v>
          </cell>
          <cell r="F658">
            <v>1104100</v>
          </cell>
          <cell r="G658" t="str">
            <v>EN REVISION</v>
          </cell>
          <cell r="H658">
            <v>0</v>
          </cell>
          <cell r="I658">
            <v>1104100</v>
          </cell>
          <cell r="J658">
            <v>0</v>
          </cell>
          <cell r="K658">
            <v>0</v>
          </cell>
          <cell r="M658">
            <v>0</v>
          </cell>
          <cell r="P658">
            <v>0</v>
          </cell>
          <cell r="R658">
            <v>0</v>
          </cell>
        </row>
        <row r="659">
          <cell r="A659">
            <v>2277621</v>
          </cell>
          <cell r="B659">
            <v>2277621</v>
          </cell>
          <cell r="C659">
            <v>44992</v>
          </cell>
          <cell r="D659">
            <v>45040</v>
          </cell>
          <cell r="F659">
            <v>76200</v>
          </cell>
          <cell r="G659" t="str">
            <v>EN REVISION</v>
          </cell>
          <cell r="H659">
            <v>0</v>
          </cell>
          <cell r="I659">
            <v>76200</v>
          </cell>
          <cell r="J659">
            <v>0</v>
          </cell>
          <cell r="K659">
            <v>0</v>
          </cell>
          <cell r="M659">
            <v>0</v>
          </cell>
          <cell r="P659">
            <v>0</v>
          </cell>
          <cell r="R659">
            <v>0</v>
          </cell>
        </row>
        <row r="660">
          <cell r="A660">
            <v>552512</v>
          </cell>
          <cell r="B660">
            <v>552512</v>
          </cell>
          <cell r="C660">
            <v>44992</v>
          </cell>
          <cell r="D660">
            <v>45040</v>
          </cell>
          <cell r="F660">
            <v>77250</v>
          </cell>
          <cell r="G660" t="str">
            <v>EN REVISION</v>
          </cell>
          <cell r="H660">
            <v>0</v>
          </cell>
          <cell r="I660">
            <v>77250</v>
          </cell>
          <cell r="J660">
            <v>0</v>
          </cell>
          <cell r="K660">
            <v>0</v>
          </cell>
          <cell r="M660">
            <v>0</v>
          </cell>
          <cell r="P660">
            <v>0</v>
          </cell>
          <cell r="R660">
            <v>0</v>
          </cell>
        </row>
        <row r="661">
          <cell r="A661">
            <v>552499</v>
          </cell>
          <cell r="B661">
            <v>552499</v>
          </cell>
          <cell r="C661">
            <v>44992</v>
          </cell>
          <cell r="D661">
            <v>45040</v>
          </cell>
          <cell r="F661">
            <v>77250</v>
          </cell>
          <cell r="G661" t="str">
            <v>EN REVISION</v>
          </cell>
          <cell r="H661">
            <v>0</v>
          </cell>
          <cell r="I661">
            <v>77250</v>
          </cell>
          <cell r="J661">
            <v>0</v>
          </cell>
          <cell r="K661">
            <v>0</v>
          </cell>
          <cell r="M661">
            <v>0</v>
          </cell>
          <cell r="P661">
            <v>0</v>
          </cell>
          <cell r="R661">
            <v>0</v>
          </cell>
        </row>
        <row r="662">
          <cell r="A662">
            <v>552594</v>
          </cell>
          <cell r="B662">
            <v>552594</v>
          </cell>
          <cell r="C662">
            <v>44992</v>
          </cell>
          <cell r="D662">
            <v>45041</v>
          </cell>
          <cell r="F662">
            <v>76200</v>
          </cell>
          <cell r="G662" t="str">
            <v>EN REVISION</v>
          </cell>
          <cell r="H662">
            <v>0</v>
          </cell>
          <cell r="I662">
            <v>76200</v>
          </cell>
          <cell r="J662">
            <v>0</v>
          </cell>
          <cell r="K662">
            <v>0</v>
          </cell>
          <cell r="M662">
            <v>0</v>
          </cell>
          <cell r="P662">
            <v>0</v>
          </cell>
          <cell r="R662">
            <v>0</v>
          </cell>
        </row>
        <row r="663">
          <cell r="A663">
            <v>552596</v>
          </cell>
          <cell r="B663">
            <v>552596</v>
          </cell>
          <cell r="C663">
            <v>44992</v>
          </cell>
          <cell r="D663">
            <v>45041</v>
          </cell>
          <cell r="F663">
            <v>77260</v>
          </cell>
          <cell r="G663" t="str">
            <v>EN REVISION</v>
          </cell>
          <cell r="H663">
            <v>0</v>
          </cell>
          <cell r="I663">
            <v>77260</v>
          </cell>
          <cell r="J663">
            <v>0</v>
          </cell>
          <cell r="K663">
            <v>0</v>
          </cell>
          <cell r="M663">
            <v>0</v>
          </cell>
          <cell r="P663">
            <v>0</v>
          </cell>
          <cell r="R663">
            <v>0</v>
          </cell>
        </row>
        <row r="664">
          <cell r="A664">
            <v>552729</v>
          </cell>
          <cell r="B664">
            <v>552729</v>
          </cell>
          <cell r="C664">
            <v>44993</v>
          </cell>
          <cell r="D664">
            <v>45041</v>
          </cell>
          <cell r="F664">
            <v>77250</v>
          </cell>
          <cell r="G664" t="str">
            <v>EN REVISION</v>
          </cell>
          <cell r="H664">
            <v>0</v>
          </cell>
          <cell r="I664">
            <v>77250</v>
          </cell>
          <cell r="J664">
            <v>0</v>
          </cell>
          <cell r="K664">
            <v>0</v>
          </cell>
          <cell r="M664">
            <v>0</v>
          </cell>
          <cell r="P664">
            <v>0</v>
          </cell>
          <cell r="R664">
            <v>0</v>
          </cell>
        </row>
        <row r="665">
          <cell r="A665">
            <v>553253</v>
          </cell>
          <cell r="B665">
            <v>553253</v>
          </cell>
          <cell r="C665">
            <v>44994</v>
          </cell>
          <cell r="D665">
            <v>45040</v>
          </cell>
          <cell r="F665">
            <v>77250</v>
          </cell>
          <cell r="G665" t="str">
            <v>EN REVISION</v>
          </cell>
          <cell r="H665">
            <v>0</v>
          </cell>
          <cell r="I665">
            <v>77250</v>
          </cell>
          <cell r="J665">
            <v>0</v>
          </cell>
          <cell r="K665">
            <v>0</v>
          </cell>
          <cell r="M665">
            <v>0</v>
          </cell>
          <cell r="P665">
            <v>0</v>
          </cell>
          <cell r="R665">
            <v>0</v>
          </cell>
        </row>
        <row r="666">
          <cell r="A666">
            <v>553268</v>
          </cell>
          <cell r="B666">
            <v>553268</v>
          </cell>
          <cell r="C666">
            <v>44994</v>
          </cell>
          <cell r="D666">
            <v>45041</v>
          </cell>
          <cell r="F666">
            <v>77570</v>
          </cell>
          <cell r="G666" t="str">
            <v>EN REVISION</v>
          </cell>
          <cell r="H666">
            <v>0</v>
          </cell>
          <cell r="I666">
            <v>77570</v>
          </cell>
          <cell r="J666">
            <v>0</v>
          </cell>
          <cell r="K666">
            <v>0</v>
          </cell>
          <cell r="M666">
            <v>0</v>
          </cell>
          <cell r="P666">
            <v>0</v>
          </cell>
          <cell r="R666">
            <v>0</v>
          </cell>
        </row>
        <row r="667">
          <cell r="A667">
            <v>553053</v>
          </cell>
          <cell r="B667">
            <v>553053</v>
          </cell>
          <cell r="C667">
            <v>44994</v>
          </cell>
          <cell r="D667">
            <v>45029</v>
          </cell>
          <cell r="F667">
            <v>46400</v>
          </cell>
          <cell r="G667" t="str">
            <v>EN REVISION</v>
          </cell>
          <cell r="H667">
            <v>0</v>
          </cell>
          <cell r="I667">
            <v>46400</v>
          </cell>
          <cell r="J667">
            <v>0</v>
          </cell>
          <cell r="K667">
            <v>0</v>
          </cell>
          <cell r="M667">
            <v>0</v>
          </cell>
          <cell r="P667">
            <v>0</v>
          </cell>
          <cell r="R667">
            <v>0</v>
          </cell>
        </row>
        <row r="668">
          <cell r="A668">
            <v>2278005</v>
          </cell>
          <cell r="B668">
            <v>2278005</v>
          </cell>
          <cell r="C668">
            <v>44995</v>
          </cell>
          <cell r="D668">
            <v>45040</v>
          </cell>
          <cell r="F668">
            <v>77260</v>
          </cell>
          <cell r="G668" t="str">
            <v>EN REVISION</v>
          </cell>
          <cell r="H668">
            <v>0</v>
          </cell>
          <cell r="I668">
            <v>77260</v>
          </cell>
          <cell r="J668">
            <v>0</v>
          </cell>
          <cell r="K668">
            <v>0</v>
          </cell>
          <cell r="M668">
            <v>0</v>
          </cell>
          <cell r="P668">
            <v>0</v>
          </cell>
          <cell r="R668">
            <v>0</v>
          </cell>
        </row>
        <row r="669">
          <cell r="A669">
            <v>553492</v>
          </cell>
          <cell r="B669">
            <v>553492</v>
          </cell>
          <cell r="C669">
            <v>44995</v>
          </cell>
          <cell r="D669">
            <v>45041</v>
          </cell>
          <cell r="F669">
            <v>471980</v>
          </cell>
          <cell r="G669" t="str">
            <v>EN REVISION</v>
          </cell>
          <cell r="H669">
            <v>0</v>
          </cell>
          <cell r="I669">
            <v>471980</v>
          </cell>
          <cell r="J669">
            <v>0</v>
          </cell>
          <cell r="K669">
            <v>0</v>
          </cell>
          <cell r="M669">
            <v>0</v>
          </cell>
          <cell r="P669">
            <v>0</v>
          </cell>
          <cell r="R669">
            <v>0</v>
          </cell>
        </row>
        <row r="670">
          <cell r="A670">
            <v>553767</v>
          </cell>
          <cell r="B670">
            <v>553767</v>
          </cell>
          <cell r="C670">
            <v>44998</v>
          </cell>
          <cell r="D670">
            <v>45040</v>
          </cell>
          <cell r="F670">
            <v>77260</v>
          </cell>
          <cell r="G670" t="str">
            <v>EN REVISION</v>
          </cell>
          <cell r="H670">
            <v>0</v>
          </cell>
          <cell r="I670">
            <v>77260</v>
          </cell>
          <cell r="J670">
            <v>0</v>
          </cell>
          <cell r="K670">
            <v>0</v>
          </cell>
          <cell r="M670">
            <v>0</v>
          </cell>
          <cell r="P670">
            <v>0</v>
          </cell>
          <cell r="R670">
            <v>0</v>
          </cell>
        </row>
        <row r="671">
          <cell r="A671">
            <v>554049</v>
          </cell>
          <cell r="B671">
            <v>554049</v>
          </cell>
          <cell r="C671">
            <v>44998</v>
          </cell>
          <cell r="D671">
            <v>45041</v>
          </cell>
          <cell r="F671">
            <v>268180</v>
          </cell>
          <cell r="G671" t="str">
            <v>EN REVISION</v>
          </cell>
          <cell r="H671">
            <v>0</v>
          </cell>
          <cell r="I671">
            <v>268180</v>
          </cell>
          <cell r="J671">
            <v>0</v>
          </cell>
          <cell r="K671">
            <v>0</v>
          </cell>
          <cell r="M671">
            <v>0</v>
          </cell>
          <cell r="P671">
            <v>0</v>
          </cell>
          <cell r="R671">
            <v>0</v>
          </cell>
        </row>
        <row r="672">
          <cell r="A672">
            <v>553871</v>
          </cell>
          <cell r="B672">
            <v>553871</v>
          </cell>
          <cell r="C672">
            <v>44998</v>
          </cell>
          <cell r="D672">
            <v>45029</v>
          </cell>
          <cell r="F672">
            <v>101700</v>
          </cell>
          <cell r="G672" t="str">
            <v>EN REVISION</v>
          </cell>
          <cell r="H672">
            <v>0</v>
          </cell>
          <cell r="I672">
            <v>101700</v>
          </cell>
          <cell r="J672">
            <v>0</v>
          </cell>
          <cell r="K672">
            <v>0</v>
          </cell>
          <cell r="M672">
            <v>0</v>
          </cell>
          <cell r="P672">
            <v>0</v>
          </cell>
          <cell r="R672">
            <v>0</v>
          </cell>
        </row>
        <row r="673">
          <cell r="A673">
            <v>553886</v>
          </cell>
          <cell r="B673">
            <v>553886</v>
          </cell>
          <cell r="C673">
            <v>44998</v>
          </cell>
          <cell r="D673">
            <v>45029</v>
          </cell>
          <cell r="F673">
            <v>66900</v>
          </cell>
          <cell r="G673" t="str">
            <v>EN REVISION</v>
          </cell>
          <cell r="H673">
            <v>0</v>
          </cell>
          <cell r="I673">
            <v>66900</v>
          </cell>
          <cell r="J673">
            <v>0</v>
          </cell>
          <cell r="K673">
            <v>0</v>
          </cell>
          <cell r="M673">
            <v>0</v>
          </cell>
          <cell r="P673">
            <v>0</v>
          </cell>
          <cell r="R673">
            <v>0</v>
          </cell>
        </row>
        <row r="674">
          <cell r="A674">
            <v>554348</v>
          </cell>
          <cell r="B674">
            <v>554348</v>
          </cell>
          <cell r="C674">
            <v>44999</v>
          </cell>
          <cell r="D674">
            <v>45040</v>
          </cell>
          <cell r="F674">
            <v>76200</v>
          </cell>
          <cell r="G674" t="str">
            <v>EN REVISION</v>
          </cell>
          <cell r="H674">
            <v>0</v>
          </cell>
          <cell r="I674">
            <v>76200</v>
          </cell>
          <cell r="J674">
            <v>0</v>
          </cell>
          <cell r="K674">
            <v>0</v>
          </cell>
          <cell r="M674">
            <v>0</v>
          </cell>
          <cell r="P674">
            <v>0</v>
          </cell>
          <cell r="R674">
            <v>0</v>
          </cell>
        </row>
        <row r="675">
          <cell r="A675">
            <v>554319</v>
          </cell>
          <cell r="B675">
            <v>554319</v>
          </cell>
          <cell r="C675">
            <v>44999</v>
          </cell>
          <cell r="F675">
            <v>162400</v>
          </cell>
          <cell r="G675" t="str">
            <v>NO RADICADA</v>
          </cell>
          <cell r="H675">
            <v>162400</v>
          </cell>
          <cell r="I675">
            <v>0</v>
          </cell>
          <cell r="J675">
            <v>0</v>
          </cell>
          <cell r="K675">
            <v>0</v>
          </cell>
          <cell r="M675">
            <v>0</v>
          </cell>
          <cell r="P675">
            <v>0</v>
          </cell>
          <cell r="R675">
            <v>0</v>
          </cell>
        </row>
        <row r="676">
          <cell r="A676">
            <v>554272</v>
          </cell>
          <cell r="B676">
            <v>554272</v>
          </cell>
          <cell r="C676">
            <v>44999</v>
          </cell>
          <cell r="F676">
            <v>296700</v>
          </cell>
          <cell r="G676" t="str">
            <v>NO RADICADA</v>
          </cell>
          <cell r="H676">
            <v>296700</v>
          </cell>
          <cell r="I676">
            <v>0</v>
          </cell>
          <cell r="J676">
            <v>0</v>
          </cell>
          <cell r="K676">
            <v>0</v>
          </cell>
          <cell r="M676">
            <v>0</v>
          </cell>
          <cell r="P676">
            <v>0</v>
          </cell>
          <cell r="R676">
            <v>0</v>
          </cell>
        </row>
        <row r="677">
          <cell r="A677">
            <v>554357</v>
          </cell>
          <cell r="B677">
            <v>554357</v>
          </cell>
          <cell r="C677">
            <v>44999</v>
          </cell>
          <cell r="D677">
            <v>45041</v>
          </cell>
          <cell r="F677">
            <v>507070</v>
          </cell>
          <cell r="G677" t="str">
            <v>EN REVISION</v>
          </cell>
          <cell r="H677">
            <v>0</v>
          </cell>
          <cell r="I677">
            <v>507070</v>
          </cell>
          <cell r="J677">
            <v>0</v>
          </cell>
          <cell r="K677">
            <v>0</v>
          </cell>
          <cell r="M677">
            <v>0</v>
          </cell>
          <cell r="P677">
            <v>0</v>
          </cell>
          <cell r="R677">
            <v>0</v>
          </cell>
        </row>
        <row r="678">
          <cell r="A678">
            <v>554636</v>
          </cell>
          <cell r="B678">
            <v>554636</v>
          </cell>
          <cell r="C678">
            <v>45000</v>
          </cell>
          <cell r="D678">
            <v>45041</v>
          </cell>
          <cell r="F678">
            <v>1152860</v>
          </cell>
          <cell r="G678" t="str">
            <v>EN REVISION</v>
          </cell>
          <cell r="H678">
            <v>0</v>
          </cell>
          <cell r="I678">
            <v>1152860</v>
          </cell>
          <cell r="J678">
            <v>0</v>
          </cell>
          <cell r="K678">
            <v>0</v>
          </cell>
          <cell r="M678">
            <v>0</v>
          </cell>
          <cell r="P678">
            <v>0</v>
          </cell>
          <cell r="R678">
            <v>0</v>
          </cell>
        </row>
        <row r="679">
          <cell r="A679">
            <v>554869</v>
          </cell>
          <cell r="B679">
            <v>554869</v>
          </cell>
          <cell r="C679">
            <v>45001</v>
          </cell>
          <cell r="D679">
            <v>45040</v>
          </cell>
          <cell r="F679">
            <v>77250</v>
          </cell>
          <cell r="G679" t="str">
            <v>EN REVISION</v>
          </cell>
          <cell r="H679">
            <v>0</v>
          </cell>
          <cell r="I679">
            <v>77250</v>
          </cell>
          <cell r="J679">
            <v>0</v>
          </cell>
          <cell r="K679">
            <v>0</v>
          </cell>
          <cell r="M679">
            <v>0</v>
          </cell>
          <cell r="P679">
            <v>0</v>
          </cell>
          <cell r="R679">
            <v>0</v>
          </cell>
        </row>
        <row r="680">
          <cell r="A680">
            <v>554942</v>
          </cell>
          <cell r="B680">
            <v>554942</v>
          </cell>
          <cell r="C680">
            <v>45001</v>
          </cell>
          <cell r="D680">
            <v>45040</v>
          </cell>
          <cell r="F680">
            <v>77260</v>
          </cell>
          <cell r="G680" t="str">
            <v>EN REVISION</v>
          </cell>
          <cell r="H680">
            <v>0</v>
          </cell>
          <cell r="I680">
            <v>77260</v>
          </cell>
          <cell r="J680">
            <v>0</v>
          </cell>
          <cell r="K680">
            <v>0</v>
          </cell>
          <cell r="M680">
            <v>0</v>
          </cell>
          <cell r="P680">
            <v>0</v>
          </cell>
          <cell r="R680">
            <v>0</v>
          </cell>
        </row>
        <row r="681">
          <cell r="A681">
            <v>554940</v>
          </cell>
          <cell r="B681">
            <v>554940</v>
          </cell>
          <cell r="C681">
            <v>45001</v>
          </cell>
          <cell r="D681">
            <v>45029</v>
          </cell>
          <cell r="F681">
            <v>43280</v>
          </cell>
          <cell r="G681" t="str">
            <v>EN REVISION</v>
          </cell>
          <cell r="H681">
            <v>0</v>
          </cell>
          <cell r="I681">
            <v>43280</v>
          </cell>
          <cell r="J681">
            <v>0</v>
          </cell>
          <cell r="K681">
            <v>0</v>
          </cell>
          <cell r="M681">
            <v>0</v>
          </cell>
          <cell r="P681">
            <v>0</v>
          </cell>
          <cell r="R681">
            <v>0</v>
          </cell>
        </row>
        <row r="682">
          <cell r="A682">
            <v>554929</v>
          </cell>
          <cell r="B682">
            <v>554929</v>
          </cell>
          <cell r="C682">
            <v>45001</v>
          </cell>
          <cell r="D682">
            <v>45041</v>
          </cell>
          <cell r="F682">
            <v>76200</v>
          </cell>
          <cell r="G682" t="str">
            <v>DEVUELTA</v>
          </cell>
          <cell r="H682">
            <v>0</v>
          </cell>
          <cell r="I682">
            <v>0</v>
          </cell>
          <cell r="J682">
            <v>76200</v>
          </cell>
          <cell r="K682">
            <v>0</v>
          </cell>
          <cell r="M682">
            <v>0</v>
          </cell>
          <cell r="P682">
            <v>0</v>
          </cell>
          <cell r="R682">
            <v>0</v>
          </cell>
        </row>
        <row r="683">
          <cell r="A683">
            <v>2278666</v>
          </cell>
          <cell r="B683">
            <v>2278666</v>
          </cell>
          <cell r="C683">
            <v>45001</v>
          </cell>
          <cell r="D683">
            <v>45041</v>
          </cell>
          <cell r="F683">
            <v>78620</v>
          </cell>
          <cell r="G683" t="str">
            <v>EN REVISION</v>
          </cell>
          <cell r="H683">
            <v>0</v>
          </cell>
          <cell r="I683">
            <v>78620</v>
          </cell>
          <cell r="J683">
            <v>0</v>
          </cell>
          <cell r="K683">
            <v>0</v>
          </cell>
          <cell r="M683">
            <v>0</v>
          </cell>
          <cell r="P683">
            <v>0</v>
          </cell>
          <cell r="R683">
            <v>0</v>
          </cell>
        </row>
        <row r="684">
          <cell r="A684">
            <v>554810</v>
          </cell>
          <cell r="B684">
            <v>554810</v>
          </cell>
          <cell r="C684">
            <v>45001</v>
          </cell>
          <cell r="D684">
            <v>45029</v>
          </cell>
          <cell r="F684">
            <v>46400</v>
          </cell>
          <cell r="G684" t="str">
            <v>EN REVISION</v>
          </cell>
          <cell r="H684">
            <v>0</v>
          </cell>
          <cell r="I684">
            <v>46400</v>
          </cell>
          <cell r="J684">
            <v>0</v>
          </cell>
          <cell r="K684">
            <v>0</v>
          </cell>
          <cell r="M684">
            <v>0</v>
          </cell>
          <cell r="P684">
            <v>0</v>
          </cell>
          <cell r="R684">
            <v>0</v>
          </cell>
        </row>
        <row r="685">
          <cell r="A685">
            <v>554997</v>
          </cell>
          <cell r="B685">
            <v>554997</v>
          </cell>
          <cell r="C685">
            <v>45002</v>
          </cell>
          <cell r="D685">
            <v>45040</v>
          </cell>
          <cell r="F685">
            <v>623560</v>
          </cell>
          <cell r="G685" t="str">
            <v>EN REVISION</v>
          </cell>
          <cell r="H685">
            <v>0</v>
          </cell>
          <cell r="I685">
            <v>623560</v>
          </cell>
          <cell r="J685">
            <v>0</v>
          </cell>
          <cell r="K685">
            <v>0</v>
          </cell>
          <cell r="M685">
            <v>0</v>
          </cell>
          <cell r="P685">
            <v>0</v>
          </cell>
          <cell r="R685">
            <v>0</v>
          </cell>
        </row>
        <row r="686">
          <cell r="A686">
            <v>555055</v>
          </cell>
          <cell r="B686">
            <v>555055</v>
          </cell>
          <cell r="C686">
            <v>45002</v>
          </cell>
          <cell r="F686">
            <v>74200</v>
          </cell>
          <cell r="G686" t="str">
            <v>NO RADICADA</v>
          </cell>
          <cell r="H686">
            <v>74200</v>
          </cell>
          <cell r="I686">
            <v>0</v>
          </cell>
          <cell r="J686">
            <v>0</v>
          </cell>
          <cell r="K686">
            <v>0</v>
          </cell>
          <cell r="M686">
            <v>0</v>
          </cell>
          <cell r="P686">
            <v>0</v>
          </cell>
          <cell r="R686">
            <v>0</v>
          </cell>
        </row>
        <row r="687">
          <cell r="A687">
            <v>555200</v>
          </cell>
          <cell r="B687">
            <v>555200</v>
          </cell>
          <cell r="C687">
            <v>45002</v>
          </cell>
          <cell r="D687">
            <v>45041</v>
          </cell>
          <cell r="F687">
            <v>376050</v>
          </cell>
          <cell r="G687" t="str">
            <v>EN REVISION</v>
          </cell>
          <cell r="H687">
            <v>0</v>
          </cell>
          <cell r="I687">
            <v>376050</v>
          </cell>
          <cell r="J687">
            <v>0</v>
          </cell>
          <cell r="K687">
            <v>0</v>
          </cell>
          <cell r="M687">
            <v>0</v>
          </cell>
          <cell r="P687">
            <v>0</v>
          </cell>
          <cell r="R687">
            <v>0</v>
          </cell>
        </row>
        <row r="688">
          <cell r="A688">
            <v>555007</v>
          </cell>
          <cell r="B688">
            <v>555007</v>
          </cell>
          <cell r="C688">
            <v>45002</v>
          </cell>
          <cell r="D688">
            <v>45041</v>
          </cell>
          <cell r="F688">
            <v>542800</v>
          </cell>
          <cell r="G688" t="str">
            <v>EN REVISION</v>
          </cell>
          <cell r="H688">
            <v>0</v>
          </cell>
          <cell r="I688">
            <v>542800</v>
          </cell>
          <cell r="J688">
            <v>0</v>
          </cell>
          <cell r="K688">
            <v>0</v>
          </cell>
          <cell r="M688">
            <v>0</v>
          </cell>
          <cell r="P688">
            <v>0</v>
          </cell>
          <cell r="R688">
            <v>0</v>
          </cell>
        </row>
        <row r="689">
          <cell r="A689">
            <v>555302</v>
          </cell>
          <cell r="B689">
            <v>555302</v>
          </cell>
          <cell r="C689">
            <v>45003</v>
          </cell>
          <cell r="D689">
            <v>45040</v>
          </cell>
          <cell r="F689">
            <v>80190</v>
          </cell>
          <cell r="G689" t="str">
            <v>EN REVISION</v>
          </cell>
          <cell r="H689">
            <v>0</v>
          </cell>
          <cell r="I689">
            <v>80190</v>
          </cell>
          <cell r="J689">
            <v>0</v>
          </cell>
          <cell r="K689">
            <v>0</v>
          </cell>
          <cell r="M689">
            <v>0</v>
          </cell>
          <cell r="P689">
            <v>0</v>
          </cell>
          <cell r="R689">
            <v>0</v>
          </cell>
        </row>
        <row r="690">
          <cell r="A690">
            <v>555452</v>
          </cell>
          <cell r="B690">
            <v>555452</v>
          </cell>
          <cell r="C690">
            <v>45003</v>
          </cell>
          <cell r="D690">
            <v>45041</v>
          </cell>
          <cell r="F690">
            <v>76200</v>
          </cell>
          <cell r="G690" t="str">
            <v>EN REVISION</v>
          </cell>
          <cell r="H690">
            <v>0</v>
          </cell>
          <cell r="I690">
            <v>76200</v>
          </cell>
          <cell r="J690">
            <v>0</v>
          </cell>
          <cell r="K690">
            <v>0</v>
          </cell>
          <cell r="M690">
            <v>0</v>
          </cell>
          <cell r="P690">
            <v>0</v>
          </cell>
          <cell r="R690">
            <v>0</v>
          </cell>
        </row>
        <row r="691">
          <cell r="A691">
            <v>555432</v>
          </cell>
          <cell r="B691">
            <v>555432</v>
          </cell>
          <cell r="C691">
            <v>45003</v>
          </cell>
          <cell r="D691">
            <v>45041</v>
          </cell>
          <cell r="F691">
            <v>164780</v>
          </cell>
          <cell r="G691" t="str">
            <v>EN REVISION</v>
          </cell>
          <cell r="H691">
            <v>0</v>
          </cell>
          <cell r="I691">
            <v>164780</v>
          </cell>
          <cell r="J691">
            <v>0</v>
          </cell>
          <cell r="K691">
            <v>0</v>
          </cell>
          <cell r="M691">
            <v>0</v>
          </cell>
          <cell r="P691">
            <v>0</v>
          </cell>
          <cell r="R691">
            <v>0</v>
          </cell>
        </row>
        <row r="692">
          <cell r="A692">
            <v>555760</v>
          </cell>
          <cell r="B692">
            <v>555760</v>
          </cell>
          <cell r="C692">
            <v>45006</v>
          </cell>
          <cell r="D692">
            <v>45040</v>
          </cell>
          <cell r="F692">
            <v>79710</v>
          </cell>
          <cell r="G692" t="str">
            <v>EN REVISION</v>
          </cell>
          <cell r="H692">
            <v>0</v>
          </cell>
          <cell r="I692">
            <v>79710</v>
          </cell>
          <cell r="J692">
            <v>0</v>
          </cell>
          <cell r="K692">
            <v>0</v>
          </cell>
          <cell r="M692">
            <v>0</v>
          </cell>
          <cell r="P692">
            <v>0</v>
          </cell>
          <cell r="R692">
            <v>0</v>
          </cell>
        </row>
        <row r="693">
          <cell r="A693">
            <v>555868</v>
          </cell>
          <cell r="B693">
            <v>555868</v>
          </cell>
          <cell r="C693">
            <v>45006</v>
          </cell>
          <cell r="D693">
            <v>45040</v>
          </cell>
          <cell r="F693">
            <v>273270</v>
          </cell>
          <cell r="G693" t="str">
            <v>EN REVISION</v>
          </cell>
          <cell r="H693">
            <v>0</v>
          </cell>
          <cell r="I693">
            <v>273270</v>
          </cell>
          <cell r="J693">
            <v>0</v>
          </cell>
          <cell r="K693">
            <v>0</v>
          </cell>
          <cell r="M693">
            <v>0</v>
          </cell>
          <cell r="P693">
            <v>0</v>
          </cell>
          <cell r="R693">
            <v>0</v>
          </cell>
        </row>
        <row r="694">
          <cell r="A694">
            <v>555740</v>
          </cell>
          <cell r="B694">
            <v>555740</v>
          </cell>
          <cell r="C694">
            <v>45006</v>
          </cell>
          <cell r="F694">
            <v>46400</v>
          </cell>
          <cell r="G694" t="str">
            <v>NO RADICADA</v>
          </cell>
          <cell r="H694">
            <v>46400</v>
          </cell>
          <cell r="I694">
            <v>0</v>
          </cell>
          <cell r="J694">
            <v>0</v>
          </cell>
          <cell r="K694">
            <v>0</v>
          </cell>
          <cell r="M694">
            <v>0</v>
          </cell>
          <cell r="P694">
            <v>0</v>
          </cell>
          <cell r="R694">
            <v>0</v>
          </cell>
        </row>
        <row r="695">
          <cell r="A695">
            <v>555859</v>
          </cell>
          <cell r="B695">
            <v>555859</v>
          </cell>
          <cell r="C695">
            <v>45006</v>
          </cell>
          <cell r="D695">
            <v>45041</v>
          </cell>
          <cell r="F695">
            <v>304610</v>
          </cell>
          <cell r="G695" t="str">
            <v>DEVUELTA</v>
          </cell>
          <cell r="H695">
            <v>0</v>
          </cell>
          <cell r="I695">
            <v>0</v>
          </cell>
          <cell r="J695">
            <v>304610</v>
          </cell>
          <cell r="K695">
            <v>0</v>
          </cell>
          <cell r="M695">
            <v>0</v>
          </cell>
          <cell r="P695">
            <v>0</v>
          </cell>
          <cell r="R695">
            <v>0</v>
          </cell>
        </row>
        <row r="696">
          <cell r="A696">
            <v>555703</v>
          </cell>
          <cell r="B696">
            <v>555703</v>
          </cell>
          <cell r="C696">
            <v>45006</v>
          </cell>
          <cell r="D696">
            <v>45029</v>
          </cell>
          <cell r="F696">
            <v>66900</v>
          </cell>
          <cell r="G696" t="str">
            <v>EN REVISION</v>
          </cell>
          <cell r="H696">
            <v>0</v>
          </cell>
          <cell r="I696">
            <v>66900</v>
          </cell>
          <cell r="J696">
            <v>0</v>
          </cell>
          <cell r="K696">
            <v>0</v>
          </cell>
          <cell r="M696">
            <v>0</v>
          </cell>
          <cell r="P696">
            <v>0</v>
          </cell>
          <cell r="R696">
            <v>0</v>
          </cell>
        </row>
        <row r="697">
          <cell r="A697">
            <v>555970</v>
          </cell>
          <cell r="B697">
            <v>555970</v>
          </cell>
          <cell r="C697">
            <v>45007</v>
          </cell>
          <cell r="F697">
            <v>42300</v>
          </cell>
          <cell r="G697" t="str">
            <v>NO RADICADA</v>
          </cell>
          <cell r="H697">
            <v>42300</v>
          </cell>
          <cell r="I697">
            <v>0</v>
          </cell>
          <cell r="J697">
            <v>0</v>
          </cell>
          <cell r="K697">
            <v>0</v>
          </cell>
          <cell r="M697">
            <v>0</v>
          </cell>
          <cell r="P697">
            <v>0</v>
          </cell>
          <cell r="R697">
            <v>0</v>
          </cell>
        </row>
        <row r="698">
          <cell r="A698">
            <v>556077</v>
          </cell>
          <cell r="B698">
            <v>556077</v>
          </cell>
          <cell r="C698">
            <v>45007</v>
          </cell>
          <cell r="F698">
            <v>46400</v>
          </cell>
          <cell r="G698" t="str">
            <v>NO RADICADA</v>
          </cell>
          <cell r="H698">
            <v>46400</v>
          </cell>
          <cell r="I698">
            <v>0</v>
          </cell>
          <cell r="J698">
            <v>0</v>
          </cell>
          <cell r="K698">
            <v>0</v>
          </cell>
          <cell r="M698">
            <v>0</v>
          </cell>
          <cell r="P698">
            <v>0</v>
          </cell>
          <cell r="R698">
            <v>0</v>
          </cell>
        </row>
        <row r="699">
          <cell r="A699">
            <v>556391</v>
          </cell>
          <cell r="B699">
            <v>556391</v>
          </cell>
          <cell r="C699">
            <v>45008</v>
          </cell>
          <cell r="D699">
            <v>45040</v>
          </cell>
          <cell r="F699">
            <v>78820</v>
          </cell>
          <cell r="G699" t="str">
            <v>EN REVISION</v>
          </cell>
          <cell r="H699">
            <v>0</v>
          </cell>
          <cell r="I699">
            <v>78820</v>
          </cell>
          <cell r="J699">
            <v>0</v>
          </cell>
          <cell r="K699">
            <v>0</v>
          </cell>
          <cell r="M699">
            <v>0</v>
          </cell>
          <cell r="P699">
            <v>0</v>
          </cell>
          <cell r="R699">
            <v>0</v>
          </cell>
        </row>
        <row r="700">
          <cell r="A700">
            <v>2279316</v>
          </cell>
          <cell r="B700">
            <v>2279316</v>
          </cell>
          <cell r="C700">
            <v>45008</v>
          </cell>
          <cell r="D700">
            <v>45040</v>
          </cell>
          <cell r="F700">
            <v>76200</v>
          </cell>
          <cell r="G700" t="str">
            <v>EN REVISION</v>
          </cell>
          <cell r="H700">
            <v>0</v>
          </cell>
          <cell r="I700">
            <v>76200</v>
          </cell>
          <cell r="J700">
            <v>0</v>
          </cell>
          <cell r="K700">
            <v>0</v>
          </cell>
          <cell r="M700">
            <v>0</v>
          </cell>
          <cell r="P700">
            <v>0</v>
          </cell>
          <cell r="R700">
            <v>0</v>
          </cell>
        </row>
        <row r="701">
          <cell r="A701">
            <v>556278</v>
          </cell>
          <cell r="B701">
            <v>556278</v>
          </cell>
          <cell r="C701">
            <v>45008</v>
          </cell>
          <cell r="D701">
            <v>45029</v>
          </cell>
          <cell r="F701">
            <v>62600</v>
          </cell>
          <cell r="G701" t="str">
            <v>EN REVISION</v>
          </cell>
          <cell r="H701">
            <v>0</v>
          </cell>
          <cell r="I701">
            <v>62600</v>
          </cell>
          <cell r="J701">
            <v>0</v>
          </cell>
          <cell r="K701">
            <v>0</v>
          </cell>
          <cell r="M701">
            <v>0</v>
          </cell>
          <cell r="P701">
            <v>0</v>
          </cell>
          <cell r="R701">
            <v>0</v>
          </cell>
        </row>
        <row r="702">
          <cell r="A702">
            <v>556642</v>
          </cell>
          <cell r="B702">
            <v>556642</v>
          </cell>
          <cell r="C702">
            <v>45009</v>
          </cell>
          <cell r="D702">
            <v>45040</v>
          </cell>
          <cell r="F702">
            <v>78630</v>
          </cell>
          <cell r="G702" t="str">
            <v>EN REVISION</v>
          </cell>
          <cell r="H702">
            <v>0</v>
          </cell>
          <cell r="I702">
            <v>78630</v>
          </cell>
          <cell r="J702">
            <v>0</v>
          </cell>
          <cell r="K702">
            <v>0</v>
          </cell>
          <cell r="M702">
            <v>0</v>
          </cell>
          <cell r="P702">
            <v>0</v>
          </cell>
          <cell r="R702">
            <v>0</v>
          </cell>
        </row>
        <row r="703">
          <cell r="A703">
            <v>556595</v>
          </cell>
          <cell r="B703">
            <v>556595</v>
          </cell>
          <cell r="C703">
            <v>45009</v>
          </cell>
          <cell r="D703">
            <v>45029</v>
          </cell>
          <cell r="F703">
            <v>31700</v>
          </cell>
          <cell r="G703" t="str">
            <v>EN REVISION</v>
          </cell>
          <cell r="H703">
            <v>0</v>
          </cell>
          <cell r="I703">
            <v>31700</v>
          </cell>
          <cell r="J703">
            <v>0</v>
          </cell>
          <cell r="K703">
            <v>0</v>
          </cell>
          <cell r="M703">
            <v>0</v>
          </cell>
          <cell r="P703">
            <v>0</v>
          </cell>
          <cell r="R703">
            <v>0</v>
          </cell>
        </row>
        <row r="704">
          <cell r="A704">
            <v>2279663</v>
          </cell>
          <cell r="B704">
            <v>2279663</v>
          </cell>
          <cell r="C704">
            <v>45011</v>
          </cell>
          <cell r="D704">
            <v>45040</v>
          </cell>
          <cell r="F704">
            <v>391880</v>
          </cell>
          <cell r="G704" t="str">
            <v>EN REVISION</v>
          </cell>
          <cell r="H704">
            <v>0</v>
          </cell>
          <cell r="I704">
            <v>391880</v>
          </cell>
          <cell r="J704">
            <v>0</v>
          </cell>
          <cell r="K704">
            <v>0</v>
          </cell>
          <cell r="M704">
            <v>0</v>
          </cell>
          <cell r="P704">
            <v>0</v>
          </cell>
          <cell r="R704">
            <v>0</v>
          </cell>
        </row>
        <row r="705">
          <cell r="A705">
            <v>557138</v>
          </cell>
          <cell r="B705">
            <v>557138</v>
          </cell>
          <cell r="C705">
            <v>45012</v>
          </cell>
          <cell r="D705">
            <v>45029</v>
          </cell>
          <cell r="F705">
            <v>33600</v>
          </cell>
          <cell r="G705" t="str">
            <v>EN REVISION</v>
          </cell>
          <cell r="H705">
            <v>0</v>
          </cell>
          <cell r="I705">
            <v>33600</v>
          </cell>
          <cell r="J705">
            <v>0</v>
          </cell>
          <cell r="K705">
            <v>0</v>
          </cell>
          <cell r="M705">
            <v>0</v>
          </cell>
          <cell r="P705">
            <v>0</v>
          </cell>
          <cell r="R705">
            <v>0</v>
          </cell>
        </row>
        <row r="706">
          <cell r="A706">
            <v>557115</v>
          </cell>
          <cell r="B706">
            <v>557115</v>
          </cell>
          <cell r="C706">
            <v>45012</v>
          </cell>
          <cell r="D706">
            <v>45029</v>
          </cell>
          <cell r="F706">
            <v>33600</v>
          </cell>
          <cell r="G706" t="str">
            <v>EN REVISION</v>
          </cell>
          <cell r="H706">
            <v>0</v>
          </cell>
          <cell r="I706">
            <v>33600</v>
          </cell>
          <cell r="J706">
            <v>0</v>
          </cell>
          <cell r="K706">
            <v>0</v>
          </cell>
          <cell r="M706">
            <v>0</v>
          </cell>
          <cell r="P706">
            <v>0</v>
          </cell>
          <cell r="R706">
            <v>0</v>
          </cell>
        </row>
        <row r="707">
          <cell r="A707">
            <v>557615</v>
          </cell>
          <cell r="B707">
            <v>557615</v>
          </cell>
          <cell r="C707">
            <v>45013</v>
          </cell>
          <cell r="D707">
            <v>45040</v>
          </cell>
          <cell r="F707">
            <v>400940</v>
          </cell>
          <cell r="G707" t="str">
            <v>EN REVISION</v>
          </cell>
          <cell r="H707">
            <v>0</v>
          </cell>
          <cell r="I707">
            <v>400940</v>
          </cell>
          <cell r="J707">
            <v>0</v>
          </cell>
          <cell r="K707">
            <v>0</v>
          </cell>
          <cell r="M707">
            <v>0</v>
          </cell>
          <cell r="P707">
            <v>0</v>
          </cell>
          <cell r="R707">
            <v>0</v>
          </cell>
        </row>
        <row r="708">
          <cell r="A708">
            <v>557655</v>
          </cell>
          <cell r="B708">
            <v>557655</v>
          </cell>
          <cell r="C708">
            <v>45014</v>
          </cell>
          <cell r="D708">
            <v>45040</v>
          </cell>
          <cell r="F708">
            <v>99180</v>
          </cell>
          <cell r="G708" t="str">
            <v>EN REVISION</v>
          </cell>
          <cell r="H708">
            <v>0</v>
          </cell>
          <cell r="I708">
            <v>99180</v>
          </cell>
          <cell r="J708">
            <v>0</v>
          </cell>
          <cell r="K708">
            <v>0</v>
          </cell>
          <cell r="M708">
            <v>0</v>
          </cell>
          <cell r="P708">
            <v>0</v>
          </cell>
          <cell r="R708">
            <v>0</v>
          </cell>
        </row>
        <row r="709">
          <cell r="A709">
            <v>557786</v>
          </cell>
          <cell r="B709">
            <v>557786</v>
          </cell>
          <cell r="C709">
            <v>45014</v>
          </cell>
          <cell r="D709">
            <v>45029</v>
          </cell>
          <cell r="F709">
            <v>65300</v>
          </cell>
          <cell r="G709" t="str">
            <v>EN REVISION</v>
          </cell>
          <cell r="H709">
            <v>0</v>
          </cell>
          <cell r="I709">
            <v>65300</v>
          </cell>
          <cell r="J709">
            <v>0</v>
          </cell>
          <cell r="K709">
            <v>0</v>
          </cell>
          <cell r="M709">
            <v>0</v>
          </cell>
          <cell r="P709">
            <v>0</v>
          </cell>
          <cell r="R709">
            <v>0</v>
          </cell>
        </row>
        <row r="710">
          <cell r="A710">
            <v>557740</v>
          </cell>
          <cell r="B710">
            <v>557740</v>
          </cell>
          <cell r="C710">
            <v>45014</v>
          </cell>
          <cell r="D710">
            <v>45029</v>
          </cell>
          <cell r="F710">
            <v>66900</v>
          </cell>
          <cell r="G710" t="str">
            <v>EN REVISION</v>
          </cell>
          <cell r="H710">
            <v>0</v>
          </cell>
          <cell r="I710">
            <v>66900</v>
          </cell>
          <cell r="J710">
            <v>0</v>
          </cell>
          <cell r="K710">
            <v>0</v>
          </cell>
          <cell r="M710">
            <v>0</v>
          </cell>
          <cell r="P710">
            <v>0</v>
          </cell>
          <cell r="R710">
            <v>0</v>
          </cell>
        </row>
        <row r="711">
          <cell r="A711">
            <v>558205</v>
          </cell>
          <cell r="B711">
            <v>558205</v>
          </cell>
          <cell r="C711">
            <v>45015</v>
          </cell>
          <cell r="F711">
            <v>62800</v>
          </cell>
          <cell r="G711" t="str">
            <v>NO RADICADA</v>
          </cell>
          <cell r="H711">
            <v>62800</v>
          </cell>
          <cell r="I711">
            <v>0</v>
          </cell>
          <cell r="J711">
            <v>0</v>
          </cell>
          <cell r="K711">
            <v>0</v>
          </cell>
          <cell r="M711">
            <v>0</v>
          </cell>
          <cell r="P711">
            <v>0</v>
          </cell>
          <cell r="R711">
            <v>0</v>
          </cell>
        </row>
        <row r="712">
          <cell r="A712">
            <v>558209</v>
          </cell>
          <cell r="B712">
            <v>558209</v>
          </cell>
          <cell r="C712">
            <v>45015</v>
          </cell>
          <cell r="D712">
            <v>45033</v>
          </cell>
          <cell r="F712">
            <v>3335344</v>
          </cell>
          <cell r="G712" t="str">
            <v>EN REVISION</v>
          </cell>
          <cell r="H712">
            <v>0</v>
          </cell>
          <cell r="I712">
            <v>3335344</v>
          </cell>
          <cell r="J712">
            <v>0</v>
          </cell>
          <cell r="K712">
            <v>0</v>
          </cell>
          <cell r="M712">
            <v>0</v>
          </cell>
          <cell r="P712">
            <v>0</v>
          </cell>
          <cell r="R712">
            <v>0</v>
          </cell>
        </row>
        <row r="713">
          <cell r="A713">
            <v>558017</v>
          </cell>
          <cell r="B713">
            <v>558017</v>
          </cell>
          <cell r="C713">
            <v>45015</v>
          </cell>
          <cell r="D713">
            <v>45041</v>
          </cell>
          <cell r="F713">
            <v>433990</v>
          </cell>
          <cell r="G713" t="str">
            <v>EN REVISION</v>
          </cell>
          <cell r="H713">
            <v>0</v>
          </cell>
          <cell r="I713">
            <v>433990</v>
          </cell>
          <cell r="J713">
            <v>0</v>
          </cell>
          <cell r="K713">
            <v>0</v>
          </cell>
          <cell r="M713">
            <v>0</v>
          </cell>
          <cell r="P713">
            <v>0</v>
          </cell>
          <cell r="R713">
            <v>0</v>
          </cell>
        </row>
        <row r="714">
          <cell r="A714">
            <v>2280408</v>
          </cell>
          <cell r="B714">
            <v>2280408</v>
          </cell>
          <cell r="C714">
            <v>45016</v>
          </cell>
          <cell r="D714">
            <v>45041</v>
          </cell>
          <cell r="F714">
            <v>418160</v>
          </cell>
          <cell r="G714" t="str">
            <v>EN REVISION</v>
          </cell>
          <cell r="H714">
            <v>0</v>
          </cell>
          <cell r="I714">
            <v>418160</v>
          </cell>
          <cell r="J714">
            <v>0</v>
          </cell>
          <cell r="K714">
            <v>0</v>
          </cell>
          <cell r="M714">
            <v>0</v>
          </cell>
          <cell r="P714">
            <v>0</v>
          </cell>
          <cell r="R714">
            <v>0</v>
          </cell>
        </row>
      </sheetData>
      <sheetData sheetId="2"/>
      <sheetData sheetId="3">
        <row r="6">
          <cell r="H6" t="str">
            <v>HOSPITAL DIVINO SALVADOR SOPO CUNDINAMAR</v>
          </cell>
        </row>
        <row r="9">
          <cell r="C9" t="str">
            <v>LUISA MATUTE ROMERO</v>
          </cell>
          <cell r="H9" t="str">
            <v>SANDRA MILENA POVEDA</v>
          </cell>
        </row>
        <row r="16">
          <cell r="F16">
            <v>45016</v>
          </cell>
        </row>
        <row r="779">
          <cell r="F779">
            <v>45055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F9FF14C-0046-422D-AC08-F36CE1F5133C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F9FF14C-0046-422D-AC08-F36CE1F5133C}" id="{F62E0EEF-2724-41A3-863D-4675371003DF}">
    <text>SUAMTORIA DE GIRO DIRECTO Y ESFUERZO PROPIO</text>
  </threadedComment>
  <threadedComment ref="K8" dT="2020-08-04T16:00:44.11" personId="{0F9FF14C-0046-422D-AC08-F36CE1F5133C}" id="{BC6AF7D2-CBA5-434B-A768-BEADCE297ACE}">
    <text>SUMATORIA DE PAGOS (DESCUENTOS ,TESORERIA,EMBARGOS)</text>
  </threadedComment>
  <threadedComment ref="R8" dT="2020-08-04T15:59:07.94" personId="{0F9FF14C-0046-422D-AC08-F36CE1F5133C}" id="{C82866B4-2C3D-4944-8569-F045B32DBAFA}">
    <text>SUMATORIA DE VALORES (PRESCRITAS SALDO DE FACTURAS DE CONTRATO LIQUIDADOS Y OTROS CONCEPTOS (N/A NO RADICADAS)</text>
  </threadedComment>
  <threadedComment ref="X8" dT="2020-08-04T15:55:33.73" personId="{0F9FF14C-0046-422D-AC08-F36CE1F5133C}" id="{05595B12-FAEC-4F36-9B3B-42A10351E383}">
    <text>SUMATORIA DE LOS VALORES DE GLOSAS LEGALIZADAS Y GLOSAS POR CONCILIAR</text>
  </threadedComment>
  <threadedComment ref="AC8" dT="2020-08-04T15:56:24.52" personId="{0F9FF14C-0046-422D-AC08-F36CE1F5133C}" id="{D9388C48-4AC4-4BE8-9D22-A1F58E247DEF}">
    <text>VALRO INDIVIDUAL DE LA GLOSAS LEGALIZADA</text>
  </threadedComment>
  <threadedComment ref="AE8" dT="2020-08-04T15:56:04.49" personId="{0F9FF14C-0046-422D-AC08-F36CE1F5133C}" id="{D1B9B5AD-5AE0-4DAC-8B48-F1FB6A108D3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B0B15-B0C0-4A30-801F-FD105D60C92D}">
  <dimension ref="A1:AK729"/>
  <sheetViews>
    <sheetView tabSelected="1" topLeftCell="A711" zoomScaleNormal="100" workbookViewId="0">
      <selection activeCell="A721" sqref="A721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HOSPITAL DIVINO SALVADOR SOPO CUNDINAMAR</v>
      </c>
    </row>
    <row r="4" spans="1:37">
      <c r="A4" s="1" t="s">
        <v>4</v>
      </c>
      <c r="E4" s="4">
        <f>+'[1]ACTA ANA'!F16</f>
        <v>45016</v>
      </c>
    </row>
    <row r="5" spans="1:37">
      <c r="A5" s="1" t="s">
        <v>5</v>
      </c>
      <c r="E5" s="4">
        <f>+'[1]ACTA ANA'!F779</f>
        <v>45055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3248406</v>
      </c>
      <c r="D9" s="17">
        <f>+[1]DEPURADO!B3</f>
        <v>3248406</v>
      </c>
      <c r="E9" s="19">
        <f>+[1]DEPURADO!C3</f>
        <v>43497</v>
      </c>
      <c r="F9" s="20">
        <f>+IF([1]DEPURADO!D3&gt;1,[1]DEPURADO!D3," ")</f>
        <v>43558</v>
      </c>
      <c r="G9" s="21">
        <f>[1]DEPURADO!F3</f>
        <v>55670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55670</v>
      </c>
      <c r="P9" s="18">
        <f>IF([1]DEPURADO!H3&gt;1,0,[1]DEPURADO!B3)</f>
        <v>0</v>
      </c>
      <c r="Q9" s="24">
        <f>+IF(P9&gt;0,G9,0)</f>
        <v>0</v>
      </c>
      <c r="R9" s="25">
        <f>IF(P9=0,G9,0)</f>
        <v>55670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3248434</v>
      </c>
      <c r="D10" s="17">
        <f>+[1]DEPURADO!B4</f>
        <v>3248434</v>
      </c>
      <c r="E10" s="19">
        <f>+[1]DEPURADO!C4</f>
        <v>43497</v>
      </c>
      <c r="F10" s="20">
        <f>+IF([1]DEPURADO!D4&gt;1,[1]DEPURADO!D4," ")</f>
        <v>43558</v>
      </c>
      <c r="G10" s="21">
        <f>[1]DEPURADO!F4</f>
        <v>131260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131260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131260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3250702</v>
      </c>
      <c r="D11" s="17">
        <f>+[1]DEPURADO!B5</f>
        <v>3250702</v>
      </c>
      <c r="E11" s="19">
        <f>+[1]DEPURADO!C5</f>
        <v>43533</v>
      </c>
      <c r="F11" s="20">
        <f>+IF([1]DEPURADO!D5&gt;1,[1]DEPURADO!D5," ")</f>
        <v>43620</v>
      </c>
      <c r="G11" s="21">
        <f>[1]DEPURADO!F5</f>
        <v>150400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150400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150400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3251202</v>
      </c>
      <c r="D12" s="17">
        <f>+[1]DEPURADO!B6</f>
        <v>3251202</v>
      </c>
      <c r="E12" s="19">
        <f>+[1]DEPURADO!C6</f>
        <v>43537</v>
      </c>
      <c r="F12" s="20">
        <f>+IF([1]DEPURADO!D6&gt;1,[1]DEPURADO!D6," ")</f>
        <v>43620</v>
      </c>
      <c r="G12" s="21">
        <f>[1]DEPURADO!F6</f>
        <v>22600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22600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22600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335964</v>
      </c>
      <c r="D13" s="17">
        <f>+[1]DEPURADO!B7</f>
        <v>335964</v>
      </c>
      <c r="E13" s="19">
        <f>+[1]DEPURADO!C7</f>
        <v>43538</v>
      </c>
      <c r="F13" s="20">
        <f>+IF([1]DEPURADO!D7&gt;1,[1]DEPURADO!D7," ")</f>
        <v>43620</v>
      </c>
      <c r="G13" s="21">
        <f>[1]DEPURADO!F7</f>
        <v>55970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55970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55970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337578</v>
      </c>
      <c r="D14" s="17">
        <f>+[1]DEPURADO!B8</f>
        <v>337578</v>
      </c>
      <c r="E14" s="19">
        <f>+[1]DEPURADO!C8</f>
        <v>43550</v>
      </c>
      <c r="F14" s="20">
        <f>+IF([1]DEPURADO!D8&gt;1,[1]DEPURADO!D8," ")</f>
        <v>43620</v>
      </c>
      <c r="G14" s="21">
        <f>[1]DEPURADO!F8</f>
        <v>275050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275050</v>
      </c>
      <c r="P14" s="18">
        <f>IF([1]DEPURADO!H8&gt;1,0,[1]DEPURADO!B8)</f>
        <v>0</v>
      </c>
      <c r="Q14" s="24">
        <f t="shared" si="3"/>
        <v>0</v>
      </c>
      <c r="R14" s="25">
        <f t="shared" si="4"/>
        <v>275050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NO RADICADA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3252671</v>
      </c>
      <c r="D15" s="17">
        <f>+[1]DEPURADO!B9</f>
        <v>3252671</v>
      </c>
      <c r="E15" s="19">
        <f>+[1]DEPURADO!C9</f>
        <v>43553</v>
      </c>
      <c r="F15" s="20">
        <f>+IF([1]DEPURADO!D9&gt;1,[1]DEPURADO!D9," ")</f>
        <v>43620</v>
      </c>
      <c r="G15" s="21">
        <f>[1]DEPURADO!F9</f>
        <v>55970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55970</v>
      </c>
      <c r="P15" s="18">
        <f>IF([1]DEPURADO!H9&gt;1,0,[1]DEPURADO!B9)</f>
        <v>0</v>
      </c>
      <c r="Q15" s="24">
        <f t="shared" si="3"/>
        <v>0</v>
      </c>
      <c r="R15" s="25">
        <f t="shared" si="4"/>
        <v>55970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NO RADICADA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2133988</v>
      </c>
      <c r="D16" s="17">
        <f>+[1]DEPURADO!B10</f>
        <v>2133988</v>
      </c>
      <c r="E16" s="19">
        <f>+[1]DEPURADO!C10</f>
        <v>43562</v>
      </c>
      <c r="F16" s="20">
        <f>+IF([1]DEPURADO!D10&gt;1,[1]DEPURADO!D10," ")</f>
        <v>43620</v>
      </c>
      <c r="G16" s="21">
        <f>[1]DEPURADO!F10</f>
        <v>233980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233980</v>
      </c>
      <c r="P16" s="18">
        <f>IF([1]DEPURADO!H10&gt;1,0,[1]DEPURADO!B10)</f>
        <v>0</v>
      </c>
      <c r="Q16" s="24">
        <f t="shared" si="3"/>
        <v>0</v>
      </c>
      <c r="R16" s="25">
        <f t="shared" si="4"/>
        <v>233980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NO RADICADA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2134225</v>
      </c>
      <c r="D17" s="17">
        <f>+[1]DEPURADO!B11</f>
        <v>2134225</v>
      </c>
      <c r="E17" s="19">
        <f>+[1]DEPURADO!C11</f>
        <v>43565</v>
      </c>
      <c r="F17" s="20">
        <f>+IF([1]DEPURADO!D11&gt;1,[1]DEPURADO!D11," ")</f>
        <v>43620</v>
      </c>
      <c r="G17" s="21">
        <f>[1]DEPURADO!F11</f>
        <v>54400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54400</v>
      </c>
      <c r="P17" s="18">
        <f>IF([1]DEPURADO!H11&gt;1,0,[1]DEPURADO!B11)</f>
        <v>0</v>
      </c>
      <c r="Q17" s="24">
        <f t="shared" si="3"/>
        <v>0</v>
      </c>
      <c r="R17" s="25">
        <f t="shared" si="4"/>
        <v>54400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NO RADICADA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3254853</v>
      </c>
      <c r="D18" s="17">
        <f>+[1]DEPURADO!B12</f>
        <v>3254853</v>
      </c>
      <c r="E18" s="19">
        <f>+[1]DEPURADO!C12</f>
        <v>43581</v>
      </c>
      <c r="F18" s="20">
        <f>+IF([1]DEPURADO!D12&gt;1,[1]DEPURADO!D12," ")</f>
        <v>43620</v>
      </c>
      <c r="G18" s="21">
        <f>[1]DEPURADO!F12</f>
        <v>55680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55680</v>
      </c>
      <c r="P18" s="18">
        <f>IF([1]DEPURADO!H12&gt;1,0,[1]DEPURADO!B12)</f>
        <v>0</v>
      </c>
      <c r="Q18" s="24">
        <f t="shared" si="3"/>
        <v>0</v>
      </c>
      <c r="R18" s="25">
        <f t="shared" si="4"/>
        <v>55680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341989</v>
      </c>
      <c r="D19" s="17">
        <f>+[1]DEPURADO!B13</f>
        <v>341989</v>
      </c>
      <c r="E19" s="19">
        <f>+[1]DEPURADO!C13</f>
        <v>43581</v>
      </c>
      <c r="F19" s="20">
        <f>+IF([1]DEPURADO!D13&gt;1,[1]DEPURADO!D13," ")</f>
        <v>43620</v>
      </c>
      <c r="G19" s="21">
        <f>[1]DEPURADO!F13</f>
        <v>200780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200780</v>
      </c>
      <c r="P19" s="18">
        <f>IF([1]DEPURADO!H13&gt;1,0,[1]DEPURADO!B13)</f>
        <v>0</v>
      </c>
      <c r="Q19" s="24">
        <f t="shared" si="3"/>
        <v>0</v>
      </c>
      <c r="R19" s="25">
        <f t="shared" si="4"/>
        <v>200780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NO RADICADA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347605</v>
      </c>
      <c r="D20" s="17">
        <f>+[1]DEPURADO!B14</f>
        <v>347605</v>
      </c>
      <c r="E20" s="19">
        <f>+[1]DEPURADO!C14</f>
        <v>43623</v>
      </c>
      <c r="F20" s="20">
        <f>+IF([1]DEPURADO!D14&gt;1,[1]DEPURADO!D14," ")</f>
        <v>43739</v>
      </c>
      <c r="G20" s="21">
        <f>[1]DEPURADO!F14</f>
        <v>101100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101100</v>
      </c>
      <c r="P20" s="18">
        <f>IF([1]DEPURADO!H14&gt;1,0,[1]DEPURADO!B14)</f>
        <v>0</v>
      </c>
      <c r="Q20" s="24">
        <f t="shared" si="3"/>
        <v>0</v>
      </c>
      <c r="R20" s="25">
        <f t="shared" si="4"/>
        <v>101100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3259482</v>
      </c>
      <c r="D21" s="17">
        <f>+[1]DEPURADO!B15</f>
        <v>3259482</v>
      </c>
      <c r="E21" s="19">
        <f>+[1]DEPURADO!C15</f>
        <v>43627</v>
      </c>
      <c r="F21" s="20">
        <f>+IF([1]DEPURADO!D15&gt;1,[1]DEPURADO!D15," ")</f>
        <v>43739</v>
      </c>
      <c r="G21" s="21">
        <f>[1]DEPURADO!F15</f>
        <v>366900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366900</v>
      </c>
      <c r="P21" s="18">
        <f>IF([1]DEPURADO!H15&gt;1,0,[1]DEPURADO!B15)</f>
        <v>0</v>
      </c>
      <c r="Q21" s="24">
        <f t="shared" si="3"/>
        <v>0</v>
      </c>
      <c r="R21" s="25">
        <f t="shared" si="4"/>
        <v>366900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348244</v>
      </c>
      <c r="D22" s="17">
        <f>+[1]DEPURADO!B16</f>
        <v>348244</v>
      </c>
      <c r="E22" s="19">
        <f>+[1]DEPURADO!C16</f>
        <v>43627</v>
      </c>
      <c r="F22" s="20">
        <f>+IF([1]DEPURADO!D16&gt;1,[1]DEPURADO!D16," ")</f>
        <v>43739</v>
      </c>
      <c r="G22" s="21">
        <f>[1]DEPURADO!F16</f>
        <v>55370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55370</v>
      </c>
      <c r="P22" s="18">
        <f>IF([1]DEPURADO!H16&gt;1,0,[1]DEPURADO!B16)</f>
        <v>0</v>
      </c>
      <c r="Q22" s="24">
        <f t="shared" si="3"/>
        <v>0</v>
      </c>
      <c r="R22" s="25">
        <f t="shared" si="4"/>
        <v>55370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3259556</v>
      </c>
      <c r="D23" s="17">
        <f>+[1]DEPURADO!B17</f>
        <v>3259556</v>
      </c>
      <c r="E23" s="19">
        <f>+[1]DEPURADO!C17</f>
        <v>43627</v>
      </c>
      <c r="F23" s="20">
        <f>+IF([1]DEPURADO!D17&gt;1,[1]DEPURADO!D17," ")</f>
        <v>43739</v>
      </c>
      <c r="G23" s="21">
        <f>[1]DEPURADO!F17</f>
        <v>54400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54400</v>
      </c>
      <c r="P23" s="18">
        <f>IF([1]DEPURADO!H17&gt;1,0,[1]DEPURADO!B17)</f>
        <v>0</v>
      </c>
      <c r="Q23" s="24">
        <f t="shared" si="3"/>
        <v>0</v>
      </c>
      <c r="R23" s="25">
        <f t="shared" si="4"/>
        <v>54400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3259758</v>
      </c>
      <c r="D24" s="17">
        <f>+[1]DEPURADO!B18</f>
        <v>3259758</v>
      </c>
      <c r="E24" s="19">
        <f>+[1]DEPURADO!C18</f>
        <v>43628</v>
      </c>
      <c r="F24" s="20">
        <f>+IF([1]DEPURADO!D18&gt;1,[1]DEPURADO!D18," ")</f>
        <v>43739</v>
      </c>
      <c r="G24" s="21">
        <f>[1]DEPURADO!F18</f>
        <v>277270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277270</v>
      </c>
      <c r="P24" s="18">
        <f>IF([1]DEPURADO!H18&gt;1,0,[1]DEPURADO!B18)</f>
        <v>0</v>
      </c>
      <c r="Q24" s="24">
        <f t="shared" si="3"/>
        <v>0</v>
      </c>
      <c r="R24" s="25">
        <f t="shared" si="4"/>
        <v>277270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3259881</v>
      </c>
      <c r="D25" s="17">
        <f>+[1]DEPURADO!B19</f>
        <v>3259881</v>
      </c>
      <c r="E25" s="19">
        <f>+[1]DEPURADO!C19</f>
        <v>43629</v>
      </c>
      <c r="F25" s="20">
        <f>+IF([1]DEPURADO!D19&gt;1,[1]DEPURADO!D19," ")</f>
        <v>43739</v>
      </c>
      <c r="G25" s="21">
        <f>[1]DEPURADO!F19</f>
        <v>42500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42500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42500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3260593</v>
      </c>
      <c r="D26" s="17">
        <f>+[1]DEPURADO!B20</f>
        <v>3260593</v>
      </c>
      <c r="E26" s="19">
        <f>+[1]DEPURADO!C20</f>
        <v>43634</v>
      </c>
      <c r="F26" s="20">
        <f>+IF([1]DEPURADO!D20&gt;1,[1]DEPURADO!D20," ")</f>
        <v>43739</v>
      </c>
      <c r="G26" s="21">
        <f>[1]DEPURADO!F20</f>
        <v>125580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125580</v>
      </c>
      <c r="P26" s="18">
        <f>IF([1]DEPURADO!H20&gt;1,0,[1]DEPURADO!B20)</f>
        <v>0</v>
      </c>
      <c r="Q26" s="24">
        <f t="shared" si="3"/>
        <v>0</v>
      </c>
      <c r="R26" s="25">
        <f t="shared" si="4"/>
        <v>125580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3261343</v>
      </c>
      <c r="D27" s="17">
        <f>+[1]DEPURADO!B21</f>
        <v>3261343</v>
      </c>
      <c r="E27" s="19">
        <f>+[1]DEPURADO!C21</f>
        <v>43640</v>
      </c>
      <c r="F27" s="20">
        <f>+IF([1]DEPURADO!D21&gt;1,[1]DEPURADO!D21," ")</f>
        <v>43739</v>
      </c>
      <c r="G27" s="21">
        <f>[1]DEPURADO!F21</f>
        <v>34100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34100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34100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3261736</v>
      </c>
      <c r="D28" s="17">
        <f>+[1]DEPURADO!B22</f>
        <v>3261736</v>
      </c>
      <c r="E28" s="19">
        <f>+[1]DEPURADO!C22</f>
        <v>43644</v>
      </c>
      <c r="F28" s="20">
        <f>+IF([1]DEPURADO!D22&gt;1,[1]DEPURADO!D22," ")</f>
        <v>43739</v>
      </c>
      <c r="G28" s="21">
        <f>[1]DEPURADO!F22</f>
        <v>57140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57140</v>
      </c>
      <c r="P28" s="18">
        <f>IF([1]DEPURADO!H22&gt;1,0,[1]DEPURADO!B22)</f>
        <v>0</v>
      </c>
      <c r="Q28" s="24">
        <f t="shared" si="3"/>
        <v>0</v>
      </c>
      <c r="R28" s="25">
        <f t="shared" si="4"/>
        <v>57140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3261739</v>
      </c>
      <c r="D29" s="17">
        <f>+[1]DEPURADO!B23</f>
        <v>3261739</v>
      </c>
      <c r="E29" s="19">
        <f>+[1]DEPURADO!C23</f>
        <v>43644</v>
      </c>
      <c r="F29" s="20">
        <f>+IF([1]DEPURADO!D23&gt;1,[1]DEPURADO!D23," ")</f>
        <v>43739</v>
      </c>
      <c r="G29" s="21">
        <f>[1]DEPURADO!F23</f>
        <v>29500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29500</v>
      </c>
      <c r="P29" s="18">
        <f>IF([1]DEPURADO!H23&gt;1,0,[1]DEPURADO!B23)</f>
        <v>0</v>
      </c>
      <c r="Q29" s="24">
        <f t="shared" si="3"/>
        <v>0</v>
      </c>
      <c r="R29" s="25">
        <f t="shared" si="4"/>
        <v>29500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3262123</v>
      </c>
      <c r="D30" s="17">
        <f>+[1]DEPURADO!B24</f>
        <v>3262123</v>
      </c>
      <c r="E30" s="19">
        <f>+[1]DEPURADO!C24</f>
        <v>43651</v>
      </c>
      <c r="F30" s="20">
        <f>+IF([1]DEPURADO!D24&gt;1,[1]DEPURADO!D24," ")</f>
        <v>43739</v>
      </c>
      <c r="G30" s="21">
        <f>[1]DEPURADO!F24</f>
        <v>115680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115680</v>
      </c>
      <c r="P30" s="18">
        <f>IF([1]DEPURADO!H24&gt;1,0,[1]DEPURADO!B24)</f>
        <v>0</v>
      </c>
      <c r="Q30" s="24">
        <f t="shared" si="3"/>
        <v>0</v>
      </c>
      <c r="R30" s="25">
        <f t="shared" si="4"/>
        <v>115680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3262499</v>
      </c>
      <c r="D31" s="17">
        <f>+[1]DEPURADO!B25</f>
        <v>3262499</v>
      </c>
      <c r="E31" s="19">
        <f>+[1]DEPURADO!C25</f>
        <v>43656</v>
      </c>
      <c r="F31" s="20">
        <f>+IF([1]DEPURADO!D25&gt;1,[1]DEPURADO!D25," ")</f>
        <v>43739</v>
      </c>
      <c r="G31" s="21">
        <f>[1]DEPURADO!F25</f>
        <v>27600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27600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27600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3262692</v>
      </c>
      <c r="D32" s="17">
        <f>+[1]DEPURADO!B26</f>
        <v>3262692</v>
      </c>
      <c r="E32" s="19">
        <f>+[1]DEPURADO!C26</f>
        <v>43658</v>
      </c>
      <c r="F32" s="20">
        <f>+IF([1]DEPURADO!D26&gt;1,[1]DEPURADO!D26," ")</f>
        <v>43739</v>
      </c>
      <c r="G32" s="21">
        <f>[1]DEPURADO!F26</f>
        <v>29500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29500</v>
      </c>
      <c r="P32" s="18">
        <f>IF([1]DEPURADO!H26&gt;1,0,[1]DEPURADO!B26)</f>
        <v>0</v>
      </c>
      <c r="Q32" s="24">
        <f t="shared" si="3"/>
        <v>0</v>
      </c>
      <c r="R32" s="25">
        <f t="shared" si="4"/>
        <v>29500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2140313</v>
      </c>
      <c r="D33" s="17">
        <f>+[1]DEPURADO!B27</f>
        <v>2140313</v>
      </c>
      <c r="E33" s="19">
        <f>+[1]DEPURADO!C27</f>
        <v>43662</v>
      </c>
      <c r="F33" s="20">
        <f>+IF([1]DEPURADO!D27&gt;1,[1]DEPURADO!D27," ")</f>
        <v>43739</v>
      </c>
      <c r="G33" s="21">
        <f>[1]DEPURADO!F27</f>
        <v>100480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100480</v>
      </c>
      <c r="P33" s="18">
        <f>IF([1]DEPURADO!H27&gt;1,0,[1]DEPURADO!B27)</f>
        <v>0</v>
      </c>
      <c r="Q33" s="24">
        <f t="shared" si="3"/>
        <v>0</v>
      </c>
      <c r="R33" s="25">
        <f t="shared" si="4"/>
        <v>100480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353277</v>
      </c>
      <c r="D34" s="17">
        <f>+[1]DEPURADO!B28</f>
        <v>353277</v>
      </c>
      <c r="E34" s="19">
        <f>+[1]DEPURADO!C28</f>
        <v>43664</v>
      </c>
      <c r="F34" s="20">
        <f>+IF([1]DEPURADO!D28&gt;1,[1]DEPURADO!D28," ")</f>
        <v>43739</v>
      </c>
      <c r="G34" s="21">
        <f>[1]DEPURADO!F28</f>
        <v>360100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360100</v>
      </c>
      <c r="P34" s="18">
        <f>IF([1]DEPURADO!H28&gt;1,0,[1]DEPURADO!B28)</f>
        <v>0</v>
      </c>
      <c r="Q34" s="24">
        <f t="shared" si="3"/>
        <v>0</v>
      </c>
      <c r="R34" s="25">
        <f t="shared" si="4"/>
        <v>360100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3263132</v>
      </c>
      <c r="D35" s="17">
        <f>+[1]DEPURADO!B29</f>
        <v>3263132</v>
      </c>
      <c r="E35" s="19">
        <f>+[1]DEPURADO!C29</f>
        <v>43664</v>
      </c>
      <c r="F35" s="20">
        <f>+IF([1]DEPURADO!D29&gt;1,[1]DEPURADO!D29," ")</f>
        <v>43739</v>
      </c>
      <c r="G35" s="21">
        <f>[1]DEPURADO!F29</f>
        <v>54400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54400</v>
      </c>
      <c r="P35" s="18">
        <f>IF([1]DEPURADO!H29&gt;1,0,[1]DEPURADO!B29)</f>
        <v>0</v>
      </c>
      <c r="Q35" s="24">
        <f t="shared" si="3"/>
        <v>0</v>
      </c>
      <c r="R35" s="25">
        <f t="shared" si="4"/>
        <v>54400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NO RADICADA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3263263</v>
      </c>
      <c r="D36" s="17">
        <f>+[1]DEPURADO!B30</f>
        <v>3263263</v>
      </c>
      <c r="E36" s="19">
        <f>+[1]DEPURADO!C30</f>
        <v>43665</v>
      </c>
      <c r="F36" s="20">
        <f>+IF([1]DEPURADO!D30&gt;1,[1]DEPURADO!D30," ")</f>
        <v>43739</v>
      </c>
      <c r="G36" s="21">
        <f>[1]DEPURADO!F30</f>
        <v>42500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42500</v>
      </c>
      <c r="P36" s="18">
        <f>IF([1]DEPURADO!H30&gt;1,0,[1]DEPURADO!B30)</f>
        <v>0</v>
      </c>
      <c r="Q36" s="24">
        <f t="shared" si="3"/>
        <v>0</v>
      </c>
      <c r="R36" s="25">
        <f t="shared" si="4"/>
        <v>42500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NO RADICADA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3263358</v>
      </c>
      <c r="D37" s="17">
        <f>+[1]DEPURADO!B31</f>
        <v>3263358</v>
      </c>
      <c r="E37" s="19">
        <f>+[1]DEPURADO!C31</f>
        <v>43666</v>
      </c>
      <c r="F37" s="20">
        <f>+IF([1]DEPURADO!D31&gt;1,[1]DEPURADO!D31," ")</f>
        <v>43739</v>
      </c>
      <c r="G37" s="21">
        <f>[1]DEPURADO!F31</f>
        <v>55200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55200</v>
      </c>
      <c r="P37" s="18">
        <f>IF([1]DEPURADO!H31&gt;1,0,[1]DEPURADO!B31)</f>
        <v>0</v>
      </c>
      <c r="Q37" s="24">
        <f t="shared" si="3"/>
        <v>0</v>
      </c>
      <c r="R37" s="25">
        <f t="shared" si="4"/>
        <v>55200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NO RADICADA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3263502</v>
      </c>
      <c r="D38" s="17">
        <f>+[1]DEPURADO!B32</f>
        <v>3263502</v>
      </c>
      <c r="E38" s="19">
        <f>+[1]DEPURADO!C32</f>
        <v>43667</v>
      </c>
      <c r="F38" s="20">
        <f>+IF([1]DEPURADO!D32&gt;1,[1]DEPURADO!D32," ")</f>
        <v>43739</v>
      </c>
      <c r="G38" s="21">
        <f>[1]DEPURADO!F32</f>
        <v>474090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474090</v>
      </c>
      <c r="P38" s="18">
        <f>IF([1]DEPURADO!H32&gt;1,0,[1]DEPURADO!B32)</f>
        <v>0</v>
      </c>
      <c r="Q38" s="24">
        <f t="shared" si="3"/>
        <v>0</v>
      </c>
      <c r="R38" s="25">
        <f t="shared" si="4"/>
        <v>474090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NO RADICADA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3263802</v>
      </c>
      <c r="D39" s="17">
        <f>+[1]DEPURADO!B33</f>
        <v>3263802</v>
      </c>
      <c r="E39" s="19">
        <f>+[1]DEPURADO!C33</f>
        <v>43670</v>
      </c>
      <c r="F39" s="20">
        <f>+IF([1]DEPURADO!D33&gt;1,[1]DEPURADO!D33," ")</f>
        <v>43739</v>
      </c>
      <c r="G39" s="21">
        <f>[1]DEPURADO!F33</f>
        <v>176100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176100</v>
      </c>
      <c r="P39" s="18">
        <f>IF([1]DEPURADO!H33&gt;1,0,[1]DEPURADO!B33)</f>
        <v>0</v>
      </c>
      <c r="Q39" s="24">
        <f t="shared" si="3"/>
        <v>0</v>
      </c>
      <c r="R39" s="25">
        <f t="shared" si="4"/>
        <v>176100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354444</v>
      </c>
      <c r="D40" s="17">
        <f>+[1]DEPURADO!B34</f>
        <v>354444</v>
      </c>
      <c r="E40" s="19">
        <f>+[1]DEPURADO!C34</f>
        <v>43672</v>
      </c>
      <c r="F40" s="20">
        <f>+IF([1]DEPURADO!D34&gt;1,[1]DEPURADO!D34," ")</f>
        <v>43739</v>
      </c>
      <c r="G40" s="21">
        <f>[1]DEPURADO!F34</f>
        <v>211300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211300</v>
      </c>
      <c r="P40" s="18">
        <f>IF([1]DEPURADO!H34&gt;1,0,[1]DEPURADO!B34)</f>
        <v>0</v>
      </c>
      <c r="Q40" s="24">
        <f t="shared" si="3"/>
        <v>0</v>
      </c>
      <c r="R40" s="25">
        <f t="shared" si="4"/>
        <v>211300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NO RADICADA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354580</v>
      </c>
      <c r="D41" s="17">
        <f>+[1]DEPURADO!B35</f>
        <v>354580</v>
      </c>
      <c r="E41" s="19">
        <f>+[1]DEPURADO!C35</f>
        <v>43672</v>
      </c>
      <c r="F41" s="20">
        <f>+IF([1]DEPURADO!D35&gt;1,[1]DEPURADO!D35," ")</f>
        <v>43739</v>
      </c>
      <c r="G41" s="21">
        <f>[1]DEPURADO!F35</f>
        <v>2205319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2205319</v>
      </c>
      <c r="P41" s="18">
        <f>IF([1]DEPURADO!H35&gt;1,0,[1]DEPURADO!B35)</f>
        <v>0</v>
      </c>
      <c r="Q41" s="24">
        <f t="shared" si="3"/>
        <v>0</v>
      </c>
      <c r="R41" s="25">
        <f t="shared" si="4"/>
        <v>2205319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NO RADICADA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3264172</v>
      </c>
      <c r="D42" s="17">
        <f>+[1]DEPURADO!B36</f>
        <v>3264172</v>
      </c>
      <c r="E42" s="19">
        <f>+[1]DEPURADO!C36</f>
        <v>43673</v>
      </c>
      <c r="F42" s="20">
        <f>+IF([1]DEPURADO!D36&gt;1,[1]DEPURADO!D36," ")</f>
        <v>43739</v>
      </c>
      <c r="G42" s="21">
        <f>[1]DEPURADO!F36</f>
        <v>64000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64000</v>
      </c>
      <c r="P42" s="18">
        <f>IF([1]DEPURADO!H36&gt;1,0,[1]DEPURADO!B36)</f>
        <v>0</v>
      </c>
      <c r="Q42" s="24">
        <f t="shared" si="3"/>
        <v>0</v>
      </c>
      <c r="R42" s="25">
        <f t="shared" si="4"/>
        <v>64000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NO RADICADA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3264261</v>
      </c>
      <c r="D43" s="17">
        <f>+[1]DEPURADO!B37</f>
        <v>3264261</v>
      </c>
      <c r="E43" s="19">
        <f>+[1]DEPURADO!C37</f>
        <v>43674</v>
      </c>
      <c r="F43" s="20">
        <f>+IF([1]DEPURADO!D37&gt;1,[1]DEPURADO!D37," ")</f>
        <v>43739</v>
      </c>
      <c r="G43" s="21">
        <f>[1]DEPURADO!F37</f>
        <v>587130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587130</v>
      </c>
      <c r="P43" s="18">
        <f>IF([1]DEPURADO!H37&gt;1,0,[1]DEPURADO!B37)</f>
        <v>0</v>
      </c>
      <c r="Q43" s="24">
        <f t="shared" si="3"/>
        <v>0</v>
      </c>
      <c r="R43" s="25">
        <f t="shared" si="4"/>
        <v>587130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NO RADICADA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354964</v>
      </c>
      <c r="D44" s="17">
        <f>+[1]DEPURADO!B38</f>
        <v>354964</v>
      </c>
      <c r="E44" s="19">
        <f>+[1]DEPURADO!C38</f>
        <v>43675</v>
      </c>
      <c r="F44" s="20">
        <f>+IF([1]DEPURADO!D38&gt;1,[1]DEPURADO!D38," ")</f>
        <v>43739</v>
      </c>
      <c r="G44" s="21">
        <f>[1]DEPURADO!F38</f>
        <v>116530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116530</v>
      </c>
      <c r="P44" s="18">
        <f>IF([1]DEPURADO!H38&gt;1,0,[1]DEPURADO!B38)</f>
        <v>0</v>
      </c>
      <c r="Q44" s="24">
        <f t="shared" si="3"/>
        <v>0</v>
      </c>
      <c r="R44" s="25">
        <f t="shared" si="4"/>
        <v>116530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NO RADICADA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354948</v>
      </c>
      <c r="D45" s="17">
        <f>+[1]DEPURADO!B39</f>
        <v>354948</v>
      </c>
      <c r="E45" s="19">
        <f>+[1]DEPURADO!C39</f>
        <v>43675</v>
      </c>
      <c r="F45" s="20">
        <f>+IF([1]DEPURADO!D39&gt;1,[1]DEPURADO!D39," ")</f>
        <v>43739</v>
      </c>
      <c r="G45" s="21">
        <f>[1]DEPURADO!F39</f>
        <v>212230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212230</v>
      </c>
      <c r="P45" s="18">
        <f>IF([1]DEPURADO!H39&gt;1,0,[1]DEPURADO!B39)</f>
        <v>0</v>
      </c>
      <c r="Q45" s="24">
        <f t="shared" si="3"/>
        <v>0</v>
      </c>
      <c r="R45" s="25">
        <f t="shared" si="4"/>
        <v>212230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NO RADICADA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356103</v>
      </c>
      <c r="D46" s="17">
        <f>+[1]DEPURADO!B40</f>
        <v>356103</v>
      </c>
      <c r="E46" s="19">
        <f>+[1]DEPURADO!C40</f>
        <v>43684</v>
      </c>
      <c r="F46" s="20">
        <f>+IF([1]DEPURADO!D40&gt;1,[1]DEPURADO!D40," ")</f>
        <v>43743</v>
      </c>
      <c r="G46" s="21">
        <f>[1]DEPURADO!F40</f>
        <v>55200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55200</v>
      </c>
      <c r="P46" s="18">
        <f>IF([1]DEPURADO!H40&gt;1,0,[1]DEPURADO!B40)</f>
        <v>0</v>
      </c>
      <c r="Q46" s="24">
        <f t="shared" si="3"/>
        <v>0</v>
      </c>
      <c r="R46" s="25">
        <f t="shared" si="4"/>
        <v>55200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356212</v>
      </c>
      <c r="D47" s="17">
        <f>+[1]DEPURADO!B41</f>
        <v>356212</v>
      </c>
      <c r="E47" s="19">
        <f>+[1]DEPURADO!C41</f>
        <v>43685</v>
      </c>
      <c r="F47" s="20">
        <f>+IF([1]DEPURADO!D41&gt;1,[1]DEPURADO!D41," ")</f>
        <v>43743</v>
      </c>
      <c r="G47" s="21">
        <f>[1]DEPURADO!F41</f>
        <v>1370020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1370020</v>
      </c>
      <c r="P47" s="18">
        <f>IF([1]DEPURADO!H41&gt;1,0,[1]DEPURADO!B41)</f>
        <v>0</v>
      </c>
      <c r="Q47" s="24">
        <f t="shared" si="3"/>
        <v>0</v>
      </c>
      <c r="R47" s="25">
        <f t="shared" si="4"/>
        <v>1370020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NO RADICADA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2142495</v>
      </c>
      <c r="D48" s="17">
        <f>+[1]DEPURADO!B42</f>
        <v>2142495</v>
      </c>
      <c r="E48" s="19">
        <f>+[1]DEPURADO!C42</f>
        <v>43686</v>
      </c>
      <c r="F48" s="20">
        <f>+IF([1]DEPURADO!D42&gt;1,[1]DEPURADO!D42," ")</f>
        <v>43743</v>
      </c>
      <c r="G48" s="21">
        <f>[1]DEPURADO!F42</f>
        <v>55080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55080</v>
      </c>
      <c r="P48" s="18">
        <f>IF([1]DEPURADO!H42&gt;1,0,[1]DEPURADO!B42)</f>
        <v>0</v>
      </c>
      <c r="Q48" s="24">
        <f t="shared" si="3"/>
        <v>0</v>
      </c>
      <c r="R48" s="25">
        <f t="shared" si="4"/>
        <v>55080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NO RADICADA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3265664</v>
      </c>
      <c r="D49" s="17">
        <f>+[1]DEPURADO!B43</f>
        <v>3265664</v>
      </c>
      <c r="E49" s="19">
        <f>+[1]DEPURADO!C43</f>
        <v>43687</v>
      </c>
      <c r="F49" s="20">
        <f>+IF([1]DEPURADO!D43&gt;1,[1]DEPURADO!D43," ")</f>
        <v>43743</v>
      </c>
      <c r="G49" s="21">
        <f>[1]DEPURADO!F43</f>
        <v>57300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57300</v>
      </c>
      <c r="P49" s="18">
        <f>IF([1]DEPURADO!H43&gt;1,0,[1]DEPURADO!B43)</f>
        <v>0</v>
      </c>
      <c r="Q49" s="24">
        <f t="shared" si="3"/>
        <v>0</v>
      </c>
      <c r="R49" s="25">
        <f t="shared" si="4"/>
        <v>57300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NO RADICADA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2142694</v>
      </c>
      <c r="D50" s="17">
        <f>+[1]DEPURADO!B44</f>
        <v>2142694</v>
      </c>
      <c r="E50" s="19">
        <f>+[1]DEPURADO!C44</f>
        <v>43689</v>
      </c>
      <c r="F50" s="20">
        <f>+IF([1]DEPURADO!D44&gt;1,[1]DEPURADO!D44," ")</f>
        <v>43743</v>
      </c>
      <c r="G50" s="21">
        <f>[1]DEPURADO!F44</f>
        <v>29900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29900</v>
      </c>
      <c r="P50" s="18">
        <f>IF([1]DEPURADO!H44&gt;1,0,[1]DEPURADO!B44)</f>
        <v>0</v>
      </c>
      <c r="Q50" s="24">
        <f t="shared" si="3"/>
        <v>0</v>
      </c>
      <c r="R50" s="25">
        <f t="shared" si="4"/>
        <v>29900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NO RADICADA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3265939</v>
      </c>
      <c r="D51" s="17">
        <f>+[1]DEPURADO!B45</f>
        <v>3265939</v>
      </c>
      <c r="E51" s="19">
        <f>+[1]DEPURADO!C45</f>
        <v>43689</v>
      </c>
      <c r="F51" s="20">
        <f>+IF([1]DEPURADO!D45&gt;1,[1]DEPURADO!D45," ")</f>
        <v>43743</v>
      </c>
      <c r="G51" s="21">
        <f>[1]DEPURADO!F45</f>
        <v>93010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93010</v>
      </c>
      <c r="P51" s="18">
        <f>IF([1]DEPURADO!H45&gt;1,0,[1]DEPURADO!B45)</f>
        <v>0</v>
      </c>
      <c r="Q51" s="24">
        <f t="shared" si="3"/>
        <v>0</v>
      </c>
      <c r="R51" s="25">
        <f t="shared" si="4"/>
        <v>93010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356892</v>
      </c>
      <c r="D52" s="17">
        <f>+[1]DEPURADO!B46</f>
        <v>356892</v>
      </c>
      <c r="E52" s="19">
        <f>+[1]DEPURADO!C46</f>
        <v>43690</v>
      </c>
      <c r="F52" s="20">
        <f>+IF([1]DEPURADO!D46&gt;1,[1]DEPURADO!D46," ")</f>
        <v>43743</v>
      </c>
      <c r="G52" s="21">
        <f>[1]DEPURADO!F46</f>
        <v>55180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55180</v>
      </c>
      <c r="P52" s="18">
        <f>IF([1]DEPURADO!H46&gt;1,0,[1]DEPURADO!B46)</f>
        <v>0</v>
      </c>
      <c r="Q52" s="24">
        <f t="shared" si="3"/>
        <v>0</v>
      </c>
      <c r="R52" s="25">
        <f t="shared" si="4"/>
        <v>55180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NO RADICADA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357598</v>
      </c>
      <c r="D53" s="17">
        <f>+[1]DEPURADO!B47</f>
        <v>357598</v>
      </c>
      <c r="E53" s="19">
        <f>+[1]DEPURADO!C47</f>
        <v>43694</v>
      </c>
      <c r="F53" s="20">
        <f>+IF([1]DEPURADO!D47&gt;1,[1]DEPURADO!D47," ")</f>
        <v>43743</v>
      </c>
      <c r="G53" s="21">
        <f>[1]DEPURADO!F47</f>
        <v>214500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214500</v>
      </c>
      <c r="P53" s="18">
        <f>IF([1]DEPURADO!H47&gt;1,0,[1]DEPURADO!B47)</f>
        <v>0</v>
      </c>
      <c r="Q53" s="24">
        <f t="shared" si="3"/>
        <v>0</v>
      </c>
      <c r="R53" s="25">
        <f t="shared" si="4"/>
        <v>214500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NO RADICADA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3267070</v>
      </c>
      <c r="D54" s="17">
        <f>+[1]DEPURADO!B48</f>
        <v>3267070</v>
      </c>
      <c r="E54" s="19">
        <f>+[1]DEPURADO!C48</f>
        <v>43698</v>
      </c>
      <c r="F54" s="20">
        <f>+IF([1]DEPURADO!D48&gt;1,[1]DEPURADO!D48," ")</f>
        <v>43743</v>
      </c>
      <c r="G54" s="21">
        <f>[1]DEPURADO!F48</f>
        <v>55610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55610</v>
      </c>
      <c r="P54" s="18">
        <f>IF([1]DEPURADO!H48&gt;1,0,[1]DEPURADO!B48)</f>
        <v>0</v>
      </c>
      <c r="Q54" s="24">
        <f t="shared" si="3"/>
        <v>0</v>
      </c>
      <c r="R54" s="25">
        <f t="shared" si="4"/>
        <v>55610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NO RADICADA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358534</v>
      </c>
      <c r="D55" s="17">
        <f>+[1]DEPURADO!B49</f>
        <v>358534</v>
      </c>
      <c r="E55" s="19">
        <f>+[1]DEPURADO!C49</f>
        <v>43700</v>
      </c>
      <c r="F55" s="20">
        <f>+IF([1]DEPURADO!D49&gt;1,[1]DEPURADO!D49," ")</f>
        <v>43743</v>
      </c>
      <c r="G55" s="21">
        <f>[1]DEPURADO!F49</f>
        <v>26100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26100</v>
      </c>
      <c r="P55" s="18">
        <f>IF([1]DEPURADO!H49&gt;1,0,[1]DEPURADO!B49)</f>
        <v>0</v>
      </c>
      <c r="Q55" s="24">
        <f t="shared" si="3"/>
        <v>0</v>
      </c>
      <c r="R55" s="25">
        <f t="shared" si="4"/>
        <v>26100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NO RADICADA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3267380</v>
      </c>
      <c r="D56" s="17">
        <f>+[1]DEPURADO!B50</f>
        <v>3267380</v>
      </c>
      <c r="E56" s="19">
        <f>+[1]DEPURADO!C50</f>
        <v>43700</v>
      </c>
      <c r="F56" s="20">
        <f>+IF([1]DEPURADO!D50&gt;1,[1]DEPURADO!D50," ")</f>
        <v>43743</v>
      </c>
      <c r="G56" s="21">
        <f>[1]DEPURADO!F50</f>
        <v>55330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55330</v>
      </c>
      <c r="P56" s="18">
        <f>IF([1]DEPURADO!H50&gt;1,0,[1]DEPURADO!B50)</f>
        <v>0</v>
      </c>
      <c r="Q56" s="24">
        <f t="shared" si="3"/>
        <v>0</v>
      </c>
      <c r="R56" s="25">
        <f t="shared" si="4"/>
        <v>55330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NO RADICADA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3267682</v>
      </c>
      <c r="D57" s="17">
        <f>+[1]DEPURADO!B51</f>
        <v>3267682</v>
      </c>
      <c r="E57" s="19">
        <f>+[1]DEPURADO!C51</f>
        <v>43703</v>
      </c>
      <c r="F57" s="20">
        <f>+IF([1]DEPURADO!D51&gt;1,[1]DEPURADO!D51," ")</f>
        <v>43743</v>
      </c>
      <c r="G57" s="21">
        <f>[1]DEPURADO!F51</f>
        <v>24600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24600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24600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3267599</v>
      </c>
      <c r="D58" s="17">
        <f>+[1]DEPURADO!B52</f>
        <v>3267599</v>
      </c>
      <c r="E58" s="19">
        <f>+[1]DEPURADO!C52</f>
        <v>43703</v>
      </c>
      <c r="F58" s="20">
        <f>+IF([1]DEPURADO!D52&gt;1,[1]DEPURADO!D52," ")</f>
        <v>43743</v>
      </c>
      <c r="G58" s="21">
        <f>[1]DEPURADO!F52</f>
        <v>57220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57220</v>
      </c>
      <c r="P58" s="18">
        <f>IF([1]DEPURADO!H52&gt;1,0,[1]DEPURADO!B52)</f>
        <v>0</v>
      </c>
      <c r="Q58" s="24">
        <f t="shared" si="3"/>
        <v>0</v>
      </c>
      <c r="R58" s="25">
        <f t="shared" si="4"/>
        <v>57220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NO RADICADA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358965</v>
      </c>
      <c r="D59" s="17">
        <f>+[1]DEPURADO!B53</f>
        <v>358965</v>
      </c>
      <c r="E59" s="19">
        <f>+[1]DEPURADO!C53</f>
        <v>43704</v>
      </c>
      <c r="F59" s="20">
        <f>+IF([1]DEPURADO!D53&gt;1,[1]DEPURADO!D53," ")</f>
        <v>43743</v>
      </c>
      <c r="G59" s="21">
        <f>[1]DEPURADO!F53</f>
        <v>54400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54400</v>
      </c>
      <c r="P59" s="18">
        <f>IF([1]DEPURADO!H53&gt;1,0,[1]DEPURADO!B53)</f>
        <v>0</v>
      </c>
      <c r="Q59" s="24">
        <f t="shared" si="3"/>
        <v>0</v>
      </c>
      <c r="R59" s="25">
        <f t="shared" si="4"/>
        <v>54400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359045</v>
      </c>
      <c r="D60" s="17">
        <f>+[1]DEPURADO!B54</f>
        <v>359045</v>
      </c>
      <c r="E60" s="19">
        <f>+[1]DEPURADO!C54</f>
        <v>43705</v>
      </c>
      <c r="F60" s="20">
        <f>+IF([1]DEPURADO!D54&gt;1,[1]DEPURADO!D54," ")</f>
        <v>43743</v>
      </c>
      <c r="G60" s="21">
        <f>[1]DEPURADO!F54</f>
        <v>107200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107200</v>
      </c>
      <c r="P60" s="18">
        <f>IF([1]DEPURADO!H54&gt;1,0,[1]DEPURADO!B54)</f>
        <v>0</v>
      </c>
      <c r="Q60" s="24">
        <f t="shared" si="3"/>
        <v>0</v>
      </c>
      <c r="R60" s="25">
        <f t="shared" si="4"/>
        <v>107200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NO RADICADA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359074</v>
      </c>
      <c r="D61" s="17">
        <f>+[1]DEPURADO!B55</f>
        <v>359074</v>
      </c>
      <c r="E61" s="19">
        <f>+[1]DEPURADO!C55</f>
        <v>43705</v>
      </c>
      <c r="F61" s="20">
        <f>+IF([1]DEPURADO!D55&gt;1,[1]DEPURADO!D55," ")</f>
        <v>43743</v>
      </c>
      <c r="G61" s="21">
        <f>[1]DEPURADO!F55</f>
        <v>55680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55680</v>
      </c>
      <c r="P61" s="18">
        <f>IF([1]DEPURADO!H55&gt;1,0,[1]DEPURADO!B55)</f>
        <v>0</v>
      </c>
      <c r="Q61" s="24">
        <f t="shared" si="3"/>
        <v>0</v>
      </c>
      <c r="R61" s="25">
        <f t="shared" si="4"/>
        <v>55680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NO RADICADA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3268263</v>
      </c>
      <c r="D62" s="17">
        <f>+[1]DEPURADO!B56</f>
        <v>3268263</v>
      </c>
      <c r="E62" s="19">
        <f>+[1]DEPURADO!C56</f>
        <v>43706</v>
      </c>
      <c r="F62" s="20">
        <f>+IF([1]DEPURADO!D56&gt;1,[1]DEPURADO!D56," ")</f>
        <v>43743</v>
      </c>
      <c r="G62" s="21">
        <f>[1]DEPURADO!F56</f>
        <v>57420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57420</v>
      </c>
      <c r="P62" s="18">
        <f>IF([1]DEPURADO!H56&gt;1,0,[1]DEPURADO!B56)</f>
        <v>0</v>
      </c>
      <c r="Q62" s="24">
        <f t="shared" si="3"/>
        <v>0</v>
      </c>
      <c r="R62" s="25">
        <f t="shared" si="4"/>
        <v>57420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3268535</v>
      </c>
      <c r="D63" s="17">
        <f>+[1]DEPURADO!B57</f>
        <v>3268535</v>
      </c>
      <c r="E63" s="19">
        <f>+[1]DEPURADO!C57</f>
        <v>43708</v>
      </c>
      <c r="F63" s="20">
        <f>+IF([1]DEPURADO!D57&gt;1,[1]DEPURADO!D57," ")</f>
        <v>43743</v>
      </c>
      <c r="G63" s="21">
        <f>[1]DEPURADO!F57</f>
        <v>55180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55180</v>
      </c>
      <c r="P63" s="18">
        <f>IF([1]DEPURADO!H57&gt;1,0,[1]DEPURADO!B57)</f>
        <v>0</v>
      </c>
      <c r="Q63" s="24">
        <f t="shared" si="3"/>
        <v>0</v>
      </c>
      <c r="R63" s="25">
        <f t="shared" si="4"/>
        <v>55180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3268516</v>
      </c>
      <c r="D64" s="17">
        <f>+[1]DEPURADO!B58</f>
        <v>3268516</v>
      </c>
      <c r="E64" s="19">
        <f>+[1]DEPURADO!C58</f>
        <v>43708</v>
      </c>
      <c r="F64" s="20">
        <f>+IF([1]DEPURADO!D58&gt;1,[1]DEPURADO!D58," ")</f>
        <v>43743</v>
      </c>
      <c r="G64" s="21">
        <f>[1]DEPURADO!F58</f>
        <v>758240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758240</v>
      </c>
      <c r="P64" s="18">
        <f>IF([1]DEPURADO!H58&gt;1,0,[1]DEPURADO!B58)</f>
        <v>0</v>
      </c>
      <c r="Q64" s="24">
        <f t="shared" si="3"/>
        <v>0</v>
      </c>
      <c r="R64" s="25">
        <f t="shared" si="4"/>
        <v>758240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3268589</v>
      </c>
      <c r="D65" s="17">
        <f>+[1]DEPURADO!B59</f>
        <v>3268589</v>
      </c>
      <c r="E65" s="19">
        <f>+[1]DEPURADO!C59</f>
        <v>43708</v>
      </c>
      <c r="F65" s="20">
        <f>+IF([1]DEPURADO!D59&gt;1,[1]DEPURADO!D59," ")</f>
        <v>43743</v>
      </c>
      <c r="G65" s="21">
        <f>[1]DEPURADO!F59</f>
        <v>55180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55180</v>
      </c>
      <c r="P65" s="18">
        <f>IF([1]DEPURADO!H59&gt;1,0,[1]DEPURADO!B59)</f>
        <v>0</v>
      </c>
      <c r="Q65" s="24">
        <f t="shared" si="3"/>
        <v>0</v>
      </c>
      <c r="R65" s="25">
        <f t="shared" si="4"/>
        <v>55180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NO RADICADA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3268684</v>
      </c>
      <c r="D66" s="17">
        <f>+[1]DEPURADO!B60</f>
        <v>3268684</v>
      </c>
      <c r="E66" s="19">
        <f>+[1]DEPURADO!C60</f>
        <v>43710</v>
      </c>
      <c r="F66" s="20">
        <f>+IF([1]DEPURADO!D60&gt;1,[1]DEPURADO!D60," ")</f>
        <v>44865</v>
      </c>
      <c r="G66" s="21">
        <f>[1]DEPURADO!F60</f>
        <v>5938</v>
      </c>
      <c r="H66" s="22">
        <v>0</v>
      </c>
      <c r="I66" s="22">
        <f>+[1]DEPURADO!M60+[1]DEPURADO!N60</f>
        <v>0</v>
      </c>
      <c r="J66" s="22">
        <f>+[1]DEPURADO!R60</f>
        <v>5938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5938</v>
      </c>
      <c r="O66" s="22">
        <f t="shared" si="2"/>
        <v>0</v>
      </c>
      <c r="P66" s="18">
        <f>IF([1]DEPURADO!H60&gt;1,0,[1]DEPURADO!B60)</f>
        <v>3268684</v>
      </c>
      <c r="Q66" s="24">
        <f t="shared" si="3"/>
        <v>5938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360433</v>
      </c>
      <c r="D67" s="17">
        <f>+[1]DEPURADO!B61</f>
        <v>360433</v>
      </c>
      <c r="E67" s="19">
        <f>+[1]DEPURADO!C61</f>
        <v>43713</v>
      </c>
      <c r="F67" s="20">
        <f>+IF([1]DEPURADO!D61&gt;1,[1]DEPURADO!D61," ")</f>
        <v>44865</v>
      </c>
      <c r="G67" s="21">
        <f>[1]DEPURADO!F61</f>
        <v>35450</v>
      </c>
      <c r="H67" s="22">
        <v>0</v>
      </c>
      <c r="I67" s="22">
        <f>+[1]DEPURADO!M61+[1]DEPURADO!N61</f>
        <v>0</v>
      </c>
      <c r="J67" s="22">
        <f>+[1]DEPURADO!R61</f>
        <v>35450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35450</v>
      </c>
      <c r="O67" s="22">
        <f t="shared" si="2"/>
        <v>0</v>
      </c>
      <c r="P67" s="18">
        <f>IF([1]DEPURADO!H61&gt;1,0,[1]DEPURADO!B61)</f>
        <v>360433</v>
      </c>
      <c r="Q67" s="24">
        <f t="shared" si="3"/>
        <v>35450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CANCELADA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360458</v>
      </c>
      <c r="D68" s="17">
        <f>+[1]DEPURADO!B62</f>
        <v>360458</v>
      </c>
      <c r="E68" s="19">
        <f>+[1]DEPURADO!C62</f>
        <v>43713</v>
      </c>
      <c r="F68" s="20">
        <f>+IF([1]DEPURADO!D62&gt;1,[1]DEPURADO!D62," ")</f>
        <v>44865</v>
      </c>
      <c r="G68" s="21">
        <f>[1]DEPURADO!F62</f>
        <v>6620</v>
      </c>
      <c r="H68" s="22">
        <v>0</v>
      </c>
      <c r="I68" s="22">
        <f>+[1]DEPURADO!M62+[1]DEPURADO!N62</f>
        <v>0</v>
      </c>
      <c r="J68" s="22">
        <f>+[1]DEPURADO!R62</f>
        <v>6620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6620</v>
      </c>
      <c r="O68" s="22">
        <f t="shared" si="2"/>
        <v>0</v>
      </c>
      <c r="P68" s="18">
        <f>IF([1]DEPURADO!H62&gt;1,0,[1]DEPURADO!B62)</f>
        <v>360458</v>
      </c>
      <c r="Q68" s="24">
        <f t="shared" si="3"/>
        <v>6620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3269125</v>
      </c>
      <c r="D69" s="17">
        <f>+[1]DEPURADO!B63</f>
        <v>3269125</v>
      </c>
      <c r="E69" s="19">
        <f>+[1]DEPURADO!C63</f>
        <v>43714</v>
      </c>
      <c r="F69" s="20">
        <f>+IF([1]DEPURADO!D63&gt;1,[1]DEPURADO!D63," ")</f>
        <v>44865</v>
      </c>
      <c r="G69" s="21">
        <f>[1]DEPURADO!F63</f>
        <v>5735</v>
      </c>
      <c r="H69" s="22">
        <v>0</v>
      </c>
      <c r="I69" s="22">
        <f>+[1]DEPURADO!M63+[1]DEPURADO!N63</f>
        <v>0</v>
      </c>
      <c r="J69" s="22">
        <f>+[1]DEPURADO!R63</f>
        <v>5735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5735</v>
      </c>
      <c r="O69" s="22">
        <f t="shared" si="2"/>
        <v>0</v>
      </c>
      <c r="P69" s="18">
        <f>IF([1]DEPURADO!H63&gt;1,0,[1]DEPURADO!B63)</f>
        <v>3269125</v>
      </c>
      <c r="Q69" s="24">
        <f t="shared" si="3"/>
        <v>5735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3269296</v>
      </c>
      <c r="D70" s="17">
        <f>+[1]DEPURADO!B64</f>
        <v>3269296</v>
      </c>
      <c r="E70" s="19">
        <f>+[1]DEPURADO!C64</f>
        <v>43716</v>
      </c>
      <c r="F70" s="20">
        <f>+IF([1]DEPURADO!D64&gt;1,[1]DEPURADO!D64," ")</f>
        <v>44865</v>
      </c>
      <c r="G70" s="21">
        <f>[1]DEPURADO!F64</f>
        <v>5763</v>
      </c>
      <c r="H70" s="22">
        <v>0</v>
      </c>
      <c r="I70" s="22">
        <f>+[1]DEPURADO!M64+[1]DEPURADO!N64</f>
        <v>0</v>
      </c>
      <c r="J70" s="22">
        <f>+[1]DEPURADO!R64</f>
        <v>5763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5763</v>
      </c>
      <c r="O70" s="22">
        <f t="shared" si="2"/>
        <v>0</v>
      </c>
      <c r="P70" s="18">
        <f>IF([1]DEPURADO!H64&gt;1,0,[1]DEPURADO!B64)</f>
        <v>3269296</v>
      </c>
      <c r="Q70" s="24">
        <f t="shared" si="3"/>
        <v>5763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3269830</v>
      </c>
      <c r="D71" s="17">
        <f>+[1]DEPURADO!B65</f>
        <v>3269830</v>
      </c>
      <c r="E71" s="19">
        <f>+[1]DEPURADO!C65</f>
        <v>43720</v>
      </c>
      <c r="F71" s="20">
        <f>+IF([1]DEPURADO!D65&gt;1,[1]DEPURADO!D65," ")</f>
        <v>44865</v>
      </c>
      <c r="G71" s="21">
        <f>[1]DEPURADO!F65</f>
        <v>20330</v>
      </c>
      <c r="H71" s="22">
        <v>0</v>
      </c>
      <c r="I71" s="22">
        <f>+[1]DEPURADO!M65+[1]DEPURADO!N65</f>
        <v>0</v>
      </c>
      <c r="J71" s="22">
        <f>+[1]DEPURADO!R65</f>
        <v>20330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20330</v>
      </c>
      <c r="O71" s="22">
        <f t="shared" si="2"/>
        <v>0</v>
      </c>
      <c r="P71" s="18">
        <f>IF([1]DEPURADO!H65&gt;1,0,[1]DEPURADO!B65)</f>
        <v>3269830</v>
      </c>
      <c r="Q71" s="24">
        <f t="shared" si="3"/>
        <v>20330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3270637</v>
      </c>
      <c r="D72" s="17">
        <f>+[1]DEPURADO!B66</f>
        <v>3270637</v>
      </c>
      <c r="E72" s="19">
        <f>+[1]DEPURADO!C66</f>
        <v>43726</v>
      </c>
      <c r="F72" s="20">
        <f>+IF([1]DEPURADO!D66&gt;1,[1]DEPURADO!D66," ")</f>
        <v>44865</v>
      </c>
      <c r="G72" s="21">
        <f>[1]DEPURADO!F66</f>
        <v>5967</v>
      </c>
      <c r="H72" s="22">
        <v>0</v>
      </c>
      <c r="I72" s="22">
        <f>+[1]DEPURADO!M66+[1]DEPURADO!N66</f>
        <v>0</v>
      </c>
      <c r="J72" s="22">
        <f>+[1]DEPURADO!R66</f>
        <v>5967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5967</v>
      </c>
      <c r="O72" s="22">
        <f t="shared" si="2"/>
        <v>0</v>
      </c>
      <c r="P72" s="18">
        <f>IF([1]DEPURADO!H66&gt;1,0,[1]DEPURADO!B66)</f>
        <v>3270637</v>
      </c>
      <c r="Q72" s="24">
        <f t="shared" si="3"/>
        <v>5967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CANCELADA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3270908</v>
      </c>
      <c r="D73" s="17">
        <f>+[1]DEPURADO!B67</f>
        <v>3270908</v>
      </c>
      <c r="E73" s="19">
        <f>+[1]DEPURADO!C67</f>
        <v>43727</v>
      </c>
      <c r="F73" s="20">
        <f>+IF([1]DEPURADO!D67&gt;1,[1]DEPURADO!D67," ")</f>
        <v>44865</v>
      </c>
      <c r="G73" s="21">
        <f>[1]DEPURADO!F67</f>
        <v>6708</v>
      </c>
      <c r="H73" s="22">
        <v>0</v>
      </c>
      <c r="I73" s="22">
        <f>+[1]DEPURADO!M67+[1]DEPURADO!N67</f>
        <v>0</v>
      </c>
      <c r="J73" s="22">
        <f>+[1]DEPURADO!R67</f>
        <v>6708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6708</v>
      </c>
      <c r="O73" s="22">
        <f t="shared" si="2"/>
        <v>0</v>
      </c>
      <c r="P73" s="18">
        <f>IF([1]DEPURADO!H67&gt;1,0,[1]DEPURADO!B67)</f>
        <v>3270908</v>
      </c>
      <c r="Q73" s="24">
        <f t="shared" si="3"/>
        <v>6708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363081</v>
      </c>
      <c r="D74" s="17">
        <f>+[1]DEPURADO!B68</f>
        <v>363081</v>
      </c>
      <c r="E74" s="19">
        <f>+[1]DEPURADO!C68</f>
        <v>43729</v>
      </c>
      <c r="F74" s="20">
        <f>+IF([1]DEPURADO!D68&gt;1,[1]DEPURADO!D68," ")</f>
        <v>44750</v>
      </c>
      <c r="G74" s="21">
        <f>[1]DEPURADO!F68</f>
        <v>520670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520670</v>
      </c>
      <c r="P74" s="18">
        <f>IF([1]DEPURADO!H68&gt;1,0,[1]DEPURADO!B68)</f>
        <v>363081</v>
      </c>
      <c r="Q74" s="24">
        <f t="shared" si="3"/>
        <v>520670</v>
      </c>
      <c r="R74" s="25">
        <f t="shared" si="4"/>
        <v>0</v>
      </c>
      <c r="S74" s="25">
        <f>+[1]DEPURADO!J68</f>
        <v>520670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DEVUELTA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3271142</v>
      </c>
      <c r="D75" s="17">
        <f>+[1]DEPURADO!B69</f>
        <v>3271142</v>
      </c>
      <c r="E75" s="19">
        <f>+[1]DEPURADO!C69</f>
        <v>43730</v>
      </c>
      <c r="F75" s="20">
        <f>+IF([1]DEPURADO!D69&gt;1,[1]DEPURADO!D69," ")</f>
        <v>44865</v>
      </c>
      <c r="G75" s="21">
        <f>[1]DEPURADO!F69</f>
        <v>6268</v>
      </c>
      <c r="H75" s="22">
        <v>0</v>
      </c>
      <c r="I75" s="22">
        <f>+[1]DEPURADO!M69+[1]DEPURADO!N69</f>
        <v>0</v>
      </c>
      <c r="J75" s="22">
        <f>+[1]DEPURADO!R69</f>
        <v>6268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6268</v>
      </c>
      <c r="O75" s="22">
        <f t="shared" si="2"/>
        <v>0</v>
      </c>
      <c r="P75" s="18">
        <f>IF([1]DEPURADO!H69&gt;1,0,[1]DEPURADO!B69)</f>
        <v>3271142</v>
      </c>
      <c r="Q75" s="24">
        <f t="shared" si="3"/>
        <v>6268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CANCELADA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3272068</v>
      </c>
      <c r="D76" s="17">
        <f>+[1]DEPURADO!B70</f>
        <v>3272068</v>
      </c>
      <c r="E76" s="19">
        <f>+[1]DEPURADO!C70</f>
        <v>43736</v>
      </c>
      <c r="F76" s="20">
        <f>+IF([1]DEPURADO!D70&gt;1,[1]DEPURADO!D70," ")</f>
        <v>44865</v>
      </c>
      <c r="G76" s="21">
        <f>[1]DEPURADO!F70</f>
        <v>5854</v>
      </c>
      <c r="H76" s="22">
        <v>0</v>
      </c>
      <c r="I76" s="22">
        <f>+[1]DEPURADO!M70+[1]DEPURADO!N70</f>
        <v>0</v>
      </c>
      <c r="J76" s="22">
        <f>+[1]DEPURADO!R70</f>
        <v>5854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5854</v>
      </c>
      <c r="O76" s="22">
        <f t="shared" si="2"/>
        <v>0</v>
      </c>
      <c r="P76" s="18">
        <f>IF([1]DEPURADO!H70&gt;1,0,[1]DEPURADO!B70)</f>
        <v>3272068</v>
      </c>
      <c r="Q76" s="24">
        <f t="shared" si="3"/>
        <v>5854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CANCELADA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3272731</v>
      </c>
      <c r="D77" s="17">
        <f>+[1]DEPURADO!B71</f>
        <v>3272731</v>
      </c>
      <c r="E77" s="19">
        <f>+[1]DEPURADO!C71</f>
        <v>43740</v>
      </c>
      <c r="F77" s="20">
        <f>+IF([1]DEPURADO!D71&gt;1,[1]DEPURADO!D71," ")</f>
        <v>44957</v>
      </c>
      <c r="G77" s="21">
        <f>[1]DEPURADO!F71</f>
        <v>3310</v>
      </c>
      <c r="H77" s="22">
        <v>0</v>
      </c>
      <c r="I77" s="22">
        <f>+[1]DEPURADO!M71+[1]DEPURADO!N71</f>
        <v>0</v>
      </c>
      <c r="J77" s="22">
        <f>+[1]DEPURADO!R71</f>
        <v>3310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3310</v>
      </c>
      <c r="O77" s="22">
        <f t="shared" ref="O77:O140" si="9">+G77-I77-N77</f>
        <v>0</v>
      </c>
      <c r="P77" s="18">
        <f>IF([1]DEPURADO!H71&gt;1,0,[1]DEPURADO!B71)</f>
        <v>3272731</v>
      </c>
      <c r="Q77" s="24">
        <f t="shared" ref="Q77:Q140" si="10">+IF(P77&gt;0,G77,0)</f>
        <v>3310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CANCELADA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3272778</v>
      </c>
      <c r="D78" s="17">
        <f>+[1]DEPURADO!B72</f>
        <v>3272778</v>
      </c>
      <c r="E78" s="19">
        <f>+[1]DEPURADO!C72</f>
        <v>43741</v>
      </c>
      <c r="F78" s="20">
        <f>+IF([1]DEPURADO!D72&gt;1,[1]DEPURADO!D72," ")</f>
        <v>44865</v>
      </c>
      <c r="G78" s="21">
        <f>[1]DEPURADO!F72</f>
        <v>6146</v>
      </c>
      <c r="H78" s="22">
        <v>0</v>
      </c>
      <c r="I78" s="22">
        <f>+[1]DEPURADO!M72+[1]DEPURADO!N72</f>
        <v>0</v>
      </c>
      <c r="J78" s="22">
        <f>+[1]DEPURADO!R72</f>
        <v>6146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6146</v>
      </c>
      <c r="O78" s="22">
        <f t="shared" si="9"/>
        <v>0</v>
      </c>
      <c r="P78" s="18">
        <f>IF([1]DEPURADO!H72&gt;1,0,[1]DEPURADO!B72)</f>
        <v>3272778</v>
      </c>
      <c r="Q78" s="24">
        <f t="shared" si="10"/>
        <v>6146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CANCELADA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3272910</v>
      </c>
      <c r="D79" s="17">
        <f>+[1]DEPURADO!B73</f>
        <v>3272910</v>
      </c>
      <c r="E79" s="19">
        <f>+[1]DEPURADO!C73</f>
        <v>43741</v>
      </c>
      <c r="F79" s="20">
        <f>+IF([1]DEPURADO!D73&gt;1,[1]DEPURADO!D73," ")</f>
        <v>44865</v>
      </c>
      <c r="G79" s="21">
        <f>[1]DEPURADO!F73</f>
        <v>6074</v>
      </c>
      <c r="H79" s="22">
        <v>0</v>
      </c>
      <c r="I79" s="22">
        <f>+[1]DEPURADO!M73+[1]DEPURADO!N73</f>
        <v>0</v>
      </c>
      <c r="J79" s="22">
        <f>+[1]DEPURADO!R73</f>
        <v>6074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6074</v>
      </c>
      <c r="O79" s="22">
        <f t="shared" si="9"/>
        <v>0</v>
      </c>
      <c r="P79" s="18">
        <f>IF([1]DEPURADO!H73&gt;1,0,[1]DEPURADO!B73)</f>
        <v>3272910</v>
      </c>
      <c r="Q79" s="24">
        <f t="shared" si="10"/>
        <v>6074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364909</v>
      </c>
      <c r="D80" s="17">
        <f>+[1]DEPURADO!B74</f>
        <v>364909</v>
      </c>
      <c r="E80" s="19">
        <f>+[1]DEPURADO!C74</f>
        <v>43742</v>
      </c>
      <c r="F80" s="20">
        <f>+IF([1]DEPURADO!D74&gt;1,[1]DEPURADO!D74," ")</f>
        <v>44865</v>
      </c>
      <c r="G80" s="21">
        <f>[1]DEPURADO!F74</f>
        <v>67512</v>
      </c>
      <c r="H80" s="22">
        <v>0</v>
      </c>
      <c r="I80" s="22">
        <f>+[1]DEPURADO!M74+[1]DEPURADO!N74</f>
        <v>0</v>
      </c>
      <c r="J80" s="22">
        <f>+[1]DEPURADO!R74</f>
        <v>67512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67512</v>
      </c>
      <c r="O80" s="22">
        <f t="shared" si="9"/>
        <v>0</v>
      </c>
      <c r="P80" s="18">
        <f>IF([1]DEPURADO!H74&gt;1,0,[1]DEPURADO!B74)</f>
        <v>364909</v>
      </c>
      <c r="Q80" s="24">
        <f t="shared" si="10"/>
        <v>67512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CANCELADA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3273268</v>
      </c>
      <c r="D81" s="17">
        <f>+[1]DEPURADO!B75</f>
        <v>3273268</v>
      </c>
      <c r="E81" s="19">
        <f>+[1]DEPURADO!C75</f>
        <v>43743</v>
      </c>
      <c r="F81" s="20">
        <f>+IF([1]DEPURADO!D75&gt;1,[1]DEPURADO!D75," ")</f>
        <v>44957</v>
      </c>
      <c r="G81" s="21">
        <f>[1]DEPURADO!F75</f>
        <v>2260</v>
      </c>
      <c r="H81" s="22">
        <v>0</v>
      </c>
      <c r="I81" s="22">
        <f>+[1]DEPURADO!M75+[1]DEPURADO!N75</f>
        <v>0</v>
      </c>
      <c r="J81" s="22">
        <f>+[1]DEPURADO!R75</f>
        <v>2260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2260</v>
      </c>
      <c r="O81" s="22">
        <f t="shared" si="9"/>
        <v>0</v>
      </c>
      <c r="P81" s="18">
        <f>IF([1]DEPURADO!H75&gt;1,0,[1]DEPURADO!B75)</f>
        <v>3273268</v>
      </c>
      <c r="Q81" s="24">
        <f t="shared" si="10"/>
        <v>2260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CANCELADA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365430</v>
      </c>
      <c r="D82" s="17">
        <f>+[1]DEPURADO!B76</f>
        <v>365430</v>
      </c>
      <c r="E82" s="19">
        <f>+[1]DEPURADO!C76</f>
        <v>43746</v>
      </c>
      <c r="F82" s="20">
        <f>+IF([1]DEPURADO!D76&gt;1,[1]DEPURADO!D76," ")</f>
        <v>44957</v>
      </c>
      <c r="G82" s="21">
        <f>[1]DEPURADO!F76</f>
        <v>2760</v>
      </c>
      <c r="H82" s="22">
        <v>0</v>
      </c>
      <c r="I82" s="22">
        <f>+[1]DEPURADO!M76+[1]DEPURADO!N76</f>
        <v>0</v>
      </c>
      <c r="J82" s="22">
        <f>+[1]DEPURADO!R76</f>
        <v>2760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2760</v>
      </c>
      <c r="O82" s="22">
        <f t="shared" si="9"/>
        <v>0</v>
      </c>
      <c r="P82" s="18">
        <f>IF([1]DEPURADO!H76&gt;1,0,[1]DEPURADO!B76)</f>
        <v>365430</v>
      </c>
      <c r="Q82" s="24">
        <f t="shared" si="10"/>
        <v>2760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CANCELADA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2147066</v>
      </c>
      <c r="D83" s="17">
        <f>+[1]DEPURADO!B77</f>
        <v>2147066</v>
      </c>
      <c r="E83" s="19">
        <f>+[1]DEPURADO!C77</f>
        <v>43747</v>
      </c>
      <c r="F83" s="20">
        <f>+IF([1]DEPURADO!D77&gt;1,[1]DEPURADO!D77," ")</f>
        <v>44865</v>
      </c>
      <c r="G83" s="21">
        <f>[1]DEPURADO!F77</f>
        <v>5920</v>
      </c>
      <c r="H83" s="22">
        <v>0</v>
      </c>
      <c r="I83" s="22">
        <f>+[1]DEPURADO!M77+[1]DEPURADO!N77</f>
        <v>0</v>
      </c>
      <c r="J83" s="22">
        <f>+[1]DEPURADO!R77</f>
        <v>5920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5920</v>
      </c>
      <c r="O83" s="22">
        <f t="shared" si="9"/>
        <v>0</v>
      </c>
      <c r="P83" s="18">
        <f>IF([1]DEPURADO!H77&gt;1,0,[1]DEPURADO!B77)</f>
        <v>2147066</v>
      </c>
      <c r="Q83" s="24">
        <f t="shared" si="10"/>
        <v>5920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CANCELADA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3274493</v>
      </c>
      <c r="D84" s="17">
        <f>+[1]DEPURADO!B78</f>
        <v>3274493</v>
      </c>
      <c r="E84" s="19">
        <f>+[1]DEPURADO!C78</f>
        <v>43752</v>
      </c>
      <c r="F84" s="20">
        <f>+IF([1]DEPURADO!D78&gt;1,[1]DEPURADO!D78," ")</f>
        <v>44865</v>
      </c>
      <c r="G84" s="21">
        <f>[1]DEPURADO!F78</f>
        <v>5700</v>
      </c>
      <c r="H84" s="22">
        <v>0</v>
      </c>
      <c r="I84" s="22">
        <f>+[1]DEPURADO!M78+[1]DEPURADO!N78</f>
        <v>0</v>
      </c>
      <c r="J84" s="22">
        <f>+[1]DEPURADO!R78</f>
        <v>5700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5700</v>
      </c>
      <c r="O84" s="22">
        <f t="shared" si="9"/>
        <v>0</v>
      </c>
      <c r="P84" s="18">
        <f>IF([1]DEPURADO!H78&gt;1,0,[1]DEPURADO!B78)</f>
        <v>3274493</v>
      </c>
      <c r="Q84" s="24">
        <f t="shared" si="10"/>
        <v>5700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CANCELADA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366359</v>
      </c>
      <c r="D85" s="17">
        <f>+[1]DEPURADO!B79</f>
        <v>366359</v>
      </c>
      <c r="E85" s="19">
        <f>+[1]DEPURADO!C79</f>
        <v>43754</v>
      </c>
      <c r="F85" s="20">
        <f>+IF([1]DEPURADO!D79&gt;1,[1]DEPURADO!D79," ")</f>
        <v>44957</v>
      </c>
      <c r="G85" s="21">
        <f>[1]DEPURADO!F79</f>
        <v>4250</v>
      </c>
      <c r="H85" s="22">
        <v>0</v>
      </c>
      <c r="I85" s="22">
        <f>+[1]DEPURADO!M79+[1]DEPURADO!N79</f>
        <v>0</v>
      </c>
      <c r="J85" s="22">
        <f>+[1]DEPURADO!R79</f>
        <v>4250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4250</v>
      </c>
      <c r="O85" s="22">
        <f t="shared" si="9"/>
        <v>0</v>
      </c>
      <c r="P85" s="18">
        <f>IF([1]DEPURADO!H79&gt;1,0,[1]DEPURADO!B79)</f>
        <v>366359</v>
      </c>
      <c r="Q85" s="24">
        <f t="shared" si="10"/>
        <v>4250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366701</v>
      </c>
      <c r="D86" s="17">
        <f>+[1]DEPURADO!B80</f>
        <v>366701</v>
      </c>
      <c r="E86" s="19">
        <f>+[1]DEPURADO!C80</f>
        <v>43755</v>
      </c>
      <c r="F86" s="20">
        <f>+IF([1]DEPURADO!D80&gt;1,[1]DEPURADO!D80," ")</f>
        <v>44865</v>
      </c>
      <c r="G86" s="21">
        <f>[1]DEPURADO!F80</f>
        <v>5704</v>
      </c>
      <c r="H86" s="22">
        <v>0</v>
      </c>
      <c r="I86" s="22">
        <f>+[1]DEPURADO!M80+[1]DEPURADO!N80</f>
        <v>0</v>
      </c>
      <c r="J86" s="22">
        <f>+[1]DEPURADO!R80</f>
        <v>5704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5704</v>
      </c>
      <c r="O86" s="22">
        <f t="shared" si="9"/>
        <v>0</v>
      </c>
      <c r="P86" s="18">
        <f>IF([1]DEPURADO!H80&gt;1,0,[1]DEPURADO!B80)</f>
        <v>366701</v>
      </c>
      <c r="Q86" s="24">
        <f t="shared" si="10"/>
        <v>5704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366816</v>
      </c>
      <c r="D87" s="17">
        <f>+[1]DEPURADO!B81</f>
        <v>366816</v>
      </c>
      <c r="E87" s="19">
        <f>+[1]DEPURADO!C81</f>
        <v>43756</v>
      </c>
      <c r="F87" s="20">
        <f>+IF([1]DEPURADO!D81&gt;1,[1]DEPURADO!D81," ")</f>
        <v>44957</v>
      </c>
      <c r="G87" s="21">
        <f>[1]DEPURADO!F81</f>
        <v>55980</v>
      </c>
      <c r="H87" s="22">
        <v>0</v>
      </c>
      <c r="I87" s="22">
        <f>+[1]DEPURADO!M81+[1]DEPURADO!N81</f>
        <v>0</v>
      </c>
      <c r="J87" s="22">
        <f>+[1]DEPURADO!R81</f>
        <v>55980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55980</v>
      </c>
      <c r="O87" s="22">
        <f t="shared" si="9"/>
        <v>0</v>
      </c>
      <c r="P87" s="18">
        <f>IF([1]DEPURADO!H81&gt;1,0,[1]DEPURADO!B81)</f>
        <v>366816</v>
      </c>
      <c r="Q87" s="24">
        <f t="shared" si="10"/>
        <v>55980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CANCELADA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366817</v>
      </c>
      <c r="D88" s="17">
        <f>+[1]DEPURADO!B82</f>
        <v>366817</v>
      </c>
      <c r="E88" s="19">
        <f>+[1]DEPURADO!C82</f>
        <v>43756</v>
      </c>
      <c r="F88" s="20">
        <f>+IF([1]DEPURADO!D82&gt;1,[1]DEPURADO!D82," ")</f>
        <v>44957</v>
      </c>
      <c r="G88" s="21">
        <f>[1]DEPURADO!F82</f>
        <v>7260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7260</v>
      </c>
      <c r="P88" s="18">
        <f>IF([1]DEPURADO!H82&gt;1,0,[1]DEPURADO!B82)</f>
        <v>366817</v>
      </c>
      <c r="Q88" s="24">
        <f t="shared" si="10"/>
        <v>7260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7260</v>
      </c>
      <c r="AH88" s="24">
        <v>0</v>
      </c>
      <c r="AI88" s="24" t="str">
        <f>+[1]DEPURADO!G82</f>
        <v>SALDO A FAVOR DEL PRESTADOR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3275017</v>
      </c>
      <c r="D89" s="17">
        <f>+[1]DEPURADO!B83</f>
        <v>3275017</v>
      </c>
      <c r="E89" s="19">
        <f>+[1]DEPURADO!C83</f>
        <v>43757</v>
      </c>
      <c r="F89" s="20">
        <f>+IF([1]DEPURADO!D83&gt;1,[1]DEPURADO!D83," ")</f>
        <v>44865</v>
      </c>
      <c r="G89" s="21">
        <f>[1]DEPURADO!F83</f>
        <v>5590</v>
      </c>
      <c r="H89" s="22">
        <v>0</v>
      </c>
      <c r="I89" s="22">
        <f>+[1]DEPURADO!M83+[1]DEPURADO!N83</f>
        <v>0</v>
      </c>
      <c r="J89" s="22">
        <f>+[1]DEPURADO!R83</f>
        <v>5590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5590</v>
      </c>
      <c r="O89" s="22">
        <f t="shared" si="9"/>
        <v>0</v>
      </c>
      <c r="P89" s="18">
        <f>IF([1]DEPURADO!H83&gt;1,0,[1]DEPURADO!B83)</f>
        <v>3275017</v>
      </c>
      <c r="Q89" s="24">
        <f t="shared" si="10"/>
        <v>5590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3275231</v>
      </c>
      <c r="D90" s="17">
        <f>+[1]DEPURADO!B84</f>
        <v>3275231</v>
      </c>
      <c r="E90" s="19">
        <f>+[1]DEPURADO!C84</f>
        <v>43758</v>
      </c>
      <c r="F90" s="20">
        <f>+IF([1]DEPURADO!D84&gt;1,[1]DEPURADO!D84," ")</f>
        <v>44865</v>
      </c>
      <c r="G90" s="21">
        <f>[1]DEPURADO!F84</f>
        <v>5440</v>
      </c>
      <c r="H90" s="22">
        <v>0</v>
      </c>
      <c r="I90" s="22">
        <f>+[1]DEPURADO!M84+[1]DEPURADO!N84</f>
        <v>0</v>
      </c>
      <c r="J90" s="22">
        <f>+[1]DEPURADO!R84</f>
        <v>5440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5440</v>
      </c>
      <c r="O90" s="22">
        <f t="shared" si="9"/>
        <v>0</v>
      </c>
      <c r="P90" s="18">
        <f>IF([1]DEPURADO!H84&gt;1,0,[1]DEPURADO!B84)</f>
        <v>3275231</v>
      </c>
      <c r="Q90" s="24">
        <f t="shared" si="10"/>
        <v>5440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CANCELADA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367883</v>
      </c>
      <c r="D91" s="17">
        <f>+[1]DEPURADO!B85</f>
        <v>367883</v>
      </c>
      <c r="E91" s="19">
        <f>+[1]DEPURADO!C85</f>
        <v>43764</v>
      </c>
      <c r="F91" s="20">
        <f>+IF([1]DEPURADO!D85&gt;1,[1]DEPURADO!D85," ")</f>
        <v>44957</v>
      </c>
      <c r="G91" s="21">
        <f>[1]DEPURADO!F85</f>
        <v>4250</v>
      </c>
      <c r="H91" s="22">
        <v>0</v>
      </c>
      <c r="I91" s="22">
        <f>+[1]DEPURADO!M85+[1]DEPURADO!N85</f>
        <v>0</v>
      </c>
      <c r="J91" s="22">
        <f>+[1]DEPURADO!R85</f>
        <v>4250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4250</v>
      </c>
      <c r="O91" s="22">
        <f t="shared" si="9"/>
        <v>0</v>
      </c>
      <c r="P91" s="18">
        <f>IF([1]DEPURADO!H85&gt;1,0,[1]DEPURADO!B85)</f>
        <v>367883</v>
      </c>
      <c r="Q91" s="24">
        <f t="shared" si="10"/>
        <v>4250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CANCELADA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368418</v>
      </c>
      <c r="D92" s="17">
        <f>+[1]DEPURADO!B86</f>
        <v>368418</v>
      </c>
      <c r="E92" s="19">
        <f>+[1]DEPURADO!C86</f>
        <v>43768</v>
      </c>
      <c r="F92" s="20">
        <f>+IF([1]DEPURADO!D86&gt;1,[1]DEPURADO!D86," ")</f>
        <v>44865</v>
      </c>
      <c r="G92" s="21">
        <f>[1]DEPURADO!F86</f>
        <v>6038</v>
      </c>
      <c r="H92" s="22">
        <v>0</v>
      </c>
      <c r="I92" s="22">
        <f>+[1]DEPURADO!M86+[1]DEPURADO!N86</f>
        <v>0</v>
      </c>
      <c r="J92" s="22">
        <f>+[1]DEPURADO!R86</f>
        <v>6038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6038</v>
      </c>
      <c r="O92" s="22">
        <f t="shared" si="9"/>
        <v>0</v>
      </c>
      <c r="P92" s="18">
        <f>IF([1]DEPURADO!H86&gt;1,0,[1]DEPURADO!B86)</f>
        <v>368418</v>
      </c>
      <c r="Q92" s="24">
        <f t="shared" si="10"/>
        <v>6038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CANCELADA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369007</v>
      </c>
      <c r="D93" s="17">
        <f>+[1]DEPURADO!B87</f>
        <v>369007</v>
      </c>
      <c r="E93" s="19">
        <f>+[1]DEPURADO!C87</f>
        <v>43772</v>
      </c>
      <c r="F93" s="20">
        <f>+IF([1]DEPURADO!D87&gt;1,[1]DEPURADO!D87," ")</f>
        <v>44865</v>
      </c>
      <c r="G93" s="21">
        <f>[1]DEPURADO!F87</f>
        <v>5440</v>
      </c>
      <c r="H93" s="22">
        <v>0</v>
      </c>
      <c r="I93" s="22">
        <f>+[1]DEPURADO!M87+[1]DEPURADO!N87</f>
        <v>0</v>
      </c>
      <c r="J93" s="22">
        <f>+[1]DEPURADO!R87</f>
        <v>5440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5440</v>
      </c>
      <c r="O93" s="22">
        <f t="shared" si="9"/>
        <v>0</v>
      </c>
      <c r="P93" s="18">
        <f>IF([1]DEPURADO!H87&gt;1,0,[1]DEPURADO!B87)</f>
        <v>369007</v>
      </c>
      <c r="Q93" s="24">
        <f t="shared" si="10"/>
        <v>5440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CANCELADA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369837</v>
      </c>
      <c r="D94" s="17">
        <f>+[1]DEPURADO!B88</f>
        <v>369837</v>
      </c>
      <c r="E94" s="19">
        <f>+[1]DEPURADO!C88</f>
        <v>43777</v>
      </c>
      <c r="F94" s="20">
        <f>+IF([1]DEPURADO!D88&gt;1,[1]DEPURADO!D88," ")</f>
        <v>44865</v>
      </c>
      <c r="G94" s="21">
        <f>[1]DEPURADO!F88</f>
        <v>5594</v>
      </c>
      <c r="H94" s="22">
        <v>0</v>
      </c>
      <c r="I94" s="22">
        <f>+[1]DEPURADO!M88+[1]DEPURADO!N88</f>
        <v>0</v>
      </c>
      <c r="J94" s="22">
        <f>+[1]DEPURADO!R88</f>
        <v>5594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5594</v>
      </c>
      <c r="O94" s="22">
        <f t="shared" si="9"/>
        <v>0</v>
      </c>
      <c r="P94" s="18">
        <f>IF([1]DEPURADO!H88&gt;1,0,[1]DEPURADO!B88)</f>
        <v>369837</v>
      </c>
      <c r="Q94" s="24">
        <f t="shared" si="10"/>
        <v>5594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CANCELADA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3278050</v>
      </c>
      <c r="D95" s="17">
        <f>+[1]DEPURADO!B89</f>
        <v>3278050</v>
      </c>
      <c r="E95" s="19">
        <f>+[1]DEPURADO!C89</f>
        <v>43780</v>
      </c>
      <c r="F95" s="20">
        <f>+IF([1]DEPURADO!D89&gt;1,[1]DEPURADO!D89," ")</f>
        <v>44865</v>
      </c>
      <c r="G95" s="21">
        <f>[1]DEPURADO!F89</f>
        <v>5558</v>
      </c>
      <c r="H95" s="22">
        <v>0</v>
      </c>
      <c r="I95" s="22">
        <f>+[1]DEPURADO!M89+[1]DEPURADO!N89</f>
        <v>0</v>
      </c>
      <c r="J95" s="22">
        <f>+[1]DEPURADO!R89</f>
        <v>5558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5558</v>
      </c>
      <c r="O95" s="22">
        <f t="shared" si="9"/>
        <v>0</v>
      </c>
      <c r="P95" s="18">
        <f>IF([1]DEPURADO!H89&gt;1,0,[1]DEPURADO!B89)</f>
        <v>3278050</v>
      </c>
      <c r="Q95" s="24">
        <f t="shared" si="10"/>
        <v>5558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CANCELADA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3279238</v>
      </c>
      <c r="D96" s="17">
        <f>+[1]DEPURADO!B90</f>
        <v>3279238</v>
      </c>
      <c r="E96" s="19">
        <f>+[1]DEPURADO!C90</f>
        <v>43789</v>
      </c>
      <c r="F96" s="20">
        <f>+IF([1]DEPURADO!D90&gt;1,[1]DEPURADO!D90," ")</f>
        <v>44865</v>
      </c>
      <c r="G96" s="21">
        <f>[1]DEPURADO!F90</f>
        <v>29968</v>
      </c>
      <c r="H96" s="22">
        <v>0</v>
      </c>
      <c r="I96" s="22">
        <f>+[1]DEPURADO!M90+[1]DEPURADO!N90</f>
        <v>0</v>
      </c>
      <c r="J96" s="22">
        <f>+[1]DEPURADO!R90</f>
        <v>29968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29968</v>
      </c>
      <c r="O96" s="22">
        <f t="shared" si="9"/>
        <v>0</v>
      </c>
      <c r="P96" s="18">
        <f>IF([1]DEPURADO!H90&gt;1,0,[1]DEPURADO!B90)</f>
        <v>3279238</v>
      </c>
      <c r="Q96" s="24">
        <f t="shared" si="10"/>
        <v>29968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371757</v>
      </c>
      <c r="D97" s="17">
        <f>+[1]DEPURADO!B91</f>
        <v>371757</v>
      </c>
      <c r="E97" s="19">
        <f>+[1]DEPURADO!C91</f>
        <v>43791</v>
      </c>
      <c r="F97" s="20">
        <f>+IF([1]DEPURADO!D91&gt;1,[1]DEPURADO!D91," ")</f>
        <v>44865</v>
      </c>
      <c r="G97" s="21">
        <f>[1]DEPURADO!F91</f>
        <v>5591</v>
      </c>
      <c r="H97" s="22">
        <v>0</v>
      </c>
      <c r="I97" s="22">
        <f>+[1]DEPURADO!M91+[1]DEPURADO!N91</f>
        <v>0</v>
      </c>
      <c r="J97" s="22">
        <f>+[1]DEPURADO!R91</f>
        <v>5591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5591</v>
      </c>
      <c r="O97" s="22">
        <f t="shared" si="9"/>
        <v>0</v>
      </c>
      <c r="P97" s="18">
        <f>IF([1]DEPURADO!H91&gt;1,0,[1]DEPURADO!B91)</f>
        <v>371757</v>
      </c>
      <c r="Q97" s="24">
        <f t="shared" si="10"/>
        <v>5591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CANCELADA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371743</v>
      </c>
      <c r="D98" s="17">
        <f>+[1]DEPURADO!B92</f>
        <v>371743</v>
      </c>
      <c r="E98" s="19">
        <f>+[1]DEPURADO!C92</f>
        <v>43791</v>
      </c>
      <c r="F98" s="20">
        <f>+IF([1]DEPURADO!D92&gt;1,[1]DEPURADO!D92," ")</f>
        <v>44865</v>
      </c>
      <c r="G98" s="21">
        <f>[1]DEPURADO!F92</f>
        <v>5440</v>
      </c>
      <c r="H98" s="22">
        <v>0</v>
      </c>
      <c r="I98" s="22">
        <f>+[1]DEPURADO!M92+[1]DEPURADO!N92</f>
        <v>0</v>
      </c>
      <c r="J98" s="22">
        <f>+[1]DEPURADO!R92</f>
        <v>5440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5440</v>
      </c>
      <c r="O98" s="22">
        <f t="shared" si="9"/>
        <v>0</v>
      </c>
      <c r="P98" s="18">
        <f>IF([1]DEPURADO!H92&gt;1,0,[1]DEPURADO!B92)</f>
        <v>371743</v>
      </c>
      <c r="Q98" s="24">
        <f t="shared" si="10"/>
        <v>5440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CANCELADA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3279673</v>
      </c>
      <c r="D99" s="17">
        <f>+[1]DEPURADO!B93</f>
        <v>3279673</v>
      </c>
      <c r="E99" s="19">
        <f>+[1]DEPURADO!C93</f>
        <v>43792</v>
      </c>
      <c r="F99" s="20">
        <f>+IF([1]DEPURADO!D93&gt;1,[1]DEPURADO!D93," ")</f>
        <v>44865</v>
      </c>
      <c r="G99" s="21">
        <f>[1]DEPURADO!F93</f>
        <v>5520</v>
      </c>
      <c r="H99" s="22">
        <v>0</v>
      </c>
      <c r="I99" s="22">
        <f>+[1]DEPURADO!M93+[1]DEPURADO!N93</f>
        <v>0</v>
      </c>
      <c r="J99" s="22">
        <f>+[1]DEPURADO!R93</f>
        <v>5520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5520</v>
      </c>
      <c r="O99" s="22">
        <f t="shared" si="9"/>
        <v>0</v>
      </c>
      <c r="P99" s="18">
        <f>IF([1]DEPURADO!H93&gt;1,0,[1]DEPURADO!B93)</f>
        <v>3279673</v>
      </c>
      <c r="Q99" s="24">
        <f t="shared" si="10"/>
        <v>5520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CANCELADA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3280643</v>
      </c>
      <c r="D100" s="17">
        <f>+[1]DEPURADO!B94</f>
        <v>3280643</v>
      </c>
      <c r="E100" s="19">
        <f>+[1]DEPURADO!C94</f>
        <v>43799</v>
      </c>
      <c r="F100" s="20">
        <f>+IF([1]DEPURADO!D94&gt;1,[1]DEPURADO!D94," ")</f>
        <v>44865</v>
      </c>
      <c r="G100" s="21">
        <f>[1]DEPURADO!F94</f>
        <v>5440</v>
      </c>
      <c r="H100" s="22">
        <v>0</v>
      </c>
      <c r="I100" s="22">
        <f>+[1]DEPURADO!M94+[1]DEPURADO!N94</f>
        <v>0</v>
      </c>
      <c r="J100" s="22">
        <f>+[1]DEPURADO!R94</f>
        <v>5440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5440</v>
      </c>
      <c r="O100" s="22">
        <f t="shared" si="9"/>
        <v>0</v>
      </c>
      <c r="P100" s="18">
        <f>IF([1]DEPURADO!H94&gt;1,0,[1]DEPURADO!B94)</f>
        <v>3280643</v>
      </c>
      <c r="Q100" s="24">
        <f t="shared" si="10"/>
        <v>5440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CANCELADA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3280644</v>
      </c>
      <c r="D101" s="17">
        <f>+[1]DEPURADO!B95</f>
        <v>3280644</v>
      </c>
      <c r="E101" s="19">
        <f>+[1]DEPURADO!C95</f>
        <v>43799</v>
      </c>
      <c r="F101" s="20">
        <f>+IF([1]DEPURADO!D95&gt;1,[1]DEPURADO!D95," ")</f>
        <v>44865</v>
      </c>
      <c r="G101" s="21">
        <f>[1]DEPURADO!F95</f>
        <v>5520</v>
      </c>
      <c r="H101" s="22">
        <v>0</v>
      </c>
      <c r="I101" s="22">
        <f>+[1]DEPURADO!M95+[1]DEPURADO!N95</f>
        <v>0</v>
      </c>
      <c r="J101" s="22">
        <f>+[1]DEPURADO!R95</f>
        <v>5520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5520</v>
      </c>
      <c r="O101" s="22">
        <f t="shared" si="9"/>
        <v>0</v>
      </c>
      <c r="P101" s="18">
        <f>IF([1]DEPURADO!H95&gt;1,0,[1]DEPURADO!B95)</f>
        <v>3280644</v>
      </c>
      <c r="Q101" s="24">
        <f t="shared" si="10"/>
        <v>5520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CANCELADA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3281186</v>
      </c>
      <c r="D102" s="17">
        <f>+[1]DEPURADO!B96</f>
        <v>3281186</v>
      </c>
      <c r="E102" s="19">
        <f>+[1]DEPURADO!C96</f>
        <v>43804</v>
      </c>
      <c r="F102" s="20">
        <f>+IF([1]DEPURADO!D96&gt;1,[1]DEPURADO!D96," ")</f>
        <v>44957</v>
      </c>
      <c r="G102" s="21">
        <f>[1]DEPURADO!F96</f>
        <v>3310</v>
      </c>
      <c r="H102" s="22">
        <v>0</v>
      </c>
      <c r="I102" s="22">
        <f>+[1]DEPURADO!M96+[1]DEPURADO!N96</f>
        <v>0</v>
      </c>
      <c r="J102" s="22">
        <f>+[1]DEPURADO!R96</f>
        <v>3310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3310</v>
      </c>
      <c r="O102" s="22">
        <f t="shared" si="9"/>
        <v>0</v>
      </c>
      <c r="P102" s="18">
        <f>IF([1]DEPURADO!H96&gt;1,0,[1]DEPURADO!B96)</f>
        <v>3281186</v>
      </c>
      <c r="Q102" s="24">
        <f t="shared" si="10"/>
        <v>3310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CANCELADA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373682</v>
      </c>
      <c r="D103" s="17">
        <f>+[1]DEPURADO!B97</f>
        <v>373682</v>
      </c>
      <c r="E103" s="19">
        <f>+[1]DEPURADO!C97</f>
        <v>43808</v>
      </c>
      <c r="F103" s="20">
        <f>+IF([1]DEPURADO!D97&gt;1,[1]DEPURADO!D97," ")</f>
        <v>44844</v>
      </c>
      <c r="G103" s="21">
        <f>[1]DEPURADO!F97</f>
        <v>5682</v>
      </c>
      <c r="H103" s="22">
        <v>0</v>
      </c>
      <c r="I103" s="22">
        <f>+[1]DEPURADO!M97+[1]DEPURADO!N97</f>
        <v>0</v>
      </c>
      <c r="J103" s="22">
        <f>+[1]DEPURADO!R97</f>
        <v>5682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5682</v>
      </c>
      <c r="O103" s="22">
        <f t="shared" si="9"/>
        <v>0</v>
      </c>
      <c r="P103" s="18">
        <f>IF([1]DEPURADO!H97&gt;1,0,[1]DEPURADO!B97)</f>
        <v>373682</v>
      </c>
      <c r="Q103" s="24">
        <f t="shared" si="10"/>
        <v>5682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CANCELADA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3281900</v>
      </c>
      <c r="D104" s="17">
        <f>+[1]DEPURADO!B98</f>
        <v>3281900</v>
      </c>
      <c r="E104" s="19">
        <f>+[1]DEPURADO!C98</f>
        <v>43810</v>
      </c>
      <c r="F104" s="20">
        <f>+IF([1]DEPURADO!D98&gt;1,[1]DEPURADO!D98," ")</f>
        <v>44957</v>
      </c>
      <c r="G104" s="21">
        <f>[1]DEPURADO!F98</f>
        <v>2100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2100</v>
      </c>
      <c r="P104" s="18">
        <f>IF([1]DEPURADO!H98&gt;1,0,[1]DEPURADO!B98)</f>
        <v>3281900</v>
      </c>
      <c r="Q104" s="24">
        <f t="shared" si="10"/>
        <v>2100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2100</v>
      </c>
      <c r="AH104" s="24">
        <v>0</v>
      </c>
      <c r="AI104" s="24" t="str">
        <f>+[1]DEPURADO!G98</f>
        <v>SALDO A FAVOR DEL PRESTADOR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3281813</v>
      </c>
      <c r="D105" s="17">
        <f>+[1]DEPURADO!B99</f>
        <v>3281813</v>
      </c>
      <c r="E105" s="19">
        <f>+[1]DEPURADO!C99</f>
        <v>43810</v>
      </c>
      <c r="F105" s="20">
        <f>+IF([1]DEPURADO!D99&gt;1,[1]DEPURADO!D99," ")</f>
        <v>44844</v>
      </c>
      <c r="G105" s="21">
        <f>[1]DEPURADO!F99</f>
        <v>5911</v>
      </c>
      <c r="H105" s="22">
        <v>0</v>
      </c>
      <c r="I105" s="22">
        <f>+[1]DEPURADO!M99+[1]DEPURADO!N99</f>
        <v>0</v>
      </c>
      <c r="J105" s="22">
        <f>+[1]DEPURADO!R99</f>
        <v>5911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5911</v>
      </c>
      <c r="O105" s="22">
        <f t="shared" si="9"/>
        <v>0</v>
      </c>
      <c r="P105" s="18">
        <f>IF([1]DEPURADO!H99&gt;1,0,[1]DEPURADO!B99)</f>
        <v>3281813</v>
      </c>
      <c r="Q105" s="24">
        <f t="shared" si="10"/>
        <v>5911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CANCELADA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3281924</v>
      </c>
      <c r="D106" s="17">
        <f>+[1]DEPURADO!B100</f>
        <v>3281924</v>
      </c>
      <c r="E106" s="19">
        <f>+[1]DEPURADO!C100</f>
        <v>43811</v>
      </c>
      <c r="F106" s="20">
        <f>+IF([1]DEPURADO!D100&gt;1,[1]DEPURADO!D100," ")</f>
        <v>44957</v>
      </c>
      <c r="G106" s="21">
        <f>[1]DEPURADO!F100</f>
        <v>2290</v>
      </c>
      <c r="H106" s="22">
        <v>0</v>
      </c>
      <c r="I106" s="22">
        <f>+[1]DEPURADO!M100+[1]DEPURADO!N100</f>
        <v>0</v>
      </c>
      <c r="J106" s="22">
        <f>+[1]DEPURADO!R100</f>
        <v>2290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2290</v>
      </c>
      <c r="O106" s="22">
        <f t="shared" si="9"/>
        <v>0</v>
      </c>
      <c r="P106" s="18">
        <f>IF([1]DEPURADO!H100&gt;1,0,[1]DEPURADO!B100)</f>
        <v>3281924</v>
      </c>
      <c r="Q106" s="24">
        <f t="shared" si="10"/>
        <v>2290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CANCELADA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3282189</v>
      </c>
      <c r="D107" s="17">
        <f>+[1]DEPURADO!B101</f>
        <v>3282189</v>
      </c>
      <c r="E107" s="19">
        <f>+[1]DEPURADO!C101</f>
        <v>43813</v>
      </c>
      <c r="F107" s="20">
        <f>+IF([1]DEPURADO!D101&gt;1,[1]DEPURADO!D101," ")</f>
        <v>44844</v>
      </c>
      <c r="G107" s="21">
        <f>[1]DEPURADO!F101</f>
        <v>5704</v>
      </c>
      <c r="H107" s="22">
        <v>0</v>
      </c>
      <c r="I107" s="22">
        <f>+[1]DEPURADO!M101+[1]DEPURADO!N101</f>
        <v>0</v>
      </c>
      <c r="J107" s="22">
        <f>+[1]DEPURADO!R101</f>
        <v>5704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5704</v>
      </c>
      <c r="O107" s="22">
        <f t="shared" si="9"/>
        <v>0</v>
      </c>
      <c r="P107" s="18">
        <f>IF([1]DEPURADO!H101&gt;1,0,[1]DEPURADO!B101)</f>
        <v>3282189</v>
      </c>
      <c r="Q107" s="24">
        <f t="shared" si="10"/>
        <v>5704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CANCELADA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3282336</v>
      </c>
      <c r="D108" s="17">
        <f>+[1]DEPURADO!B102</f>
        <v>3282336</v>
      </c>
      <c r="E108" s="19">
        <f>+[1]DEPURADO!C102</f>
        <v>43815</v>
      </c>
      <c r="F108" s="20">
        <f>+IF([1]DEPURADO!D102&gt;1,[1]DEPURADO!D102," ")</f>
        <v>44844</v>
      </c>
      <c r="G108" s="21">
        <f>[1]DEPURADO!F102</f>
        <v>38306</v>
      </c>
      <c r="H108" s="22">
        <v>0</v>
      </c>
      <c r="I108" s="22">
        <f>+[1]DEPURADO!M102+[1]DEPURADO!N102</f>
        <v>0</v>
      </c>
      <c r="J108" s="22">
        <f>+[1]DEPURADO!R102</f>
        <v>38306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38306</v>
      </c>
      <c r="O108" s="22">
        <f t="shared" si="9"/>
        <v>0</v>
      </c>
      <c r="P108" s="18">
        <f>IF([1]DEPURADO!H102&gt;1,0,[1]DEPURADO!B102)</f>
        <v>3282336</v>
      </c>
      <c r="Q108" s="24">
        <f t="shared" si="10"/>
        <v>38306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CANCELADA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3283153</v>
      </c>
      <c r="D109" s="17">
        <f>+[1]DEPURADO!B103</f>
        <v>3283153</v>
      </c>
      <c r="E109" s="19">
        <f>+[1]DEPURADO!C103</f>
        <v>43823</v>
      </c>
      <c r="F109" s="20">
        <f>+IF([1]DEPURADO!D103&gt;1,[1]DEPURADO!D103," ")</f>
        <v>44844</v>
      </c>
      <c r="G109" s="21">
        <f>[1]DEPURADO!F103</f>
        <v>5440</v>
      </c>
      <c r="H109" s="22">
        <v>0</v>
      </c>
      <c r="I109" s="22">
        <f>+[1]DEPURADO!M103+[1]DEPURADO!N103</f>
        <v>0</v>
      </c>
      <c r="J109" s="22">
        <f>+[1]DEPURADO!R103</f>
        <v>5440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5440</v>
      </c>
      <c r="O109" s="22">
        <f t="shared" si="9"/>
        <v>0</v>
      </c>
      <c r="P109" s="18">
        <f>IF([1]DEPURADO!H103&gt;1,0,[1]DEPURADO!B103)</f>
        <v>3283153</v>
      </c>
      <c r="Q109" s="24">
        <f t="shared" si="10"/>
        <v>5440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CANCELADA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3283037</v>
      </c>
      <c r="D110" s="17">
        <f>+[1]DEPURADO!B104</f>
        <v>3283037</v>
      </c>
      <c r="E110" s="19">
        <f>+[1]DEPURADO!C104</f>
        <v>43823</v>
      </c>
      <c r="F110" s="20">
        <f>+IF([1]DEPURADO!D104&gt;1,[1]DEPURADO!D104," ")</f>
        <v>44844</v>
      </c>
      <c r="G110" s="21">
        <f>[1]DEPURADO!F104</f>
        <v>17540</v>
      </c>
      <c r="H110" s="22">
        <v>0</v>
      </c>
      <c r="I110" s="22">
        <f>+[1]DEPURADO!M104+[1]DEPURADO!N104</f>
        <v>0</v>
      </c>
      <c r="J110" s="22">
        <f>+[1]DEPURADO!R104</f>
        <v>17540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17540</v>
      </c>
      <c r="O110" s="22">
        <f t="shared" si="9"/>
        <v>0</v>
      </c>
      <c r="P110" s="18">
        <f>IF([1]DEPURADO!H104&gt;1,0,[1]DEPURADO!B104)</f>
        <v>3283037</v>
      </c>
      <c r="Q110" s="24">
        <f t="shared" si="10"/>
        <v>17540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CANCELADA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3283154</v>
      </c>
      <c r="D111" s="17">
        <f>+[1]DEPURADO!B105</f>
        <v>3283154</v>
      </c>
      <c r="E111" s="19">
        <f>+[1]DEPURADO!C105</f>
        <v>43823</v>
      </c>
      <c r="F111" s="20">
        <f>+IF([1]DEPURADO!D105&gt;1,[1]DEPURADO!D105," ")</f>
        <v>44844</v>
      </c>
      <c r="G111" s="21">
        <f>[1]DEPURADO!F105</f>
        <v>5728</v>
      </c>
      <c r="H111" s="22">
        <v>0</v>
      </c>
      <c r="I111" s="22">
        <f>+[1]DEPURADO!M105+[1]DEPURADO!N105</f>
        <v>0</v>
      </c>
      <c r="J111" s="22">
        <f>+[1]DEPURADO!R105</f>
        <v>5728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5728</v>
      </c>
      <c r="O111" s="22">
        <f t="shared" si="9"/>
        <v>0</v>
      </c>
      <c r="P111" s="18">
        <f>IF([1]DEPURADO!H105&gt;1,0,[1]DEPURADO!B105)</f>
        <v>3283154</v>
      </c>
      <c r="Q111" s="24">
        <f t="shared" si="10"/>
        <v>5728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CANCELADA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3283238</v>
      </c>
      <c r="D112" s="17">
        <f>+[1]DEPURADO!B106</f>
        <v>3283238</v>
      </c>
      <c r="E112" s="19">
        <f>+[1]DEPURADO!C106</f>
        <v>43824</v>
      </c>
      <c r="F112" s="20">
        <f>+IF([1]DEPURADO!D106&gt;1,[1]DEPURADO!D106," ")</f>
        <v>44844</v>
      </c>
      <c r="G112" s="21">
        <f>[1]DEPURADO!F106</f>
        <v>16839</v>
      </c>
      <c r="H112" s="22">
        <v>0</v>
      </c>
      <c r="I112" s="22">
        <f>+[1]DEPURADO!M106+[1]DEPURADO!N106</f>
        <v>0</v>
      </c>
      <c r="J112" s="22">
        <f>+[1]DEPURADO!R106</f>
        <v>16839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16839</v>
      </c>
      <c r="O112" s="22">
        <f t="shared" si="9"/>
        <v>0</v>
      </c>
      <c r="P112" s="18">
        <f>IF([1]DEPURADO!H106&gt;1,0,[1]DEPURADO!B106)</f>
        <v>3283238</v>
      </c>
      <c r="Q112" s="24">
        <f t="shared" si="10"/>
        <v>16839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CANCELADA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375879</v>
      </c>
      <c r="D113" s="17">
        <f>+[1]DEPURADO!B107</f>
        <v>375879</v>
      </c>
      <c r="E113" s="19">
        <f>+[1]DEPURADO!C107</f>
        <v>43825</v>
      </c>
      <c r="F113" s="20">
        <f>+IF([1]DEPURADO!D107&gt;1,[1]DEPURADO!D107," ")</f>
        <v>44844</v>
      </c>
      <c r="G113" s="21">
        <f>[1]DEPURADO!F107</f>
        <v>58696</v>
      </c>
      <c r="H113" s="22">
        <v>0</v>
      </c>
      <c r="I113" s="22">
        <f>+[1]DEPURADO!M107+[1]DEPURADO!N107</f>
        <v>0</v>
      </c>
      <c r="J113" s="22">
        <f>+[1]DEPURADO!R107</f>
        <v>58696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58696</v>
      </c>
      <c r="O113" s="22">
        <f t="shared" si="9"/>
        <v>0</v>
      </c>
      <c r="P113" s="18">
        <f>IF([1]DEPURADO!H107&gt;1,0,[1]DEPURADO!B107)</f>
        <v>375879</v>
      </c>
      <c r="Q113" s="24">
        <f t="shared" si="10"/>
        <v>58696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CANCELADA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3283364</v>
      </c>
      <c r="D114" s="17">
        <f>+[1]DEPURADO!B108</f>
        <v>3283364</v>
      </c>
      <c r="E114" s="19">
        <f>+[1]DEPURADO!C108</f>
        <v>43826</v>
      </c>
      <c r="F114" s="20">
        <f>+IF([1]DEPURADO!D108&gt;1,[1]DEPURADO!D108," ")</f>
        <v>44957</v>
      </c>
      <c r="G114" s="21">
        <f>[1]DEPURADO!F108</f>
        <v>3310</v>
      </c>
      <c r="H114" s="22">
        <v>0</v>
      </c>
      <c r="I114" s="22">
        <f>+[1]DEPURADO!M108+[1]DEPURADO!N108</f>
        <v>0</v>
      </c>
      <c r="J114" s="22">
        <f>+[1]DEPURADO!R108</f>
        <v>3310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3310</v>
      </c>
      <c r="O114" s="22">
        <f t="shared" si="9"/>
        <v>0</v>
      </c>
      <c r="P114" s="18">
        <f>IF([1]DEPURADO!H108&gt;1,0,[1]DEPURADO!B108)</f>
        <v>3283364</v>
      </c>
      <c r="Q114" s="24">
        <f t="shared" si="10"/>
        <v>3310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CANCELADA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376184</v>
      </c>
      <c r="D115" s="17">
        <f>+[1]DEPURADO!B109</f>
        <v>376184</v>
      </c>
      <c r="E115" s="19">
        <f>+[1]DEPURADO!C109</f>
        <v>43828</v>
      </c>
      <c r="F115" s="20">
        <f>+IF([1]DEPURADO!D109&gt;1,[1]DEPURADO!D109," ")</f>
        <v>44844</v>
      </c>
      <c r="G115" s="21">
        <f>[1]DEPURADO!F109</f>
        <v>36455</v>
      </c>
      <c r="H115" s="22">
        <v>0</v>
      </c>
      <c r="I115" s="22">
        <f>+[1]DEPURADO!M109+[1]DEPURADO!N109</f>
        <v>0</v>
      </c>
      <c r="J115" s="22">
        <f>+[1]DEPURADO!R109</f>
        <v>36455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36455</v>
      </c>
      <c r="O115" s="22">
        <f t="shared" si="9"/>
        <v>0</v>
      </c>
      <c r="P115" s="18">
        <f>IF([1]DEPURADO!H109&gt;1,0,[1]DEPURADO!B109)</f>
        <v>376184</v>
      </c>
      <c r="Q115" s="24">
        <f t="shared" si="10"/>
        <v>36455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CANCELADA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3291008</v>
      </c>
      <c r="D116" s="17">
        <f>+[1]DEPURADO!B110</f>
        <v>3291008</v>
      </c>
      <c r="E116" s="19">
        <f>+[1]DEPURADO!C110</f>
        <v>43893</v>
      </c>
      <c r="F116" s="20">
        <f>+IF([1]DEPURADO!D110&gt;1,[1]DEPURADO!D110," ")</f>
        <v>44985</v>
      </c>
      <c r="G116" s="21">
        <f>[1]DEPURADO!F110</f>
        <v>70200</v>
      </c>
      <c r="H116" s="22">
        <v>0</v>
      </c>
      <c r="I116" s="22">
        <f>+[1]DEPURADO!M110+[1]DEPURADO!N110</f>
        <v>3400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66800</v>
      </c>
      <c r="P116" s="18">
        <f>IF([1]DEPURADO!H110&gt;1,0,[1]DEPURADO!B110)</f>
        <v>3291008</v>
      </c>
      <c r="Q116" s="24">
        <f t="shared" si="10"/>
        <v>70200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66800</v>
      </c>
      <c r="AH116" s="24">
        <v>0</v>
      </c>
      <c r="AI116" s="24" t="str">
        <f>+[1]DEPURADO!G110</f>
        <v>MAYOR VALOR COBRADO Y SALDO A FAVOR DEL PRESTADOR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3291164</v>
      </c>
      <c r="D117" s="17">
        <f>+[1]DEPURADO!B111</f>
        <v>3291164</v>
      </c>
      <c r="E117" s="19">
        <f>+[1]DEPURADO!C111</f>
        <v>43894</v>
      </c>
      <c r="F117" s="20">
        <f>+IF([1]DEPURADO!D111&gt;1,[1]DEPURADO!D111," ")</f>
        <v>44985</v>
      </c>
      <c r="G117" s="21">
        <f>[1]DEPURADO!F111</f>
        <v>13800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13800</v>
      </c>
      <c r="P117" s="18">
        <f>IF([1]DEPURADO!H111&gt;1,0,[1]DEPURADO!B111)</f>
        <v>3291164</v>
      </c>
      <c r="Q117" s="24">
        <f t="shared" si="10"/>
        <v>13800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13800</v>
      </c>
      <c r="AH117" s="24">
        <v>0</v>
      </c>
      <c r="AI117" s="24" t="str">
        <f>+[1]DEPURADO!G111</f>
        <v>SALDO A FAVOR DEL PRESTADOR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3291173</v>
      </c>
      <c r="D118" s="17">
        <f>+[1]DEPURADO!B112</f>
        <v>3291173</v>
      </c>
      <c r="E118" s="19">
        <f>+[1]DEPURADO!C112</f>
        <v>43894</v>
      </c>
      <c r="F118" s="20">
        <f>+IF([1]DEPURADO!D112&gt;1,[1]DEPURADO!D112," ")</f>
        <v>44985</v>
      </c>
      <c r="G118" s="21">
        <f>[1]DEPURADO!F112</f>
        <v>35100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35100</v>
      </c>
      <c r="P118" s="18">
        <f>IF([1]DEPURADO!H112&gt;1,0,[1]DEPURADO!B112)</f>
        <v>3291173</v>
      </c>
      <c r="Q118" s="24">
        <f t="shared" si="10"/>
        <v>35100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35100</v>
      </c>
      <c r="AH118" s="24">
        <v>0</v>
      </c>
      <c r="AI118" s="24" t="str">
        <f>+[1]DEPURADO!G112</f>
        <v>SALDO A FAVOR DEL PRESTADOR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3291312</v>
      </c>
      <c r="D119" s="17">
        <f>+[1]DEPURADO!B113</f>
        <v>3291312</v>
      </c>
      <c r="E119" s="19">
        <f>+[1]DEPURADO!C113</f>
        <v>43895</v>
      </c>
      <c r="F119" s="20">
        <f>+IF([1]DEPURADO!D113&gt;1,[1]DEPURADO!D113," ")</f>
        <v>44838</v>
      </c>
      <c r="G119" s="21">
        <f>[1]DEPURADO!F113</f>
        <v>5950</v>
      </c>
      <c r="H119" s="22">
        <v>0</v>
      </c>
      <c r="I119" s="22">
        <f>+[1]DEPURADO!M113+[1]DEPURADO!N113</f>
        <v>0</v>
      </c>
      <c r="J119" s="22">
        <f>+[1]DEPURADO!R113</f>
        <v>5950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5950</v>
      </c>
      <c r="O119" s="22">
        <f t="shared" si="9"/>
        <v>0</v>
      </c>
      <c r="P119" s="18">
        <f>IF([1]DEPURADO!H113&gt;1,0,[1]DEPURADO!B113)</f>
        <v>3291312</v>
      </c>
      <c r="Q119" s="24">
        <f t="shared" si="10"/>
        <v>5950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CANCELADA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385741</v>
      </c>
      <c r="D120" s="17">
        <f>+[1]DEPURADO!B114</f>
        <v>385741</v>
      </c>
      <c r="E120" s="19">
        <f>+[1]DEPURADO!C114</f>
        <v>43895</v>
      </c>
      <c r="F120" s="20">
        <f>+IF([1]DEPURADO!D114&gt;1,[1]DEPURADO!D114," ")</f>
        <v>44838</v>
      </c>
      <c r="G120" s="21">
        <f>[1]DEPURADO!F114</f>
        <v>5760</v>
      </c>
      <c r="H120" s="22">
        <v>0</v>
      </c>
      <c r="I120" s="22">
        <f>+[1]DEPURADO!M114+[1]DEPURADO!N114</f>
        <v>0</v>
      </c>
      <c r="J120" s="22">
        <f>+[1]DEPURADO!R114</f>
        <v>5760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5760</v>
      </c>
      <c r="O120" s="22">
        <f t="shared" si="9"/>
        <v>0</v>
      </c>
      <c r="P120" s="18">
        <f>IF([1]DEPURADO!H114&gt;1,0,[1]DEPURADO!B114)</f>
        <v>385741</v>
      </c>
      <c r="Q120" s="24">
        <f t="shared" si="10"/>
        <v>5760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CANCELADA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3292122</v>
      </c>
      <c r="D121" s="17">
        <f>+[1]DEPURADO!B115</f>
        <v>3292122</v>
      </c>
      <c r="E121" s="19">
        <f>+[1]DEPURADO!C115</f>
        <v>43901</v>
      </c>
      <c r="F121" s="20">
        <f>+IF([1]DEPURADO!D115&gt;1,[1]DEPURADO!D115," ")</f>
        <v>44985</v>
      </c>
      <c r="G121" s="21">
        <f>[1]DEPURADO!F115</f>
        <v>24300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24300</v>
      </c>
      <c r="P121" s="18">
        <f>IF([1]DEPURADO!H115&gt;1,0,[1]DEPURADO!B115)</f>
        <v>3292122</v>
      </c>
      <c r="Q121" s="24">
        <f t="shared" si="10"/>
        <v>24300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24300</v>
      </c>
      <c r="AH121" s="24">
        <v>0</v>
      </c>
      <c r="AI121" s="24" t="str">
        <f>+[1]DEPURADO!G115</f>
        <v>SALDO A FAVOR DEL PRESTADOR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3292073</v>
      </c>
      <c r="D122" s="17">
        <f>+[1]DEPURADO!B116</f>
        <v>3292073</v>
      </c>
      <c r="E122" s="19">
        <f>+[1]DEPURADO!C116</f>
        <v>43901</v>
      </c>
      <c r="F122" s="20">
        <f>+IF([1]DEPURADO!D116&gt;1,[1]DEPURADO!D116," ")</f>
        <v>44838</v>
      </c>
      <c r="G122" s="21">
        <f>[1]DEPURADO!F116</f>
        <v>37153</v>
      </c>
      <c r="H122" s="22">
        <v>0</v>
      </c>
      <c r="I122" s="22">
        <f>+[1]DEPURADO!M116+[1]DEPURADO!N116</f>
        <v>0</v>
      </c>
      <c r="J122" s="22">
        <f>+[1]DEPURADO!R116</f>
        <v>37153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37153</v>
      </c>
      <c r="O122" s="22">
        <f t="shared" si="9"/>
        <v>0</v>
      </c>
      <c r="P122" s="18">
        <f>IF([1]DEPURADO!H116&gt;1,0,[1]DEPURADO!B116)</f>
        <v>3292073</v>
      </c>
      <c r="Q122" s="24">
        <f t="shared" si="10"/>
        <v>37153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CANCELADA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386976</v>
      </c>
      <c r="D123" s="17">
        <f>+[1]DEPURADO!B117</f>
        <v>386976</v>
      </c>
      <c r="E123" s="19">
        <f>+[1]DEPURADO!C117</f>
        <v>43904</v>
      </c>
      <c r="F123" s="20">
        <f>+IF([1]DEPURADO!D117&gt;1,[1]DEPURADO!D117," ")</f>
        <v>44838</v>
      </c>
      <c r="G123" s="21">
        <f>[1]DEPURADO!F117</f>
        <v>5760</v>
      </c>
      <c r="H123" s="22">
        <v>0</v>
      </c>
      <c r="I123" s="22">
        <f>+[1]DEPURADO!M117+[1]DEPURADO!N117</f>
        <v>0</v>
      </c>
      <c r="J123" s="22">
        <f>+[1]DEPURADO!R117</f>
        <v>5760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5760</v>
      </c>
      <c r="O123" s="22">
        <f t="shared" si="9"/>
        <v>0</v>
      </c>
      <c r="P123" s="18">
        <f>IF([1]DEPURADO!H117&gt;1,0,[1]DEPURADO!B117)</f>
        <v>386976</v>
      </c>
      <c r="Q123" s="24">
        <f t="shared" si="10"/>
        <v>5760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CANCELADA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386975</v>
      </c>
      <c r="D124" s="17">
        <f>+[1]DEPURADO!B118</f>
        <v>386975</v>
      </c>
      <c r="E124" s="19">
        <f>+[1]DEPURADO!C118</f>
        <v>43904</v>
      </c>
      <c r="F124" s="20">
        <f>+IF([1]DEPURADO!D118&gt;1,[1]DEPURADO!D118," ")</f>
        <v>44838</v>
      </c>
      <c r="G124" s="21">
        <f>[1]DEPURADO!F118</f>
        <v>5760</v>
      </c>
      <c r="H124" s="22">
        <v>0</v>
      </c>
      <c r="I124" s="22">
        <f>+[1]DEPURADO!M118+[1]DEPURADO!N118</f>
        <v>0</v>
      </c>
      <c r="J124" s="22">
        <f>+[1]DEPURADO!R118</f>
        <v>5760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5760</v>
      </c>
      <c r="O124" s="22">
        <f t="shared" si="9"/>
        <v>0</v>
      </c>
      <c r="P124" s="18">
        <f>IF([1]DEPURADO!H118&gt;1,0,[1]DEPURADO!B118)</f>
        <v>386975</v>
      </c>
      <c r="Q124" s="24">
        <f t="shared" si="10"/>
        <v>5760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CANCELADA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387037</v>
      </c>
      <c r="D125" s="17">
        <f>+[1]DEPURADO!B119</f>
        <v>387037</v>
      </c>
      <c r="E125" s="19">
        <f>+[1]DEPURADO!C119</f>
        <v>43905</v>
      </c>
      <c r="F125" s="20">
        <f>+IF([1]DEPURADO!D119&gt;1,[1]DEPURADO!D119," ")</f>
        <v>44847</v>
      </c>
      <c r="G125" s="21">
        <f>[1]DEPURADO!F119</f>
        <v>92210</v>
      </c>
      <c r="H125" s="22">
        <v>0</v>
      </c>
      <c r="I125" s="22">
        <f>+[1]DEPURADO!M119+[1]DEPURADO!N119</f>
        <v>0</v>
      </c>
      <c r="J125" s="22">
        <f>+[1]DEPURADO!R119</f>
        <v>92210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92210</v>
      </c>
      <c r="O125" s="22">
        <f t="shared" si="9"/>
        <v>0</v>
      </c>
      <c r="P125" s="18">
        <f>IF([1]DEPURADO!H119&gt;1,0,[1]DEPURADO!B119)</f>
        <v>387037</v>
      </c>
      <c r="Q125" s="24">
        <f t="shared" si="10"/>
        <v>92210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CANCELADA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3292807</v>
      </c>
      <c r="D126" s="17">
        <f>+[1]DEPURADO!B120</f>
        <v>3292807</v>
      </c>
      <c r="E126" s="19">
        <f>+[1]DEPURADO!C120</f>
        <v>43906</v>
      </c>
      <c r="F126" s="20">
        <f>+IF([1]DEPURADO!D120&gt;1,[1]DEPURADO!D120," ")</f>
        <v>44985</v>
      </c>
      <c r="G126" s="21">
        <f>[1]DEPURADO!F120</f>
        <v>980000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980000</v>
      </c>
      <c r="P126" s="18">
        <f>IF([1]DEPURADO!H120&gt;1,0,[1]DEPURADO!B120)</f>
        <v>3292807</v>
      </c>
      <c r="Q126" s="24">
        <f t="shared" si="10"/>
        <v>980000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980000</v>
      </c>
      <c r="AH126" s="24">
        <v>0</v>
      </c>
      <c r="AI126" s="24" t="str">
        <f>+[1]DEPURADO!G120</f>
        <v>SALDO A FAVOR DEL PRESTADOR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3293133</v>
      </c>
      <c r="D127" s="17">
        <f>+[1]DEPURADO!B121</f>
        <v>3293133</v>
      </c>
      <c r="E127" s="19">
        <f>+[1]DEPURADO!C121</f>
        <v>43908</v>
      </c>
      <c r="F127" s="20" t="str">
        <f>+IF([1]DEPURADO!D121&gt;1,[1]DEPURADO!D121," ")</f>
        <v xml:space="preserve"> </v>
      </c>
      <c r="G127" s="21">
        <f>[1]DEPURADO!F121</f>
        <v>105600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105600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105600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387444</v>
      </c>
      <c r="D128" s="17">
        <f>+[1]DEPURADO!B122</f>
        <v>387444</v>
      </c>
      <c r="E128" s="19">
        <f>+[1]DEPURADO!C122</f>
        <v>43908</v>
      </c>
      <c r="F128" s="20">
        <f>+IF([1]DEPURADO!D122&gt;1,[1]DEPURADO!D122," ")</f>
        <v>44838</v>
      </c>
      <c r="G128" s="21">
        <f>[1]DEPURADO!F122</f>
        <v>5760</v>
      </c>
      <c r="H128" s="22">
        <v>0</v>
      </c>
      <c r="I128" s="22">
        <f>+[1]DEPURADO!M122+[1]DEPURADO!N122</f>
        <v>0</v>
      </c>
      <c r="J128" s="22">
        <f>+[1]DEPURADO!R122</f>
        <v>5760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5760</v>
      </c>
      <c r="O128" s="22">
        <f t="shared" si="9"/>
        <v>0</v>
      </c>
      <c r="P128" s="18">
        <f>IF([1]DEPURADO!H122&gt;1,0,[1]DEPURADO!B122)</f>
        <v>387444</v>
      </c>
      <c r="Q128" s="24">
        <f t="shared" si="10"/>
        <v>5760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CANCELADA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387539</v>
      </c>
      <c r="D129" s="17">
        <f>+[1]DEPURADO!B123</f>
        <v>387539</v>
      </c>
      <c r="E129" s="19">
        <f>+[1]DEPURADO!C123</f>
        <v>43909</v>
      </c>
      <c r="F129" s="20">
        <f>+IF([1]DEPURADO!D123&gt;1,[1]DEPURADO!D123," ")</f>
        <v>44985</v>
      </c>
      <c r="G129" s="21">
        <f>[1]DEPURADO!F123</f>
        <v>77000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77000</v>
      </c>
      <c r="P129" s="18">
        <f>IF([1]DEPURADO!H123&gt;1,0,[1]DEPURADO!B123)</f>
        <v>387539</v>
      </c>
      <c r="Q129" s="24">
        <f t="shared" si="10"/>
        <v>77000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77000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EN REVISION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3293441</v>
      </c>
      <c r="D130" s="17">
        <f>+[1]DEPURADO!B124</f>
        <v>3293441</v>
      </c>
      <c r="E130" s="19">
        <f>+[1]DEPURADO!C124</f>
        <v>43910</v>
      </c>
      <c r="F130" s="20">
        <f>+IF([1]DEPURADO!D124&gt;1,[1]DEPURADO!D124," ")</f>
        <v>44985</v>
      </c>
      <c r="G130" s="21">
        <f>[1]DEPURADO!F124</f>
        <v>360400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360400</v>
      </c>
      <c r="P130" s="18">
        <f>IF([1]DEPURADO!H124&gt;1,0,[1]DEPURADO!B124)</f>
        <v>3293441</v>
      </c>
      <c r="Q130" s="24">
        <f t="shared" si="10"/>
        <v>360400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360400</v>
      </c>
      <c r="AH130" s="24">
        <v>0</v>
      </c>
      <c r="AI130" s="24" t="str">
        <f>+[1]DEPURADO!G124</f>
        <v>SALDO A FAVOR DEL PRESTADOR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3293662</v>
      </c>
      <c r="D131" s="17">
        <f>+[1]DEPURADO!B125</f>
        <v>3293662</v>
      </c>
      <c r="E131" s="19">
        <f>+[1]DEPURADO!C125</f>
        <v>43913</v>
      </c>
      <c r="F131" s="20">
        <f>+IF([1]DEPURADO!D125&gt;1,[1]DEPURADO!D125," ")</f>
        <v>44838</v>
      </c>
      <c r="G131" s="21">
        <f>[1]DEPURADO!F125</f>
        <v>5760</v>
      </c>
      <c r="H131" s="22">
        <v>0</v>
      </c>
      <c r="I131" s="22">
        <f>+[1]DEPURADO!M125+[1]DEPURADO!N125</f>
        <v>0</v>
      </c>
      <c r="J131" s="22">
        <f>+[1]DEPURADO!R125</f>
        <v>5760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5760</v>
      </c>
      <c r="O131" s="22">
        <f t="shared" si="9"/>
        <v>0</v>
      </c>
      <c r="P131" s="18">
        <f>IF([1]DEPURADO!H125&gt;1,0,[1]DEPURADO!B125)</f>
        <v>3293662</v>
      </c>
      <c r="Q131" s="24">
        <f t="shared" si="10"/>
        <v>5760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CANCELADA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387958</v>
      </c>
      <c r="D132" s="17">
        <f>+[1]DEPURADO!B126</f>
        <v>387958</v>
      </c>
      <c r="E132" s="19">
        <f>+[1]DEPURADO!C126</f>
        <v>43916</v>
      </c>
      <c r="F132" s="20" t="str">
        <f>+IF([1]DEPURADO!D126&gt;1,[1]DEPURADO!D126," ")</f>
        <v xml:space="preserve"> </v>
      </c>
      <c r="G132" s="21">
        <f>[1]DEPURADO!F126</f>
        <v>24600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24600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24600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387959</v>
      </c>
      <c r="D133" s="17">
        <f>+[1]DEPURADO!B127</f>
        <v>387959</v>
      </c>
      <c r="E133" s="19">
        <f>+[1]DEPURADO!C127</f>
        <v>43916</v>
      </c>
      <c r="F133" s="20">
        <f>+IF([1]DEPURADO!D127&gt;1,[1]DEPURADO!D127," ")</f>
        <v>44985</v>
      </c>
      <c r="G133" s="21">
        <f>[1]DEPURADO!F127</f>
        <v>218000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218000</v>
      </c>
      <c r="P133" s="18">
        <f>IF([1]DEPURADO!H127&gt;1,0,[1]DEPURADO!B127)</f>
        <v>387959</v>
      </c>
      <c r="Q133" s="24">
        <f t="shared" si="10"/>
        <v>218000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218000</v>
      </c>
      <c r="AH133" s="24">
        <v>0</v>
      </c>
      <c r="AI133" s="24" t="str">
        <f>+[1]DEPURADO!G127</f>
        <v>SALDO A FAVOR DEL PRESTADOR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3293825</v>
      </c>
      <c r="D134" s="17">
        <f>+[1]DEPURADO!B128</f>
        <v>3293825</v>
      </c>
      <c r="E134" s="19">
        <f>+[1]DEPURADO!C128</f>
        <v>43917</v>
      </c>
      <c r="F134" s="20" t="str">
        <f>+IF([1]DEPURADO!D128&gt;1,[1]DEPURADO!D128," ")</f>
        <v xml:space="preserve"> </v>
      </c>
      <c r="G134" s="21">
        <f>[1]DEPURADO!F128</f>
        <v>27600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27600</v>
      </c>
      <c r="P134" s="18">
        <f>IF([1]DEPURADO!H128&gt;1,0,[1]DEPURADO!B128)</f>
        <v>0</v>
      </c>
      <c r="Q134" s="24">
        <f t="shared" si="10"/>
        <v>0</v>
      </c>
      <c r="R134" s="25">
        <f t="shared" si="11"/>
        <v>27600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NO RADICADA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387993</v>
      </c>
      <c r="D135" s="17">
        <f>+[1]DEPURADO!B129</f>
        <v>387993</v>
      </c>
      <c r="E135" s="19">
        <f>+[1]DEPURADO!C129</f>
        <v>43917</v>
      </c>
      <c r="F135" s="20">
        <f>+IF([1]DEPURADO!D129&gt;1,[1]DEPURADO!D129," ")</f>
        <v>44838</v>
      </c>
      <c r="G135" s="21">
        <f>[1]DEPURADO!F129</f>
        <v>31765</v>
      </c>
      <c r="H135" s="22">
        <v>0</v>
      </c>
      <c r="I135" s="22">
        <f>+[1]DEPURADO!M129+[1]DEPURADO!N129</f>
        <v>0</v>
      </c>
      <c r="J135" s="22">
        <f>+[1]DEPURADO!R129</f>
        <v>31765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31765</v>
      </c>
      <c r="O135" s="22">
        <f t="shared" si="9"/>
        <v>0</v>
      </c>
      <c r="P135" s="18">
        <f>IF([1]DEPURADO!H129&gt;1,0,[1]DEPURADO!B129)</f>
        <v>387993</v>
      </c>
      <c r="Q135" s="24">
        <f t="shared" si="10"/>
        <v>31765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CANCELADA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389134</v>
      </c>
      <c r="D136" s="17">
        <f>+[1]DEPURADO!B130</f>
        <v>389134</v>
      </c>
      <c r="E136" s="19">
        <f>+[1]DEPURADO!C130</f>
        <v>43942</v>
      </c>
      <c r="F136" s="20">
        <f>+IF([1]DEPURADO!D130&gt;1,[1]DEPURADO!D130," ")</f>
        <v>44865</v>
      </c>
      <c r="G136" s="21">
        <f>[1]DEPURADO!F130</f>
        <v>44550</v>
      </c>
      <c r="H136" s="22">
        <v>0</v>
      </c>
      <c r="I136" s="22">
        <f>+[1]DEPURADO!M130+[1]DEPURADO!N130</f>
        <v>0</v>
      </c>
      <c r="J136" s="22">
        <f>+[1]DEPURADO!R130</f>
        <v>44550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44550</v>
      </c>
      <c r="O136" s="22">
        <f t="shared" si="9"/>
        <v>0</v>
      </c>
      <c r="P136" s="18">
        <f>IF([1]DEPURADO!H130&gt;1,0,[1]DEPURADO!B130)</f>
        <v>389134</v>
      </c>
      <c r="Q136" s="24">
        <f t="shared" si="10"/>
        <v>44550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CANCELADA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3295290</v>
      </c>
      <c r="D137" s="17">
        <f>+[1]DEPURADO!B131</f>
        <v>3295290</v>
      </c>
      <c r="E137" s="19">
        <f>+[1]DEPURADO!C131</f>
        <v>43942</v>
      </c>
      <c r="F137" s="20">
        <f>+IF([1]DEPURADO!D131&gt;1,[1]DEPURADO!D131," ")</f>
        <v>44865</v>
      </c>
      <c r="G137" s="21">
        <f>[1]DEPURADO!F131</f>
        <v>32008</v>
      </c>
      <c r="H137" s="22">
        <v>0</v>
      </c>
      <c r="I137" s="22">
        <f>+[1]DEPURADO!M131+[1]DEPURADO!N131</f>
        <v>0</v>
      </c>
      <c r="J137" s="22">
        <f>+[1]DEPURADO!R131</f>
        <v>32008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32008</v>
      </c>
      <c r="O137" s="22">
        <f t="shared" si="9"/>
        <v>0</v>
      </c>
      <c r="P137" s="18">
        <f>IF([1]DEPURADO!H131&gt;1,0,[1]DEPURADO!B131)</f>
        <v>3295290</v>
      </c>
      <c r="Q137" s="24">
        <f t="shared" si="10"/>
        <v>32008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CANCELADA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3298796</v>
      </c>
      <c r="D138" s="17">
        <f>+[1]DEPURADO!B132</f>
        <v>3298796</v>
      </c>
      <c r="E138" s="19">
        <f>+[1]DEPURADO!C132</f>
        <v>43995</v>
      </c>
      <c r="F138" s="20">
        <f>+IF([1]DEPURADO!D132&gt;1,[1]DEPURADO!D132," ")</f>
        <v>44303</v>
      </c>
      <c r="G138" s="21">
        <f>[1]DEPURADO!F132</f>
        <v>3500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3500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3500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>
        <f>+[1]DEPURADO!A133</f>
        <v>400740</v>
      </c>
      <c r="D139" s="17">
        <f>+[1]DEPURADO!B133</f>
        <v>400740</v>
      </c>
      <c r="E139" s="19">
        <f>+[1]DEPURADO!C133</f>
        <v>44093</v>
      </c>
      <c r="F139" s="20">
        <f>+IF([1]DEPURADO!D133&gt;1,[1]DEPURADO!D133," ")</f>
        <v>44795</v>
      </c>
      <c r="G139" s="21">
        <f>[1]DEPURADO!F133</f>
        <v>67000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67000</v>
      </c>
      <c r="P139" s="18">
        <f>IF([1]DEPURADO!H133&gt;1,0,[1]DEPURADO!B133)</f>
        <v>400740</v>
      </c>
      <c r="Q139" s="24">
        <f t="shared" si="10"/>
        <v>67000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67000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67000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GLOSA POR CONCILIAR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401153</v>
      </c>
      <c r="D140" s="17">
        <f>+[1]DEPURADO!B134</f>
        <v>401153</v>
      </c>
      <c r="E140" s="19">
        <f>+[1]DEPURADO!C134</f>
        <v>44096</v>
      </c>
      <c r="F140" s="20">
        <f>+IF([1]DEPURADO!D134&gt;1,[1]DEPURADO!D134," ")</f>
        <v>44795</v>
      </c>
      <c r="G140" s="21">
        <f>[1]DEPURADO!F134</f>
        <v>369300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369300</v>
      </c>
      <c r="P140" s="18">
        <f>IF([1]DEPURADO!H134&gt;1,0,[1]DEPURADO!B134)</f>
        <v>401153</v>
      </c>
      <c r="Q140" s="24">
        <f t="shared" si="10"/>
        <v>369300</v>
      </c>
      <c r="R140" s="25">
        <f t="shared" si="11"/>
        <v>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369300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369300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GLOSA POR CONCILIAR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2167236</v>
      </c>
      <c r="D141" s="17">
        <f>+[1]DEPURADO!B135</f>
        <v>2167236</v>
      </c>
      <c r="E141" s="19">
        <f>+[1]DEPURADO!C135</f>
        <v>44110</v>
      </c>
      <c r="F141" s="20">
        <f>+IF([1]DEPURADO!D135&gt;1,[1]DEPURADO!D135," ")</f>
        <v>44256</v>
      </c>
      <c r="G141" s="21">
        <f>[1]DEPURADO!F135</f>
        <v>299000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299000</v>
      </c>
      <c r="P141" s="18">
        <f>IF([1]DEPURADO!H135&gt;1,0,[1]DEPURADO!B135)</f>
        <v>0</v>
      </c>
      <c r="Q141" s="24">
        <f t="shared" ref="Q141:Q204" si="17">+IF(P141&gt;0,G141,0)</f>
        <v>0</v>
      </c>
      <c r="R141" s="25">
        <f t="shared" ref="R141:R204" si="18">IF(P141=0,G141,0)</f>
        <v>299000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407049</v>
      </c>
      <c r="D142" s="17">
        <f>+[1]DEPURADO!B136</f>
        <v>407049</v>
      </c>
      <c r="E142" s="19">
        <f>+[1]DEPURADO!C136</f>
        <v>44139</v>
      </c>
      <c r="F142" s="20" t="str">
        <f>+IF([1]DEPURADO!D136&gt;1,[1]DEPURADO!D136," ")</f>
        <v xml:space="preserve"> </v>
      </c>
      <c r="G142" s="21">
        <f>[1]DEPURADO!F136</f>
        <v>77000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77000</v>
      </c>
      <c r="P142" s="18">
        <f>IF([1]DEPURADO!H136&gt;1,0,[1]DEPURADO!B136)</f>
        <v>0</v>
      </c>
      <c r="Q142" s="24">
        <f t="shared" si="17"/>
        <v>0</v>
      </c>
      <c r="R142" s="25">
        <f t="shared" si="18"/>
        <v>77000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NO RADICADA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407813</v>
      </c>
      <c r="D143" s="17">
        <f>+[1]DEPURADO!B137</f>
        <v>407813</v>
      </c>
      <c r="E143" s="19">
        <f>+[1]DEPURADO!C137</f>
        <v>44143</v>
      </c>
      <c r="F143" s="20">
        <f>+IF([1]DEPURADO!D137&gt;1,[1]DEPURADO!D137," ")</f>
        <v>44865</v>
      </c>
      <c r="G143" s="21">
        <f>[1]DEPURADO!F137</f>
        <v>8911</v>
      </c>
      <c r="H143" s="22">
        <v>0</v>
      </c>
      <c r="I143" s="22">
        <f>+[1]DEPURADO!M137+[1]DEPURADO!N137</f>
        <v>0</v>
      </c>
      <c r="J143" s="22">
        <f>+[1]DEPURADO!R137</f>
        <v>8911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8911</v>
      </c>
      <c r="O143" s="22">
        <f t="shared" si="16"/>
        <v>0</v>
      </c>
      <c r="P143" s="18">
        <f>IF([1]DEPURADO!H137&gt;1,0,[1]DEPURADO!B137)</f>
        <v>407813</v>
      </c>
      <c r="Q143" s="24">
        <f t="shared" si="17"/>
        <v>8911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CANCELADA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408849</v>
      </c>
      <c r="D144" s="17">
        <f>+[1]DEPURADO!B138</f>
        <v>408849</v>
      </c>
      <c r="E144" s="19">
        <f>+[1]DEPURADO!C138</f>
        <v>44149</v>
      </c>
      <c r="F144" s="20">
        <f>+IF([1]DEPURADO!D138&gt;1,[1]DEPURADO!D138," ")</f>
        <v>44865</v>
      </c>
      <c r="G144" s="21">
        <f>[1]DEPURADO!F138</f>
        <v>6067</v>
      </c>
      <c r="H144" s="22">
        <v>0</v>
      </c>
      <c r="I144" s="22">
        <f>+[1]DEPURADO!M138+[1]DEPURADO!N138</f>
        <v>0</v>
      </c>
      <c r="J144" s="22">
        <f>+[1]DEPURADO!R138</f>
        <v>6067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6067</v>
      </c>
      <c r="O144" s="22">
        <f t="shared" si="16"/>
        <v>0</v>
      </c>
      <c r="P144" s="18">
        <f>IF([1]DEPURADO!H138&gt;1,0,[1]DEPURADO!B138)</f>
        <v>408849</v>
      </c>
      <c r="Q144" s="24">
        <f t="shared" si="17"/>
        <v>6067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CANCELADA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409007</v>
      </c>
      <c r="D145" s="17">
        <f>+[1]DEPURADO!B139</f>
        <v>409007</v>
      </c>
      <c r="E145" s="19">
        <f>+[1]DEPURADO!C139</f>
        <v>44151</v>
      </c>
      <c r="F145" s="20">
        <f>+IF([1]DEPURADO!D139&gt;1,[1]DEPURADO!D139," ")</f>
        <v>44865</v>
      </c>
      <c r="G145" s="21">
        <f>[1]DEPURADO!F139</f>
        <v>166170</v>
      </c>
      <c r="H145" s="22">
        <v>0</v>
      </c>
      <c r="I145" s="22">
        <f>+[1]DEPURADO!M139+[1]DEPURADO!N139</f>
        <v>0</v>
      </c>
      <c r="J145" s="22">
        <f>+[1]DEPURADO!R139</f>
        <v>166170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166170</v>
      </c>
      <c r="O145" s="22">
        <f t="shared" si="16"/>
        <v>0</v>
      </c>
      <c r="P145" s="18">
        <f>IF([1]DEPURADO!H139&gt;1,0,[1]DEPURADO!B139)</f>
        <v>409007</v>
      </c>
      <c r="Q145" s="24">
        <f t="shared" si="17"/>
        <v>166170</v>
      </c>
      <c r="R145" s="25">
        <f t="shared" si="18"/>
        <v>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CANCELADA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410911</v>
      </c>
      <c r="D146" s="17">
        <f>+[1]DEPURADO!B140</f>
        <v>410911</v>
      </c>
      <c r="E146" s="19">
        <f>+[1]DEPURADO!C140</f>
        <v>44158</v>
      </c>
      <c r="F146" s="20">
        <f>+IF([1]DEPURADO!D140&gt;1,[1]DEPURADO!D140," ")</f>
        <v>44865</v>
      </c>
      <c r="G146" s="21">
        <f>[1]DEPURADO!F140</f>
        <v>6067</v>
      </c>
      <c r="H146" s="22">
        <v>0</v>
      </c>
      <c r="I146" s="22">
        <f>+[1]DEPURADO!M140+[1]DEPURADO!N140</f>
        <v>0</v>
      </c>
      <c r="J146" s="22">
        <f>+[1]DEPURADO!R140</f>
        <v>6067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6067</v>
      </c>
      <c r="O146" s="22">
        <f t="shared" si="16"/>
        <v>0</v>
      </c>
      <c r="P146" s="18">
        <f>IF([1]DEPURADO!H140&gt;1,0,[1]DEPURADO!B140)</f>
        <v>410911</v>
      </c>
      <c r="Q146" s="24">
        <f t="shared" si="17"/>
        <v>6067</v>
      </c>
      <c r="R146" s="25">
        <f t="shared" si="18"/>
        <v>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CANCELADA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411156</v>
      </c>
      <c r="D147" s="17">
        <f>+[1]DEPURADO!B141</f>
        <v>411156</v>
      </c>
      <c r="E147" s="19">
        <f>+[1]DEPURADO!C141</f>
        <v>44159</v>
      </c>
      <c r="F147" s="20">
        <f>+IF([1]DEPURADO!D141&gt;1,[1]DEPURADO!D141," ")</f>
        <v>44957</v>
      </c>
      <c r="G147" s="21">
        <f>[1]DEPURADO!F141</f>
        <v>3400</v>
      </c>
      <c r="H147" s="22">
        <v>0</v>
      </c>
      <c r="I147" s="22">
        <f>+[1]DEPURADO!M141+[1]DEPURADO!N141</f>
        <v>3400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0</v>
      </c>
      <c r="P147" s="18">
        <f>IF([1]DEPURADO!H141&gt;1,0,[1]DEPURADO!B141)</f>
        <v>411156</v>
      </c>
      <c r="Q147" s="24">
        <f t="shared" si="17"/>
        <v>3400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 xml:space="preserve">MAYOR VALOR COBRADO 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413083</v>
      </c>
      <c r="D148" s="17">
        <f>+[1]DEPURADO!B142</f>
        <v>413083</v>
      </c>
      <c r="E148" s="19">
        <f>+[1]DEPURADO!C142</f>
        <v>44168</v>
      </c>
      <c r="F148" s="20">
        <f>+IF([1]DEPURADO!D142&gt;1,[1]DEPURADO!D142," ")</f>
        <v>44865</v>
      </c>
      <c r="G148" s="21">
        <f>[1]DEPURADO!F142</f>
        <v>6093</v>
      </c>
      <c r="H148" s="22">
        <v>0</v>
      </c>
      <c r="I148" s="22">
        <f>+[1]DEPURADO!M142+[1]DEPURADO!N142</f>
        <v>0</v>
      </c>
      <c r="J148" s="22">
        <f>+[1]DEPURADO!R142</f>
        <v>6093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6093</v>
      </c>
      <c r="O148" s="22">
        <f t="shared" si="16"/>
        <v>0</v>
      </c>
      <c r="P148" s="18">
        <f>IF([1]DEPURADO!H142&gt;1,0,[1]DEPURADO!B142)</f>
        <v>413083</v>
      </c>
      <c r="Q148" s="24">
        <f t="shared" si="17"/>
        <v>6093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CANCELADA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413954</v>
      </c>
      <c r="D149" s="17">
        <f>+[1]DEPURADO!B143</f>
        <v>413954</v>
      </c>
      <c r="E149" s="19">
        <f>+[1]DEPURADO!C143</f>
        <v>44175</v>
      </c>
      <c r="F149" s="20" t="str">
        <f>+IF([1]DEPURADO!D143&gt;1,[1]DEPURADO!D143," ")</f>
        <v xml:space="preserve"> </v>
      </c>
      <c r="G149" s="21">
        <f>[1]DEPURADO!F143</f>
        <v>24000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24000</v>
      </c>
      <c r="P149" s="18">
        <f>IF([1]DEPURADO!H143&gt;1,0,[1]DEPURADO!B143)</f>
        <v>413954</v>
      </c>
      <c r="Q149" s="24">
        <f t="shared" si="17"/>
        <v>24000</v>
      </c>
      <c r="R149" s="25">
        <f t="shared" si="18"/>
        <v>0</v>
      </c>
      <c r="S149" s="25">
        <f>+[1]DEPURADO!J143</f>
        <v>0</v>
      </c>
      <c r="T149" s="17" t="s">
        <v>45</v>
      </c>
      <c r="U149" s="25">
        <f>+[1]DEPURADO!I143</f>
        <v>24000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EN REVISION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413893</v>
      </c>
      <c r="D150" s="17">
        <f>+[1]DEPURADO!B144</f>
        <v>413893</v>
      </c>
      <c r="E150" s="19">
        <f>+[1]DEPURADO!C144</f>
        <v>44175</v>
      </c>
      <c r="F150" s="20" t="str">
        <f>+IF([1]DEPURADO!D144&gt;1,[1]DEPURADO!D144," ")</f>
        <v xml:space="preserve"> </v>
      </c>
      <c r="G150" s="21">
        <f>[1]DEPURADO!F144</f>
        <v>719200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719200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719200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414948</v>
      </c>
      <c r="D151" s="17">
        <f>+[1]DEPURADO!B145</f>
        <v>414948</v>
      </c>
      <c r="E151" s="19">
        <f>+[1]DEPURADO!C145</f>
        <v>44181</v>
      </c>
      <c r="F151" s="20">
        <f>+IF([1]DEPURADO!D145&gt;1,[1]DEPURADO!D145," ")</f>
        <v>44865</v>
      </c>
      <c r="G151" s="21">
        <f>[1]DEPURADO!F145</f>
        <v>23740</v>
      </c>
      <c r="H151" s="22">
        <v>0</v>
      </c>
      <c r="I151" s="22">
        <f>+[1]DEPURADO!M145+[1]DEPURADO!N145</f>
        <v>0</v>
      </c>
      <c r="J151" s="22">
        <f>+[1]DEPURADO!R145</f>
        <v>23740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23740</v>
      </c>
      <c r="O151" s="22">
        <f t="shared" si="16"/>
        <v>0</v>
      </c>
      <c r="P151" s="18">
        <f>IF([1]DEPURADO!H145&gt;1,0,[1]DEPURADO!B145)</f>
        <v>414948</v>
      </c>
      <c r="Q151" s="24">
        <f t="shared" si="17"/>
        <v>23740</v>
      </c>
      <c r="R151" s="25">
        <f t="shared" si="18"/>
        <v>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CANCELADA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415797</v>
      </c>
      <c r="D152" s="17">
        <f>+[1]DEPURADO!B146</f>
        <v>415797</v>
      </c>
      <c r="E152" s="19">
        <f>+[1]DEPURADO!C146</f>
        <v>44187</v>
      </c>
      <c r="F152" s="20">
        <f>+IF([1]DEPURADO!D146&gt;1,[1]DEPURADO!D146," ")</f>
        <v>44865</v>
      </c>
      <c r="G152" s="21">
        <f>[1]DEPURADO!F146</f>
        <v>5760</v>
      </c>
      <c r="H152" s="22">
        <v>0</v>
      </c>
      <c r="I152" s="22">
        <f>+[1]DEPURADO!M146+[1]DEPURADO!N146</f>
        <v>0</v>
      </c>
      <c r="J152" s="22">
        <f>+[1]DEPURADO!R146</f>
        <v>5760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5760</v>
      </c>
      <c r="O152" s="22">
        <f t="shared" si="16"/>
        <v>0</v>
      </c>
      <c r="P152" s="18">
        <f>IF([1]DEPURADO!H146&gt;1,0,[1]DEPURADO!B146)</f>
        <v>415797</v>
      </c>
      <c r="Q152" s="24">
        <f t="shared" si="17"/>
        <v>5760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CANCELADA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416028</v>
      </c>
      <c r="D153" s="17">
        <f>+[1]DEPURADO!B147</f>
        <v>416028</v>
      </c>
      <c r="E153" s="19">
        <f>+[1]DEPURADO!C147</f>
        <v>44189</v>
      </c>
      <c r="F153" s="20">
        <f>+IF([1]DEPURADO!D147&gt;1,[1]DEPURADO!D147," ")</f>
        <v>44865</v>
      </c>
      <c r="G153" s="21">
        <f>[1]DEPURADO!F147</f>
        <v>35780</v>
      </c>
      <c r="H153" s="22">
        <v>0</v>
      </c>
      <c r="I153" s="22">
        <f>+[1]DEPURADO!M147+[1]DEPURADO!N147</f>
        <v>0</v>
      </c>
      <c r="J153" s="22">
        <f>+[1]DEPURADO!R147</f>
        <v>35780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35780</v>
      </c>
      <c r="O153" s="22">
        <f t="shared" si="16"/>
        <v>0</v>
      </c>
      <c r="P153" s="18">
        <f>IF([1]DEPURADO!H147&gt;1,0,[1]DEPURADO!B147)</f>
        <v>416028</v>
      </c>
      <c r="Q153" s="24">
        <f t="shared" si="17"/>
        <v>35780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CANCELADA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421220</v>
      </c>
      <c r="D154" s="17">
        <f>+[1]DEPURADO!B148</f>
        <v>421220</v>
      </c>
      <c r="E154" s="19">
        <f>+[1]DEPURADO!C148</f>
        <v>44232</v>
      </c>
      <c r="F154" s="20">
        <f>+IF([1]DEPURADO!D148&gt;1,[1]DEPURADO!D148," ")</f>
        <v>44865</v>
      </c>
      <c r="G154" s="21">
        <f>[1]DEPURADO!F148</f>
        <v>6372</v>
      </c>
      <c r="H154" s="22">
        <v>0</v>
      </c>
      <c r="I154" s="22">
        <f>+[1]DEPURADO!M148+[1]DEPURADO!N148</f>
        <v>0</v>
      </c>
      <c r="J154" s="22">
        <f>+[1]DEPURADO!R148</f>
        <v>6372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6372</v>
      </c>
      <c r="O154" s="22">
        <f t="shared" si="16"/>
        <v>0</v>
      </c>
      <c r="P154" s="18">
        <f>IF([1]DEPURADO!H148&gt;1,0,[1]DEPURADO!B148)</f>
        <v>421220</v>
      </c>
      <c r="Q154" s="24">
        <f t="shared" si="17"/>
        <v>6372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CANCELADA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421695</v>
      </c>
      <c r="D155" s="17">
        <f>+[1]DEPURADO!B149</f>
        <v>421695</v>
      </c>
      <c r="E155" s="19">
        <f>+[1]DEPURADO!C149</f>
        <v>44236</v>
      </c>
      <c r="F155" s="20">
        <f>+IF([1]DEPURADO!D149&gt;1,[1]DEPURADO!D149," ")</f>
        <v>44957</v>
      </c>
      <c r="G155" s="21">
        <f>[1]DEPURADO!F149</f>
        <v>3630</v>
      </c>
      <c r="H155" s="22">
        <v>0</v>
      </c>
      <c r="I155" s="22">
        <f>+[1]DEPURADO!M149+[1]DEPURADO!N149</f>
        <v>0</v>
      </c>
      <c r="J155" s="22">
        <f>+[1]DEPURADO!R149</f>
        <v>3630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3630</v>
      </c>
      <c r="O155" s="22">
        <f t="shared" si="16"/>
        <v>0</v>
      </c>
      <c r="P155" s="18">
        <f>IF([1]DEPURADO!H149&gt;1,0,[1]DEPURADO!B149)</f>
        <v>421695</v>
      </c>
      <c r="Q155" s="24">
        <f t="shared" si="17"/>
        <v>3630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CANCELADA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421809</v>
      </c>
      <c r="D156" s="17">
        <f>+[1]DEPURADO!B150</f>
        <v>421809</v>
      </c>
      <c r="E156" s="19">
        <f>+[1]DEPURADO!C150</f>
        <v>44237</v>
      </c>
      <c r="F156" s="20">
        <f>+IF([1]DEPURADO!D150&gt;1,[1]DEPURADO!D150," ")</f>
        <v>44957</v>
      </c>
      <c r="G156" s="21">
        <f>[1]DEPURADO!F150</f>
        <v>4250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4250</v>
      </c>
      <c r="P156" s="18">
        <f>IF([1]DEPURADO!H150&gt;1,0,[1]DEPURADO!B150)</f>
        <v>421809</v>
      </c>
      <c r="Q156" s="24">
        <f t="shared" si="17"/>
        <v>4250</v>
      </c>
      <c r="R156" s="25">
        <f t="shared" si="18"/>
        <v>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4250</v>
      </c>
      <c r="AH156" s="24">
        <v>0</v>
      </c>
      <c r="AI156" s="24" t="str">
        <f>+[1]DEPURADO!G150</f>
        <v>SALDO A FAVOR DEL PRESTADOR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421823</v>
      </c>
      <c r="D157" s="17">
        <f>+[1]DEPURADO!B151</f>
        <v>421823</v>
      </c>
      <c r="E157" s="19">
        <f>+[1]DEPURADO!C151</f>
        <v>44237</v>
      </c>
      <c r="F157" s="20">
        <f>+IF([1]DEPURADO!D151&gt;1,[1]DEPURADO!D151," ")</f>
        <v>44865</v>
      </c>
      <c r="G157" s="21">
        <f>[1]DEPURADO!F151</f>
        <v>6277</v>
      </c>
      <c r="H157" s="22">
        <v>0</v>
      </c>
      <c r="I157" s="22">
        <f>+[1]DEPURADO!M151+[1]DEPURADO!N151</f>
        <v>0</v>
      </c>
      <c r="J157" s="22">
        <f>+[1]DEPURADO!R151</f>
        <v>6277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6277</v>
      </c>
      <c r="O157" s="22">
        <f t="shared" si="16"/>
        <v>0</v>
      </c>
      <c r="P157" s="18">
        <f>IF([1]DEPURADO!H151&gt;1,0,[1]DEPURADO!B151)</f>
        <v>421823</v>
      </c>
      <c r="Q157" s="24">
        <f t="shared" si="17"/>
        <v>6277</v>
      </c>
      <c r="R157" s="25">
        <f t="shared" si="18"/>
        <v>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CANCELADA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421954</v>
      </c>
      <c r="D158" s="17">
        <f>+[1]DEPURADO!B152</f>
        <v>421954</v>
      </c>
      <c r="E158" s="19">
        <f>+[1]DEPURADO!C152</f>
        <v>44238</v>
      </c>
      <c r="F158" s="20">
        <f>+IF([1]DEPURADO!D152&gt;1,[1]DEPURADO!D152," ")</f>
        <v>44865</v>
      </c>
      <c r="G158" s="21">
        <f>[1]DEPURADO!F152</f>
        <v>6277</v>
      </c>
      <c r="H158" s="22">
        <v>0</v>
      </c>
      <c r="I158" s="22">
        <f>+[1]DEPURADO!M152+[1]DEPURADO!N152</f>
        <v>0</v>
      </c>
      <c r="J158" s="22">
        <f>+[1]DEPURADO!R152</f>
        <v>6277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6277</v>
      </c>
      <c r="O158" s="22">
        <f t="shared" si="16"/>
        <v>0</v>
      </c>
      <c r="P158" s="18">
        <f>IF([1]DEPURADO!H152&gt;1,0,[1]DEPURADO!B152)</f>
        <v>421954</v>
      </c>
      <c r="Q158" s="24">
        <f t="shared" si="17"/>
        <v>6277</v>
      </c>
      <c r="R158" s="25">
        <f t="shared" si="18"/>
        <v>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CANCELADA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422581</v>
      </c>
      <c r="D159" s="17">
        <f>+[1]DEPURADO!B153</f>
        <v>422581</v>
      </c>
      <c r="E159" s="19">
        <f>+[1]DEPURADO!C153</f>
        <v>44244</v>
      </c>
      <c r="F159" s="20" t="str">
        <f>+IF([1]DEPURADO!D153&gt;1,[1]DEPURADO!D153," ")</f>
        <v xml:space="preserve"> </v>
      </c>
      <c r="G159" s="21">
        <f>[1]DEPURADO!F153</f>
        <v>42500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42500</v>
      </c>
      <c r="P159" s="18">
        <f>IF([1]DEPURADO!H153&gt;1,0,[1]DEPURADO!B153)</f>
        <v>0</v>
      </c>
      <c r="Q159" s="24">
        <f t="shared" si="17"/>
        <v>0</v>
      </c>
      <c r="R159" s="25">
        <f t="shared" si="18"/>
        <v>42500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NO RADICADA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422635</v>
      </c>
      <c r="D160" s="17">
        <f>+[1]DEPURADO!B154</f>
        <v>422635</v>
      </c>
      <c r="E160" s="19">
        <f>+[1]DEPURADO!C154</f>
        <v>44244</v>
      </c>
      <c r="F160" s="20">
        <f>+IF([1]DEPURADO!D154&gt;1,[1]DEPURADO!D154," ")</f>
        <v>44865</v>
      </c>
      <c r="G160" s="21">
        <f>[1]DEPURADO!F154</f>
        <v>6178</v>
      </c>
      <c r="H160" s="22">
        <v>0</v>
      </c>
      <c r="I160" s="22">
        <f>+[1]DEPURADO!M154+[1]DEPURADO!N154</f>
        <v>0</v>
      </c>
      <c r="J160" s="22">
        <f>+[1]DEPURADO!R154</f>
        <v>6178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6178</v>
      </c>
      <c r="O160" s="22">
        <f t="shared" si="16"/>
        <v>0</v>
      </c>
      <c r="P160" s="18">
        <f>IF([1]DEPURADO!H154&gt;1,0,[1]DEPURADO!B154)</f>
        <v>422635</v>
      </c>
      <c r="Q160" s="24">
        <f t="shared" si="17"/>
        <v>6178</v>
      </c>
      <c r="R160" s="25">
        <f t="shared" si="18"/>
        <v>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CANCELADA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2175988</v>
      </c>
      <c r="D161" s="17">
        <f>+[1]DEPURADO!B155</f>
        <v>2175988</v>
      </c>
      <c r="E161" s="19">
        <f>+[1]DEPURADO!C155</f>
        <v>44244</v>
      </c>
      <c r="F161" s="20">
        <f>+IF([1]DEPURADO!D155&gt;1,[1]DEPURADO!D155," ")</f>
        <v>44865</v>
      </c>
      <c r="G161" s="21">
        <f>[1]DEPURADO!F155</f>
        <v>6089</v>
      </c>
      <c r="H161" s="22">
        <v>0</v>
      </c>
      <c r="I161" s="22">
        <f>+[1]DEPURADO!M155+[1]DEPURADO!N155</f>
        <v>0</v>
      </c>
      <c r="J161" s="22">
        <f>+[1]DEPURADO!R155</f>
        <v>6089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6089</v>
      </c>
      <c r="O161" s="22">
        <f t="shared" si="16"/>
        <v>0</v>
      </c>
      <c r="P161" s="18">
        <f>IF([1]DEPURADO!H155&gt;1,0,[1]DEPURADO!B155)</f>
        <v>2175988</v>
      </c>
      <c r="Q161" s="24">
        <f t="shared" si="17"/>
        <v>6089</v>
      </c>
      <c r="R161" s="25">
        <f t="shared" si="18"/>
        <v>0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CANCELADA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423109</v>
      </c>
      <c r="D162" s="17">
        <f>+[1]DEPURADO!B156</f>
        <v>423109</v>
      </c>
      <c r="E162" s="19">
        <f>+[1]DEPURADO!C156</f>
        <v>44249</v>
      </c>
      <c r="F162" s="20" t="str">
        <f>+IF([1]DEPURADO!D156&gt;1,[1]DEPURADO!D156," ")</f>
        <v xml:space="preserve"> </v>
      </c>
      <c r="G162" s="21">
        <f>[1]DEPURADO!F156</f>
        <v>75800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75800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75800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423103</v>
      </c>
      <c r="D163" s="17">
        <f>+[1]DEPURADO!B157</f>
        <v>423103</v>
      </c>
      <c r="E163" s="19">
        <f>+[1]DEPURADO!C157</f>
        <v>44249</v>
      </c>
      <c r="F163" s="20">
        <f>+IF([1]DEPURADO!D157&gt;1,[1]DEPURADO!D157," ")</f>
        <v>44957</v>
      </c>
      <c r="G163" s="21">
        <f>[1]DEPURADO!F157</f>
        <v>9240</v>
      </c>
      <c r="H163" s="22">
        <v>0</v>
      </c>
      <c r="I163" s="22">
        <f>+[1]DEPURADO!M157+[1]DEPURADO!N157</f>
        <v>0</v>
      </c>
      <c r="J163" s="22">
        <f>+[1]DEPURADO!R157</f>
        <v>9240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9240</v>
      </c>
      <c r="O163" s="22">
        <f t="shared" si="16"/>
        <v>0</v>
      </c>
      <c r="P163" s="18">
        <f>IF([1]DEPURADO!H157&gt;1,0,[1]DEPURADO!B157)</f>
        <v>423103</v>
      </c>
      <c r="Q163" s="24">
        <f t="shared" si="17"/>
        <v>9240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CANCELADA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423539</v>
      </c>
      <c r="D164" s="17">
        <f>+[1]DEPURADO!B158</f>
        <v>423539</v>
      </c>
      <c r="E164" s="19">
        <f>+[1]DEPURADO!C158</f>
        <v>44251</v>
      </c>
      <c r="F164" s="20">
        <f>+IF([1]DEPURADO!D158&gt;1,[1]DEPURADO!D158," ")</f>
        <v>44957</v>
      </c>
      <c r="G164" s="21">
        <f>[1]DEPURADO!F158</f>
        <v>12200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12200</v>
      </c>
      <c r="P164" s="18">
        <f>IF([1]DEPURADO!H158&gt;1,0,[1]DEPURADO!B158)</f>
        <v>423539</v>
      </c>
      <c r="Q164" s="24">
        <f t="shared" si="17"/>
        <v>12200</v>
      </c>
      <c r="R164" s="25">
        <f t="shared" si="18"/>
        <v>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12200</v>
      </c>
      <c r="AH164" s="24">
        <v>0</v>
      </c>
      <c r="AI164" s="24" t="str">
        <f>+[1]DEPURADO!G158</f>
        <v>SALDO A FAVOR DEL PRESTADOR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423581</v>
      </c>
      <c r="D165" s="17">
        <f>+[1]DEPURADO!B159</f>
        <v>423581</v>
      </c>
      <c r="E165" s="19">
        <f>+[1]DEPURADO!C159</f>
        <v>44252</v>
      </c>
      <c r="F165" s="20">
        <f>+IF([1]DEPURADO!D159&gt;1,[1]DEPURADO!D159," ")</f>
        <v>44865</v>
      </c>
      <c r="G165" s="21">
        <f>[1]DEPURADO!F159</f>
        <v>58520</v>
      </c>
      <c r="H165" s="22">
        <v>0</v>
      </c>
      <c r="I165" s="22">
        <f>+[1]DEPURADO!M159+[1]DEPURADO!N159</f>
        <v>0</v>
      </c>
      <c r="J165" s="22">
        <f>+[1]DEPURADO!R159</f>
        <v>58520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58520</v>
      </c>
      <c r="O165" s="22">
        <f t="shared" si="16"/>
        <v>0</v>
      </c>
      <c r="P165" s="18">
        <f>IF([1]DEPURADO!H159&gt;1,0,[1]DEPURADO!B159)</f>
        <v>423581</v>
      </c>
      <c r="Q165" s="24">
        <f t="shared" si="17"/>
        <v>58520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CANCELADA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423751</v>
      </c>
      <c r="D166" s="17">
        <f>+[1]DEPURADO!B160</f>
        <v>423751</v>
      </c>
      <c r="E166" s="19">
        <f>+[1]DEPURADO!C160</f>
        <v>44253</v>
      </c>
      <c r="F166" s="20" t="str">
        <f>+IF([1]DEPURADO!D160&gt;1,[1]DEPURADO!D160," ")</f>
        <v xml:space="preserve"> </v>
      </c>
      <c r="G166" s="21">
        <f>[1]DEPURADO!F160</f>
        <v>162800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162800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162800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426828</v>
      </c>
      <c r="D167" s="17">
        <f>+[1]DEPURADO!B161</f>
        <v>426828</v>
      </c>
      <c r="E167" s="19">
        <f>+[1]DEPURADO!C161</f>
        <v>44274</v>
      </c>
      <c r="F167" s="20">
        <f>+IF([1]DEPURADO!D161&gt;1,[1]DEPURADO!D161," ")</f>
        <v>44865</v>
      </c>
      <c r="G167" s="21">
        <f>[1]DEPURADO!F161</f>
        <v>6042</v>
      </c>
      <c r="H167" s="22">
        <v>0</v>
      </c>
      <c r="I167" s="22">
        <f>+[1]DEPURADO!M161+[1]DEPURADO!N161</f>
        <v>0</v>
      </c>
      <c r="J167" s="22">
        <f>+[1]DEPURADO!R161</f>
        <v>6042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6042</v>
      </c>
      <c r="O167" s="22">
        <f t="shared" si="16"/>
        <v>0</v>
      </c>
      <c r="P167" s="18">
        <f>IF([1]DEPURADO!H161&gt;1,0,[1]DEPURADO!B161)</f>
        <v>426828</v>
      </c>
      <c r="Q167" s="24">
        <f t="shared" si="17"/>
        <v>6042</v>
      </c>
      <c r="R167" s="25">
        <f t="shared" si="18"/>
        <v>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CANCELADA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429833</v>
      </c>
      <c r="D168" s="17">
        <f>+[1]DEPURADO!B162</f>
        <v>429833</v>
      </c>
      <c r="E168" s="19">
        <f>+[1]DEPURADO!C162</f>
        <v>44298</v>
      </c>
      <c r="F168" s="20">
        <f>+IF([1]DEPURADO!D162&gt;1,[1]DEPURADO!D162," ")</f>
        <v>44842</v>
      </c>
      <c r="G168" s="21">
        <f>[1]DEPURADO!F162</f>
        <v>18334</v>
      </c>
      <c r="H168" s="22">
        <v>0</v>
      </c>
      <c r="I168" s="22">
        <f>+[1]DEPURADO!M162+[1]DEPURADO!N162</f>
        <v>0</v>
      </c>
      <c r="J168" s="22">
        <f>+[1]DEPURADO!R162</f>
        <v>18334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18334</v>
      </c>
      <c r="O168" s="22">
        <f t="shared" si="16"/>
        <v>0</v>
      </c>
      <c r="P168" s="18">
        <f>IF([1]DEPURADO!H162&gt;1,0,[1]DEPURADO!B162)</f>
        <v>429833</v>
      </c>
      <c r="Q168" s="24">
        <f t="shared" si="17"/>
        <v>18334</v>
      </c>
      <c r="R168" s="25">
        <f t="shared" si="18"/>
        <v>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CANCELADA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430072</v>
      </c>
      <c r="D169" s="17">
        <f>+[1]DEPURADO!B163</f>
        <v>430072</v>
      </c>
      <c r="E169" s="19">
        <f>+[1]DEPURADO!C163</f>
        <v>44299</v>
      </c>
      <c r="F169" s="20">
        <f>+IF([1]DEPURADO!D163&gt;1,[1]DEPURADO!D163," ")</f>
        <v>44842</v>
      </c>
      <c r="G169" s="21">
        <f>[1]DEPURADO!F163</f>
        <v>19643</v>
      </c>
      <c r="H169" s="22">
        <v>0</v>
      </c>
      <c r="I169" s="22">
        <f>+[1]DEPURADO!M163+[1]DEPURADO!N163</f>
        <v>0</v>
      </c>
      <c r="J169" s="22">
        <f>+[1]DEPURADO!R163</f>
        <v>19643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19643</v>
      </c>
      <c r="O169" s="22">
        <f t="shared" si="16"/>
        <v>0</v>
      </c>
      <c r="P169" s="18">
        <f>IF([1]DEPURADO!H163&gt;1,0,[1]DEPURADO!B163)</f>
        <v>430072</v>
      </c>
      <c r="Q169" s="24">
        <f t="shared" si="17"/>
        <v>19643</v>
      </c>
      <c r="R169" s="25">
        <f t="shared" si="18"/>
        <v>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CANCELADA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>
        <f>+[1]DEPURADO!A164</f>
        <v>2180211</v>
      </c>
      <c r="D170" s="17">
        <f>+[1]DEPURADO!B164</f>
        <v>2180211</v>
      </c>
      <c r="E170" s="19">
        <f>+[1]DEPURADO!C164</f>
        <v>44306</v>
      </c>
      <c r="F170" s="20">
        <f>+IF([1]DEPURADO!D164&gt;1,[1]DEPURADO!D164," ")</f>
        <v>44842</v>
      </c>
      <c r="G170" s="21">
        <f>[1]DEPURADO!F164</f>
        <v>5970</v>
      </c>
      <c r="H170" s="22">
        <v>0</v>
      </c>
      <c r="I170" s="22">
        <f>+[1]DEPURADO!M164+[1]DEPURADO!N164</f>
        <v>0</v>
      </c>
      <c r="J170" s="22">
        <f>+[1]DEPURADO!R164</f>
        <v>5970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5970</v>
      </c>
      <c r="O170" s="22">
        <f t="shared" si="16"/>
        <v>0</v>
      </c>
      <c r="P170" s="18">
        <f>IF([1]DEPURADO!H164&gt;1,0,[1]DEPURADO!B164)</f>
        <v>2180211</v>
      </c>
      <c r="Q170" s="24">
        <f t="shared" si="17"/>
        <v>5970</v>
      </c>
      <c r="R170" s="25">
        <f t="shared" si="18"/>
        <v>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CANCELADA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>
        <f>+[1]DEPURADO!A165</f>
        <v>431196</v>
      </c>
      <c r="D171" s="17">
        <f>+[1]DEPURADO!B165</f>
        <v>431196</v>
      </c>
      <c r="E171" s="19">
        <f>+[1]DEPURADO!C165</f>
        <v>44306</v>
      </c>
      <c r="F171" s="20">
        <f>+IF([1]DEPURADO!D165&gt;1,[1]DEPURADO!D165," ")</f>
        <v>44842</v>
      </c>
      <c r="G171" s="21">
        <f>[1]DEPURADO!F165</f>
        <v>6154</v>
      </c>
      <c r="H171" s="22">
        <v>0</v>
      </c>
      <c r="I171" s="22">
        <f>+[1]DEPURADO!M165+[1]DEPURADO!N165</f>
        <v>0</v>
      </c>
      <c r="J171" s="22">
        <f>+[1]DEPURADO!R165</f>
        <v>6154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6154</v>
      </c>
      <c r="O171" s="22">
        <f t="shared" si="16"/>
        <v>0</v>
      </c>
      <c r="P171" s="18">
        <f>IF([1]DEPURADO!H165&gt;1,0,[1]DEPURADO!B165)</f>
        <v>431196</v>
      </c>
      <c r="Q171" s="24">
        <f t="shared" si="17"/>
        <v>6154</v>
      </c>
      <c r="R171" s="25">
        <f t="shared" si="18"/>
        <v>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CANCELADA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>
        <f>+[1]DEPURADO!A166</f>
        <v>2180450</v>
      </c>
      <c r="D172" s="17">
        <f>+[1]DEPURADO!B166</f>
        <v>2180450</v>
      </c>
      <c r="E172" s="19">
        <f>+[1]DEPURADO!C166</f>
        <v>44309</v>
      </c>
      <c r="F172" s="20">
        <f>+IF([1]DEPURADO!D166&gt;1,[1]DEPURADO!D166," ")</f>
        <v>44842</v>
      </c>
      <c r="G172" s="21">
        <f>[1]DEPURADO!F166</f>
        <v>7720</v>
      </c>
      <c r="H172" s="22">
        <v>0</v>
      </c>
      <c r="I172" s="22">
        <f>+[1]DEPURADO!M166+[1]DEPURADO!N166</f>
        <v>0</v>
      </c>
      <c r="J172" s="22">
        <f>+[1]DEPURADO!R166</f>
        <v>7720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7720</v>
      </c>
      <c r="O172" s="22">
        <f t="shared" si="16"/>
        <v>0</v>
      </c>
      <c r="P172" s="18">
        <f>IF([1]DEPURADO!H166&gt;1,0,[1]DEPURADO!B166)</f>
        <v>2180450</v>
      </c>
      <c r="Q172" s="24">
        <f t="shared" si="17"/>
        <v>7720</v>
      </c>
      <c r="R172" s="25">
        <f t="shared" si="18"/>
        <v>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CANCELADA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>
        <f>+[1]DEPURADO!A167</f>
        <v>432548</v>
      </c>
      <c r="D173" s="17">
        <f>+[1]DEPURADO!B167</f>
        <v>432548</v>
      </c>
      <c r="E173" s="19">
        <f>+[1]DEPURADO!C167</f>
        <v>44314</v>
      </c>
      <c r="F173" s="20">
        <f>+IF([1]DEPURADO!D167&gt;1,[1]DEPURADO!D167," ")</f>
        <v>44842</v>
      </c>
      <c r="G173" s="21">
        <f>[1]DEPURADO!F167</f>
        <v>21598</v>
      </c>
      <c r="H173" s="22">
        <v>0</v>
      </c>
      <c r="I173" s="22">
        <f>+[1]DEPURADO!M167+[1]DEPURADO!N167</f>
        <v>0</v>
      </c>
      <c r="J173" s="22">
        <f>+[1]DEPURADO!R167</f>
        <v>21598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21598</v>
      </c>
      <c r="O173" s="22">
        <f t="shared" si="16"/>
        <v>0</v>
      </c>
      <c r="P173" s="18">
        <f>IF([1]DEPURADO!H167&gt;1,0,[1]DEPURADO!B167)</f>
        <v>432548</v>
      </c>
      <c r="Q173" s="24">
        <f t="shared" si="17"/>
        <v>21598</v>
      </c>
      <c r="R173" s="25">
        <f t="shared" si="18"/>
        <v>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CANCELADA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>
        <f>+[1]DEPURADO!A168</f>
        <v>435692</v>
      </c>
      <c r="D174" s="17">
        <f>+[1]DEPURADO!B168</f>
        <v>435692</v>
      </c>
      <c r="E174" s="19">
        <f>+[1]DEPURADO!C168</f>
        <v>44348</v>
      </c>
      <c r="F174" s="20" t="str">
        <f>+IF([1]DEPURADO!D168&gt;1,[1]DEPURADO!D168," ")</f>
        <v xml:space="preserve"> </v>
      </c>
      <c r="G174" s="21">
        <f>[1]DEPURADO!F168</f>
        <v>32800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32800</v>
      </c>
      <c r="P174" s="18">
        <f>IF([1]DEPURADO!H168&gt;1,0,[1]DEPURADO!B168)</f>
        <v>0</v>
      </c>
      <c r="Q174" s="24">
        <f t="shared" si="17"/>
        <v>0</v>
      </c>
      <c r="R174" s="25">
        <f t="shared" si="18"/>
        <v>32800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NO RADICADA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>
        <f>+[1]DEPURADO!A169</f>
        <v>436398</v>
      </c>
      <c r="D175" s="17">
        <f>+[1]DEPURADO!B169</f>
        <v>436398</v>
      </c>
      <c r="E175" s="19">
        <f>+[1]DEPURADO!C169</f>
        <v>44356</v>
      </c>
      <c r="F175" s="20" t="str">
        <f>+IF([1]DEPURADO!D169&gt;1,[1]DEPURADO!D169," ")</f>
        <v xml:space="preserve"> </v>
      </c>
      <c r="G175" s="21">
        <f>[1]DEPURADO!F169</f>
        <v>251900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251900</v>
      </c>
      <c r="P175" s="18">
        <f>IF([1]DEPURADO!H169&gt;1,0,[1]DEPURADO!B169)</f>
        <v>0</v>
      </c>
      <c r="Q175" s="24">
        <f t="shared" si="17"/>
        <v>0</v>
      </c>
      <c r="R175" s="25">
        <f t="shared" si="18"/>
        <v>251900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NO RADICADA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>
        <f>+[1]DEPURADO!A170</f>
        <v>446338</v>
      </c>
      <c r="D176" s="17">
        <f>+[1]DEPURADO!B170</f>
        <v>446338</v>
      </c>
      <c r="E176" s="19">
        <f>+[1]DEPURADO!C170</f>
        <v>44445</v>
      </c>
      <c r="F176" s="20">
        <f>+IF([1]DEPURADO!D170&gt;1,[1]DEPURADO!D170," ")</f>
        <v>44957</v>
      </c>
      <c r="G176" s="21">
        <f>[1]DEPURADO!F170</f>
        <v>5420</v>
      </c>
      <c r="H176" s="22">
        <v>0</v>
      </c>
      <c r="I176" s="22">
        <f>+[1]DEPURADO!M170+[1]DEPURADO!N170</f>
        <v>0</v>
      </c>
      <c r="J176" s="22">
        <f>+[1]DEPURADO!R170</f>
        <v>5420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5420</v>
      </c>
      <c r="O176" s="22">
        <f t="shared" si="16"/>
        <v>0</v>
      </c>
      <c r="P176" s="18">
        <f>IF([1]DEPURADO!H170&gt;1,0,[1]DEPURADO!B170)</f>
        <v>446338</v>
      </c>
      <c r="Q176" s="24">
        <f t="shared" si="17"/>
        <v>5420</v>
      </c>
      <c r="R176" s="25">
        <f t="shared" si="18"/>
        <v>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CANCELADA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>
        <f>+[1]DEPURADO!A171</f>
        <v>446495</v>
      </c>
      <c r="D177" s="17">
        <f>+[1]DEPURADO!B171</f>
        <v>446495</v>
      </c>
      <c r="E177" s="19">
        <f>+[1]DEPURADO!C171</f>
        <v>44446</v>
      </c>
      <c r="F177" s="20">
        <f>+IF([1]DEPURADO!D171&gt;1,[1]DEPURADO!D171," ")</f>
        <v>44865</v>
      </c>
      <c r="G177" s="21">
        <f>[1]DEPURADO!F171</f>
        <v>6630</v>
      </c>
      <c r="H177" s="22">
        <v>0</v>
      </c>
      <c r="I177" s="22">
        <f>+[1]DEPURADO!M171+[1]DEPURADO!N171</f>
        <v>0</v>
      </c>
      <c r="J177" s="22">
        <f>+[1]DEPURADO!R171</f>
        <v>6630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6630</v>
      </c>
      <c r="O177" s="22">
        <f t="shared" si="16"/>
        <v>0</v>
      </c>
      <c r="P177" s="18">
        <f>IF([1]DEPURADO!H171&gt;1,0,[1]DEPURADO!B171)</f>
        <v>446495</v>
      </c>
      <c r="Q177" s="24">
        <f t="shared" si="17"/>
        <v>6630</v>
      </c>
      <c r="R177" s="25">
        <f t="shared" si="18"/>
        <v>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CANCELADA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>
        <f>+[1]DEPURADO!A172</f>
        <v>446808</v>
      </c>
      <c r="D178" s="17">
        <f>+[1]DEPURADO!B172</f>
        <v>446808</v>
      </c>
      <c r="E178" s="19">
        <f>+[1]DEPURADO!C172</f>
        <v>44447</v>
      </c>
      <c r="F178" s="20">
        <f>+IF([1]DEPURADO!D172&gt;1,[1]DEPURADO!D172," ")</f>
        <v>44957</v>
      </c>
      <c r="G178" s="21">
        <f>[1]DEPURADO!F172</f>
        <v>2630</v>
      </c>
      <c r="H178" s="22">
        <v>0</v>
      </c>
      <c r="I178" s="22">
        <f>+[1]DEPURADO!M172+[1]DEPURADO!N172</f>
        <v>0</v>
      </c>
      <c r="J178" s="22">
        <f>+[1]DEPURADO!R172</f>
        <v>2630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2630</v>
      </c>
      <c r="O178" s="22">
        <f t="shared" si="16"/>
        <v>0</v>
      </c>
      <c r="P178" s="18">
        <f>IF([1]DEPURADO!H172&gt;1,0,[1]DEPURADO!B172)</f>
        <v>446808</v>
      </c>
      <c r="Q178" s="24">
        <f t="shared" si="17"/>
        <v>2630</v>
      </c>
      <c r="R178" s="25">
        <f t="shared" si="18"/>
        <v>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CANCELADA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>
        <f>+[1]DEPURADO!A173</f>
        <v>446982</v>
      </c>
      <c r="D179" s="17">
        <f>+[1]DEPURADO!B173</f>
        <v>446982</v>
      </c>
      <c r="E179" s="19">
        <f>+[1]DEPURADO!C173</f>
        <v>44448</v>
      </c>
      <c r="F179" s="20">
        <f>+IF([1]DEPURADO!D173&gt;1,[1]DEPURADO!D173," ")</f>
        <v>44865</v>
      </c>
      <c r="G179" s="21">
        <f>[1]DEPURADO!F173</f>
        <v>20561</v>
      </c>
      <c r="H179" s="22">
        <v>0</v>
      </c>
      <c r="I179" s="22">
        <f>+[1]DEPURADO!M173+[1]DEPURADO!N173</f>
        <v>0</v>
      </c>
      <c r="J179" s="22">
        <f>+[1]DEPURADO!R173</f>
        <v>20561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20561</v>
      </c>
      <c r="O179" s="22">
        <f t="shared" si="16"/>
        <v>0</v>
      </c>
      <c r="P179" s="18">
        <f>IF([1]DEPURADO!H173&gt;1,0,[1]DEPURADO!B173)</f>
        <v>446982</v>
      </c>
      <c r="Q179" s="24">
        <f t="shared" si="17"/>
        <v>20561</v>
      </c>
      <c r="R179" s="25">
        <f t="shared" si="18"/>
        <v>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CANCELADA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>
        <f>+[1]DEPURADO!A174</f>
        <v>451051</v>
      </c>
      <c r="D180" s="17">
        <f>+[1]DEPURADO!B174</f>
        <v>451051</v>
      </c>
      <c r="E180" s="19">
        <f>+[1]DEPURADO!C174</f>
        <v>44460</v>
      </c>
      <c r="F180" s="20">
        <f>+IF([1]DEPURADO!D174&gt;1,[1]DEPURADO!D174," ")</f>
        <v>44865</v>
      </c>
      <c r="G180" s="21">
        <f>[1]DEPURADO!F174</f>
        <v>1668164</v>
      </c>
      <c r="H180" s="22">
        <v>0</v>
      </c>
      <c r="I180" s="22">
        <f>+[1]DEPURADO!M174+[1]DEPURADO!N174</f>
        <v>0</v>
      </c>
      <c r="J180" s="22">
        <f>+[1]DEPURADO!R174</f>
        <v>1668164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1668164</v>
      </c>
      <c r="O180" s="22">
        <f t="shared" si="16"/>
        <v>0</v>
      </c>
      <c r="P180" s="18">
        <f>IF([1]DEPURADO!H174&gt;1,0,[1]DEPURADO!B174)</f>
        <v>451051</v>
      </c>
      <c r="Q180" s="24">
        <f t="shared" si="17"/>
        <v>1668164</v>
      </c>
      <c r="R180" s="25">
        <f t="shared" si="18"/>
        <v>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CANCELADA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>
        <f>+[1]DEPURADO!A175</f>
        <v>450969</v>
      </c>
      <c r="D181" s="17">
        <f>+[1]DEPURADO!B175</f>
        <v>450969</v>
      </c>
      <c r="E181" s="19">
        <f>+[1]DEPURADO!C175</f>
        <v>44460</v>
      </c>
      <c r="F181" s="20">
        <f>+IF([1]DEPURADO!D175&gt;1,[1]DEPURADO!D175," ")</f>
        <v>44957</v>
      </c>
      <c r="G181" s="21">
        <f>[1]DEPURADO!F175</f>
        <v>2480</v>
      </c>
      <c r="H181" s="22">
        <v>0</v>
      </c>
      <c r="I181" s="22">
        <f>+[1]DEPURADO!M175+[1]DEPURADO!N175</f>
        <v>0</v>
      </c>
      <c r="J181" s="22">
        <f>+[1]DEPURADO!R175</f>
        <v>2480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2480</v>
      </c>
      <c r="O181" s="22">
        <f t="shared" si="16"/>
        <v>0</v>
      </c>
      <c r="P181" s="18">
        <f>IF([1]DEPURADO!H175&gt;1,0,[1]DEPURADO!B175)</f>
        <v>450969</v>
      </c>
      <c r="Q181" s="24">
        <f t="shared" si="17"/>
        <v>2480</v>
      </c>
      <c r="R181" s="25">
        <f t="shared" si="18"/>
        <v>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CANCELADA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>
        <f>+[1]DEPURADO!A176</f>
        <v>451210</v>
      </c>
      <c r="D182" s="17">
        <f>+[1]DEPURADO!B176</f>
        <v>451210</v>
      </c>
      <c r="E182" s="19">
        <f>+[1]DEPURADO!C176</f>
        <v>44461</v>
      </c>
      <c r="F182" s="20">
        <f>+IF([1]DEPURADO!D176&gt;1,[1]DEPURADO!D176," ")</f>
        <v>44957</v>
      </c>
      <c r="G182" s="21">
        <f>[1]DEPURADO!F176</f>
        <v>8083</v>
      </c>
      <c r="H182" s="22">
        <v>0</v>
      </c>
      <c r="I182" s="22">
        <f>+[1]DEPURADO!M176+[1]DEPURADO!N176</f>
        <v>0</v>
      </c>
      <c r="J182" s="22">
        <f>+[1]DEPURADO!R176</f>
        <v>8083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8083</v>
      </c>
      <c r="O182" s="22">
        <f t="shared" si="16"/>
        <v>0</v>
      </c>
      <c r="P182" s="18">
        <f>IF([1]DEPURADO!H176&gt;1,0,[1]DEPURADO!B176)</f>
        <v>451210</v>
      </c>
      <c r="Q182" s="24">
        <f t="shared" si="17"/>
        <v>8083</v>
      </c>
      <c r="R182" s="25">
        <f t="shared" si="18"/>
        <v>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CANCELADA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>
        <f>+[1]DEPURADO!A177</f>
        <v>452495</v>
      </c>
      <c r="D183" s="17">
        <f>+[1]DEPURADO!B177</f>
        <v>452495</v>
      </c>
      <c r="E183" s="19">
        <f>+[1]DEPURADO!C177</f>
        <v>44467</v>
      </c>
      <c r="F183" s="20" t="str">
        <f>+IF([1]DEPURADO!D177&gt;1,[1]DEPURADO!D177," ")</f>
        <v xml:space="preserve"> </v>
      </c>
      <c r="G183" s="21">
        <f>[1]DEPURADO!F177</f>
        <v>27600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27600</v>
      </c>
      <c r="P183" s="18">
        <f>IF([1]DEPURADO!H177&gt;1,0,[1]DEPURADO!B177)</f>
        <v>0</v>
      </c>
      <c r="Q183" s="24">
        <f t="shared" si="17"/>
        <v>0</v>
      </c>
      <c r="R183" s="25">
        <f t="shared" si="18"/>
        <v>27600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NO RADICADA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>
        <f>+[1]DEPURADO!A178</f>
        <v>452254</v>
      </c>
      <c r="D184" s="17">
        <f>+[1]DEPURADO!B178</f>
        <v>452254</v>
      </c>
      <c r="E184" s="19">
        <f>+[1]DEPURADO!C178</f>
        <v>44467</v>
      </c>
      <c r="F184" s="20">
        <f>+IF([1]DEPURADO!D178&gt;1,[1]DEPURADO!D178," ")</f>
        <v>44865</v>
      </c>
      <c r="G184" s="21">
        <f>[1]DEPURADO!F178</f>
        <v>19459</v>
      </c>
      <c r="H184" s="22">
        <v>0</v>
      </c>
      <c r="I184" s="22">
        <f>+[1]DEPURADO!M178+[1]DEPURADO!N178</f>
        <v>0</v>
      </c>
      <c r="J184" s="22">
        <f>+[1]DEPURADO!R178</f>
        <v>19459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19459</v>
      </c>
      <c r="O184" s="22">
        <f t="shared" si="16"/>
        <v>0</v>
      </c>
      <c r="P184" s="18">
        <f>IF([1]DEPURADO!H178&gt;1,0,[1]DEPURADO!B178)</f>
        <v>452254</v>
      </c>
      <c r="Q184" s="24">
        <f t="shared" si="17"/>
        <v>19459</v>
      </c>
      <c r="R184" s="25">
        <f t="shared" si="18"/>
        <v>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CANCELADA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>
        <f>+[1]DEPURADO!A179</f>
        <v>453494</v>
      </c>
      <c r="D185" s="17">
        <f>+[1]DEPURADO!B179</f>
        <v>453494</v>
      </c>
      <c r="E185" s="19">
        <f>+[1]DEPURADO!C179</f>
        <v>44470</v>
      </c>
      <c r="F185" s="20" t="str">
        <f>+IF([1]DEPURADO!D179&gt;1,[1]DEPURADO!D179," ")</f>
        <v xml:space="preserve"> </v>
      </c>
      <c r="G185" s="21">
        <f>[1]DEPURADO!F179</f>
        <v>17000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17000</v>
      </c>
      <c r="P185" s="18">
        <f>IF([1]DEPURADO!H179&gt;1,0,[1]DEPURADO!B179)</f>
        <v>0</v>
      </c>
      <c r="Q185" s="24">
        <f t="shared" si="17"/>
        <v>0</v>
      </c>
      <c r="R185" s="25">
        <f t="shared" si="18"/>
        <v>17000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NO RADICADA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>
        <f>+[1]DEPURADO!A180</f>
        <v>453506</v>
      </c>
      <c r="D186" s="17">
        <f>+[1]DEPURADO!B180</f>
        <v>453506</v>
      </c>
      <c r="E186" s="19">
        <f>+[1]DEPURADO!C180</f>
        <v>44470</v>
      </c>
      <c r="F186" s="20">
        <f>+IF([1]DEPURADO!D180&gt;1,[1]DEPURADO!D180," ")</f>
        <v>44957</v>
      </c>
      <c r="G186" s="21">
        <f>[1]DEPURADO!F180</f>
        <v>5784</v>
      </c>
      <c r="H186" s="22">
        <v>0</v>
      </c>
      <c r="I186" s="22">
        <f>+[1]DEPURADO!M180+[1]DEPURADO!N180</f>
        <v>0</v>
      </c>
      <c r="J186" s="22">
        <f>+[1]DEPURADO!R180</f>
        <v>5784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5784</v>
      </c>
      <c r="O186" s="22">
        <f t="shared" si="16"/>
        <v>0</v>
      </c>
      <c r="P186" s="18">
        <f>IF([1]DEPURADO!H180&gt;1,0,[1]DEPURADO!B180)</f>
        <v>453506</v>
      </c>
      <c r="Q186" s="24">
        <f t="shared" si="17"/>
        <v>5784</v>
      </c>
      <c r="R186" s="25">
        <f t="shared" si="18"/>
        <v>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CANCELADA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>
        <f>+[1]DEPURADO!A181</f>
        <v>453702</v>
      </c>
      <c r="D187" s="17">
        <f>+[1]DEPURADO!B181</f>
        <v>453702</v>
      </c>
      <c r="E187" s="19">
        <f>+[1]DEPURADO!C181</f>
        <v>44473</v>
      </c>
      <c r="F187" s="20" t="str">
        <f>+IF([1]DEPURADO!D181&gt;1,[1]DEPURADO!D181," ")</f>
        <v xml:space="preserve"> </v>
      </c>
      <c r="G187" s="21">
        <f>[1]DEPURADO!F181</f>
        <v>378400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378400</v>
      </c>
      <c r="P187" s="18">
        <f>IF([1]DEPURADO!H181&gt;1,0,[1]DEPURADO!B181)</f>
        <v>0</v>
      </c>
      <c r="Q187" s="24">
        <f t="shared" si="17"/>
        <v>0</v>
      </c>
      <c r="R187" s="25">
        <f t="shared" si="18"/>
        <v>378400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NO RADICADA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>
        <f>+[1]DEPURADO!A182</f>
        <v>453724</v>
      </c>
      <c r="D188" s="17">
        <f>+[1]DEPURADO!B182</f>
        <v>453724</v>
      </c>
      <c r="E188" s="19">
        <f>+[1]DEPURADO!C182</f>
        <v>44473</v>
      </c>
      <c r="F188" s="20">
        <f>+IF([1]DEPURADO!D182&gt;1,[1]DEPURADO!D182," ")</f>
        <v>44957</v>
      </c>
      <c r="G188" s="21">
        <f>[1]DEPURADO!F182</f>
        <v>35710</v>
      </c>
      <c r="H188" s="22">
        <v>0</v>
      </c>
      <c r="I188" s="22">
        <f>+[1]DEPURADO!M182+[1]DEPURADO!N182</f>
        <v>0</v>
      </c>
      <c r="J188" s="22">
        <f>+[1]DEPURADO!R182</f>
        <v>35710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35710</v>
      </c>
      <c r="O188" s="22">
        <f t="shared" si="16"/>
        <v>0</v>
      </c>
      <c r="P188" s="18">
        <f>IF([1]DEPURADO!H182&gt;1,0,[1]DEPURADO!B182)</f>
        <v>453724</v>
      </c>
      <c r="Q188" s="24">
        <f t="shared" si="17"/>
        <v>35710</v>
      </c>
      <c r="R188" s="25">
        <f t="shared" si="18"/>
        <v>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CANCELADA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>
        <f>+[1]DEPURADO!A183</f>
        <v>453725</v>
      </c>
      <c r="D189" s="17">
        <f>+[1]DEPURADO!B183</f>
        <v>453725</v>
      </c>
      <c r="E189" s="19">
        <f>+[1]DEPURADO!C183</f>
        <v>44473</v>
      </c>
      <c r="F189" s="20">
        <f>+IF([1]DEPURADO!D183&gt;1,[1]DEPURADO!D183," ")</f>
        <v>44957</v>
      </c>
      <c r="G189" s="21">
        <f>[1]DEPURADO!F183</f>
        <v>2630</v>
      </c>
      <c r="H189" s="22">
        <v>0</v>
      </c>
      <c r="I189" s="22">
        <f>+[1]DEPURADO!M183+[1]DEPURADO!N183</f>
        <v>0</v>
      </c>
      <c r="J189" s="22">
        <f>+[1]DEPURADO!R183</f>
        <v>2630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2630</v>
      </c>
      <c r="O189" s="22">
        <f t="shared" si="16"/>
        <v>0</v>
      </c>
      <c r="P189" s="18">
        <f>IF([1]DEPURADO!H183&gt;1,0,[1]DEPURADO!B183)</f>
        <v>453725</v>
      </c>
      <c r="Q189" s="24">
        <f t="shared" si="17"/>
        <v>2630</v>
      </c>
      <c r="R189" s="25">
        <f t="shared" si="18"/>
        <v>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CANCELADA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>
        <f>+[1]DEPURADO!A184</f>
        <v>454289</v>
      </c>
      <c r="D190" s="17">
        <f>+[1]DEPURADO!B184</f>
        <v>454289</v>
      </c>
      <c r="E190" s="19">
        <f>+[1]DEPURADO!C184</f>
        <v>44475</v>
      </c>
      <c r="F190" s="20">
        <f>+IF([1]DEPURADO!D184&gt;1,[1]DEPURADO!D184," ")</f>
        <v>44957</v>
      </c>
      <c r="G190" s="21">
        <f>[1]DEPURADO!F184</f>
        <v>21000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21000</v>
      </c>
      <c r="P190" s="18">
        <f>IF([1]DEPURADO!H184&gt;1,0,[1]DEPURADO!B184)</f>
        <v>454289</v>
      </c>
      <c r="Q190" s="24">
        <f t="shared" si="17"/>
        <v>21000</v>
      </c>
      <c r="R190" s="25">
        <f t="shared" si="18"/>
        <v>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21000</v>
      </c>
      <c r="AH190" s="24">
        <v>0</v>
      </c>
      <c r="AI190" s="24" t="str">
        <f>+[1]DEPURADO!G184</f>
        <v>SALDO A FAVOR DEL PRESTADOR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>
        <f>+[1]DEPURADO!A185</f>
        <v>455385</v>
      </c>
      <c r="D191" s="17">
        <f>+[1]DEPURADO!B185</f>
        <v>455385</v>
      </c>
      <c r="E191" s="19">
        <f>+[1]DEPURADO!C185</f>
        <v>44482</v>
      </c>
      <c r="F191" s="20">
        <f>+IF([1]DEPURADO!D185&gt;1,[1]DEPURADO!D185," ")</f>
        <v>44957</v>
      </c>
      <c r="G191" s="21">
        <f>[1]DEPURADO!F185</f>
        <v>5240</v>
      </c>
      <c r="H191" s="22">
        <v>0</v>
      </c>
      <c r="I191" s="22">
        <f>+[1]DEPURADO!M185+[1]DEPURADO!N185</f>
        <v>0</v>
      </c>
      <c r="J191" s="22">
        <f>+[1]DEPURADO!R185</f>
        <v>5240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5240</v>
      </c>
      <c r="O191" s="22">
        <f t="shared" si="16"/>
        <v>0</v>
      </c>
      <c r="P191" s="18">
        <f>IF([1]DEPURADO!H185&gt;1,0,[1]DEPURADO!B185)</f>
        <v>455385</v>
      </c>
      <c r="Q191" s="24">
        <f t="shared" si="17"/>
        <v>5240</v>
      </c>
      <c r="R191" s="25">
        <f t="shared" si="18"/>
        <v>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CANCELADA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>
        <f>+[1]DEPURADO!A186</f>
        <v>455510</v>
      </c>
      <c r="D192" s="17">
        <f>+[1]DEPURADO!B186</f>
        <v>455510</v>
      </c>
      <c r="E192" s="19">
        <f>+[1]DEPURADO!C186</f>
        <v>44482</v>
      </c>
      <c r="F192" s="20">
        <f>+IF([1]DEPURADO!D186&gt;1,[1]DEPURADO!D186," ")</f>
        <v>44957</v>
      </c>
      <c r="G192" s="21">
        <f>[1]DEPURADO!F186</f>
        <v>7260</v>
      </c>
      <c r="H192" s="22">
        <v>0</v>
      </c>
      <c r="I192" s="22">
        <f>+[1]DEPURADO!M186+[1]DEPURADO!N186</f>
        <v>0</v>
      </c>
      <c r="J192" s="22">
        <f>+[1]DEPURADO!R186</f>
        <v>7260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7260</v>
      </c>
      <c r="O192" s="22">
        <f t="shared" si="16"/>
        <v>0</v>
      </c>
      <c r="P192" s="18">
        <f>IF([1]DEPURADO!H186&gt;1,0,[1]DEPURADO!B186)</f>
        <v>455510</v>
      </c>
      <c r="Q192" s="24">
        <f t="shared" si="17"/>
        <v>7260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CANCELADA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>
        <f>+[1]DEPURADO!A187</f>
        <v>456849</v>
      </c>
      <c r="D193" s="17">
        <f>+[1]DEPURADO!B187</f>
        <v>456849</v>
      </c>
      <c r="E193" s="19">
        <f>+[1]DEPURADO!C187</f>
        <v>44494</v>
      </c>
      <c r="F193" s="20">
        <f>+IF([1]DEPURADO!D187&gt;1,[1]DEPURADO!D187," ")</f>
        <v>44957</v>
      </c>
      <c r="G193" s="21">
        <f>[1]DEPURADO!F187</f>
        <v>84300</v>
      </c>
      <c r="H193" s="22">
        <v>0</v>
      </c>
      <c r="I193" s="22">
        <f>+[1]DEPURADO!M187+[1]DEPURADO!N187</f>
        <v>0</v>
      </c>
      <c r="J193" s="22">
        <f>+[1]DEPURADO!R187</f>
        <v>84300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84300</v>
      </c>
      <c r="O193" s="22">
        <f t="shared" si="16"/>
        <v>0</v>
      </c>
      <c r="P193" s="18">
        <f>IF([1]DEPURADO!H187&gt;1,0,[1]DEPURADO!B187)</f>
        <v>456849</v>
      </c>
      <c r="Q193" s="24">
        <f t="shared" si="17"/>
        <v>84300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CANCELADA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>
        <f>+[1]DEPURADO!A188</f>
        <v>456939</v>
      </c>
      <c r="D194" s="17">
        <f>+[1]DEPURADO!B188</f>
        <v>456939</v>
      </c>
      <c r="E194" s="19">
        <f>+[1]DEPURADO!C188</f>
        <v>44494</v>
      </c>
      <c r="F194" s="20">
        <f>+IF([1]DEPURADO!D188&gt;1,[1]DEPURADO!D188," ")</f>
        <v>44957</v>
      </c>
      <c r="G194" s="21">
        <f>[1]DEPURADO!F188</f>
        <v>2630</v>
      </c>
      <c r="H194" s="22">
        <v>0</v>
      </c>
      <c r="I194" s="22">
        <f>+[1]DEPURADO!M188+[1]DEPURADO!N188</f>
        <v>0</v>
      </c>
      <c r="J194" s="22">
        <f>+[1]DEPURADO!R188</f>
        <v>2630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2630</v>
      </c>
      <c r="O194" s="22">
        <f t="shared" si="16"/>
        <v>0</v>
      </c>
      <c r="P194" s="18">
        <f>IF([1]DEPURADO!H188&gt;1,0,[1]DEPURADO!B188)</f>
        <v>456939</v>
      </c>
      <c r="Q194" s="24">
        <f t="shared" si="17"/>
        <v>2630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CANCELADA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>
        <f>+[1]DEPURADO!A189</f>
        <v>457144</v>
      </c>
      <c r="D195" s="17">
        <f>+[1]DEPURADO!B189</f>
        <v>457144</v>
      </c>
      <c r="E195" s="19">
        <f>+[1]DEPURADO!C189</f>
        <v>44495</v>
      </c>
      <c r="F195" s="20">
        <f>+IF([1]DEPURADO!D189&gt;1,[1]DEPURADO!D189," ")</f>
        <v>44957</v>
      </c>
      <c r="G195" s="21">
        <f>[1]DEPURADO!F189</f>
        <v>2480</v>
      </c>
      <c r="H195" s="22">
        <v>0</v>
      </c>
      <c r="I195" s="22">
        <f>+[1]DEPURADO!M189+[1]DEPURADO!N189</f>
        <v>0</v>
      </c>
      <c r="J195" s="22">
        <f>+[1]DEPURADO!R189</f>
        <v>2480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2480</v>
      </c>
      <c r="O195" s="22">
        <f t="shared" si="16"/>
        <v>0</v>
      </c>
      <c r="P195" s="18">
        <f>IF([1]DEPURADO!H189&gt;1,0,[1]DEPURADO!B189)</f>
        <v>457144</v>
      </c>
      <c r="Q195" s="24">
        <f t="shared" si="17"/>
        <v>2480</v>
      </c>
      <c r="R195" s="25">
        <f t="shared" si="18"/>
        <v>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CANCELADA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>
        <f>+[1]DEPURADO!A190</f>
        <v>457999</v>
      </c>
      <c r="D196" s="17">
        <f>+[1]DEPURADO!B190</f>
        <v>457999</v>
      </c>
      <c r="E196" s="19">
        <f>+[1]DEPURADO!C190</f>
        <v>44498</v>
      </c>
      <c r="F196" s="20">
        <f>+IF([1]DEPURADO!D190&gt;1,[1]DEPURADO!D190," ")</f>
        <v>44957</v>
      </c>
      <c r="G196" s="21">
        <f>[1]DEPURADO!F190</f>
        <v>2480</v>
      </c>
      <c r="H196" s="22">
        <v>0</v>
      </c>
      <c r="I196" s="22">
        <f>+[1]DEPURADO!M190+[1]DEPURADO!N190</f>
        <v>0</v>
      </c>
      <c r="J196" s="22">
        <f>+[1]DEPURADO!R190</f>
        <v>2480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2480</v>
      </c>
      <c r="O196" s="22">
        <f t="shared" si="16"/>
        <v>0</v>
      </c>
      <c r="P196" s="18">
        <f>IF([1]DEPURADO!H190&gt;1,0,[1]DEPURADO!B190)</f>
        <v>457999</v>
      </c>
      <c r="Q196" s="24">
        <f t="shared" si="17"/>
        <v>2480</v>
      </c>
      <c r="R196" s="25">
        <f t="shared" si="18"/>
        <v>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CANCELADA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>
        <f>+[1]DEPURADO!A191</f>
        <v>459001</v>
      </c>
      <c r="D197" s="17">
        <f>+[1]DEPURADO!B191</f>
        <v>459001</v>
      </c>
      <c r="E197" s="19">
        <f>+[1]DEPURADO!C191</f>
        <v>44505</v>
      </c>
      <c r="F197" s="20">
        <f>+IF([1]DEPURADO!D191&gt;1,[1]DEPURADO!D191," ")</f>
        <v>44957</v>
      </c>
      <c r="G197" s="21">
        <f>[1]DEPURADO!F191</f>
        <v>10650</v>
      </c>
      <c r="H197" s="22">
        <v>0</v>
      </c>
      <c r="I197" s="22">
        <f>+[1]DEPURADO!M191+[1]DEPURADO!N191</f>
        <v>0</v>
      </c>
      <c r="J197" s="22">
        <f>+[1]DEPURADO!R191</f>
        <v>10650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10650</v>
      </c>
      <c r="O197" s="22">
        <f t="shared" si="16"/>
        <v>0</v>
      </c>
      <c r="P197" s="18">
        <f>IF([1]DEPURADO!H191&gt;1,0,[1]DEPURADO!B191)</f>
        <v>459001</v>
      </c>
      <c r="Q197" s="24">
        <f t="shared" si="17"/>
        <v>10650</v>
      </c>
      <c r="R197" s="25">
        <f t="shared" si="18"/>
        <v>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CANCELADA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>
        <f>+[1]DEPURADO!A192</f>
        <v>459263</v>
      </c>
      <c r="D198" s="17">
        <f>+[1]DEPURADO!B192</f>
        <v>459263</v>
      </c>
      <c r="E198" s="19">
        <f>+[1]DEPURADO!C192</f>
        <v>44508</v>
      </c>
      <c r="F198" s="20">
        <f>+IF([1]DEPURADO!D192&gt;1,[1]DEPURADO!D192," ")</f>
        <v>44957</v>
      </c>
      <c r="G198" s="21">
        <f>[1]DEPURADO!F192</f>
        <v>11270</v>
      </c>
      <c r="H198" s="22">
        <v>0</v>
      </c>
      <c r="I198" s="22">
        <f>+[1]DEPURADO!M192+[1]DEPURADO!N192</f>
        <v>0</v>
      </c>
      <c r="J198" s="22">
        <f>+[1]DEPURADO!R192</f>
        <v>11270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11270</v>
      </c>
      <c r="O198" s="22">
        <f t="shared" si="16"/>
        <v>0</v>
      </c>
      <c r="P198" s="18">
        <f>IF([1]DEPURADO!H192&gt;1,0,[1]DEPURADO!B192)</f>
        <v>459263</v>
      </c>
      <c r="Q198" s="24">
        <f t="shared" si="17"/>
        <v>11270</v>
      </c>
      <c r="R198" s="25">
        <f t="shared" si="18"/>
        <v>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CANCELADA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>
        <f>+[1]DEPURADO!A193</f>
        <v>459266</v>
      </c>
      <c r="D199" s="17">
        <f>+[1]DEPURADO!B193</f>
        <v>459266</v>
      </c>
      <c r="E199" s="19">
        <f>+[1]DEPURADO!C193</f>
        <v>44508</v>
      </c>
      <c r="F199" s="20">
        <f>+IF([1]DEPURADO!D193&gt;1,[1]DEPURADO!D193," ")</f>
        <v>44957</v>
      </c>
      <c r="G199" s="21">
        <f>[1]DEPURADO!F193</f>
        <v>4390</v>
      </c>
      <c r="H199" s="22">
        <v>0</v>
      </c>
      <c r="I199" s="22">
        <f>+[1]DEPURADO!M193+[1]DEPURADO!N193</f>
        <v>0</v>
      </c>
      <c r="J199" s="22">
        <f>+[1]DEPURADO!R193</f>
        <v>4390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4390</v>
      </c>
      <c r="O199" s="22">
        <f t="shared" si="16"/>
        <v>0</v>
      </c>
      <c r="P199" s="18">
        <f>IF([1]DEPURADO!H193&gt;1,0,[1]DEPURADO!B193)</f>
        <v>459266</v>
      </c>
      <c r="Q199" s="24">
        <f t="shared" si="17"/>
        <v>4390</v>
      </c>
      <c r="R199" s="25">
        <f t="shared" si="18"/>
        <v>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CANCELADA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>
        <f>+[1]DEPURADO!A194</f>
        <v>459678</v>
      </c>
      <c r="D200" s="17">
        <f>+[1]DEPURADO!B194</f>
        <v>459678</v>
      </c>
      <c r="E200" s="19">
        <f>+[1]DEPURADO!C194</f>
        <v>44510</v>
      </c>
      <c r="F200" s="20">
        <f>+IF([1]DEPURADO!D194&gt;1,[1]DEPURADO!D194," ")</f>
        <v>44957</v>
      </c>
      <c r="G200" s="21">
        <f>[1]DEPURADO!F194</f>
        <v>5240</v>
      </c>
      <c r="H200" s="22">
        <v>0</v>
      </c>
      <c r="I200" s="22">
        <f>+[1]DEPURADO!M194+[1]DEPURADO!N194</f>
        <v>0</v>
      </c>
      <c r="J200" s="22">
        <f>+[1]DEPURADO!R194</f>
        <v>5240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5240</v>
      </c>
      <c r="O200" s="22">
        <f t="shared" si="16"/>
        <v>0</v>
      </c>
      <c r="P200" s="18">
        <f>IF([1]DEPURADO!H194&gt;1,0,[1]DEPURADO!B194)</f>
        <v>459678</v>
      </c>
      <c r="Q200" s="24">
        <f t="shared" si="17"/>
        <v>5240</v>
      </c>
      <c r="R200" s="25">
        <f t="shared" si="18"/>
        <v>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CANCELADA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>
        <f>+[1]DEPURADO!A195</f>
        <v>459883</v>
      </c>
      <c r="D201" s="17">
        <f>+[1]DEPURADO!B195</f>
        <v>459883</v>
      </c>
      <c r="E201" s="19">
        <f>+[1]DEPURADO!C195</f>
        <v>44511</v>
      </c>
      <c r="F201" s="20">
        <f>+IF([1]DEPURADO!D195&gt;1,[1]DEPURADO!D195," ")</f>
        <v>44957</v>
      </c>
      <c r="G201" s="21">
        <f>[1]DEPURADO!F195</f>
        <v>2760</v>
      </c>
      <c r="H201" s="22">
        <v>0</v>
      </c>
      <c r="I201" s="22">
        <f>+[1]DEPURADO!M195+[1]DEPURADO!N195</f>
        <v>0</v>
      </c>
      <c r="J201" s="22">
        <f>+[1]DEPURADO!R195</f>
        <v>2760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2760</v>
      </c>
      <c r="O201" s="22">
        <f t="shared" si="16"/>
        <v>0</v>
      </c>
      <c r="P201" s="18">
        <f>IF([1]DEPURADO!H195&gt;1,0,[1]DEPURADO!B195)</f>
        <v>459883</v>
      </c>
      <c r="Q201" s="24">
        <f t="shared" si="17"/>
        <v>2760</v>
      </c>
      <c r="R201" s="25">
        <f t="shared" si="18"/>
        <v>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CANCELADA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>
        <f>+[1]DEPURADO!A196</f>
        <v>460211</v>
      </c>
      <c r="D202" s="17">
        <f>+[1]DEPURADO!B196</f>
        <v>460211</v>
      </c>
      <c r="E202" s="19">
        <f>+[1]DEPURADO!C196</f>
        <v>44515</v>
      </c>
      <c r="F202" s="20">
        <f>+IF([1]DEPURADO!D196&gt;1,[1]DEPURADO!D196," ")</f>
        <v>44957</v>
      </c>
      <c r="G202" s="21">
        <f>[1]DEPURADO!F196</f>
        <v>21262</v>
      </c>
      <c r="H202" s="22">
        <v>0</v>
      </c>
      <c r="I202" s="22">
        <f>+[1]DEPURADO!M196+[1]DEPURADO!N196</f>
        <v>0</v>
      </c>
      <c r="J202" s="22">
        <f>+[1]DEPURADO!R196</f>
        <v>21262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21262</v>
      </c>
      <c r="O202" s="22">
        <f t="shared" si="16"/>
        <v>0</v>
      </c>
      <c r="P202" s="18">
        <f>IF([1]DEPURADO!H196&gt;1,0,[1]DEPURADO!B196)</f>
        <v>460211</v>
      </c>
      <c r="Q202" s="24">
        <f t="shared" si="17"/>
        <v>21262</v>
      </c>
      <c r="R202" s="25">
        <f t="shared" si="18"/>
        <v>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CANCELADA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>
        <f>+[1]DEPURADO!A197</f>
        <v>461693</v>
      </c>
      <c r="D203" s="17">
        <f>+[1]DEPURADO!B197</f>
        <v>461693</v>
      </c>
      <c r="E203" s="19">
        <f>+[1]DEPURADO!C197</f>
        <v>44524</v>
      </c>
      <c r="F203" s="20">
        <f>+IF([1]DEPURADO!D197&gt;1,[1]DEPURADO!D197," ")</f>
        <v>44865</v>
      </c>
      <c r="G203" s="21">
        <f>[1]DEPURADO!F197</f>
        <v>16170</v>
      </c>
      <c r="H203" s="22">
        <v>0</v>
      </c>
      <c r="I203" s="22">
        <f>+[1]DEPURADO!M197+[1]DEPURADO!N197</f>
        <v>0</v>
      </c>
      <c r="J203" s="22">
        <f>+[1]DEPURADO!R197</f>
        <v>16170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16170</v>
      </c>
      <c r="O203" s="22">
        <f t="shared" si="16"/>
        <v>0</v>
      </c>
      <c r="P203" s="18">
        <f>IF([1]DEPURADO!H197&gt;1,0,[1]DEPURADO!B197)</f>
        <v>461693</v>
      </c>
      <c r="Q203" s="24">
        <f t="shared" si="17"/>
        <v>16170</v>
      </c>
      <c r="R203" s="25">
        <f t="shared" si="18"/>
        <v>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CANCELADA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>
        <f>+[1]DEPURADO!A198</f>
        <v>462060</v>
      </c>
      <c r="D204" s="17">
        <f>+[1]DEPURADO!B198</f>
        <v>462060</v>
      </c>
      <c r="E204" s="19">
        <f>+[1]DEPURADO!C198</f>
        <v>44525</v>
      </c>
      <c r="F204" s="20">
        <f>+IF([1]DEPURADO!D198&gt;1,[1]DEPURADO!D198," ")</f>
        <v>44865</v>
      </c>
      <c r="G204" s="21">
        <f>[1]DEPURADO!F198</f>
        <v>5970</v>
      </c>
      <c r="H204" s="22">
        <v>0</v>
      </c>
      <c r="I204" s="22">
        <f>+[1]DEPURADO!M198+[1]DEPURADO!N198</f>
        <v>0</v>
      </c>
      <c r="J204" s="22">
        <f>+[1]DEPURADO!R198</f>
        <v>5970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5970</v>
      </c>
      <c r="O204" s="22">
        <f t="shared" si="16"/>
        <v>0</v>
      </c>
      <c r="P204" s="18">
        <f>IF([1]DEPURADO!H198&gt;1,0,[1]DEPURADO!B198)</f>
        <v>462060</v>
      </c>
      <c r="Q204" s="24">
        <f t="shared" si="17"/>
        <v>5970</v>
      </c>
      <c r="R204" s="25">
        <f t="shared" si="18"/>
        <v>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CANCELADA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>
        <f>+[1]DEPURADO!A199</f>
        <v>462507</v>
      </c>
      <c r="D205" s="17">
        <f>+[1]DEPURADO!B199</f>
        <v>462507</v>
      </c>
      <c r="E205" s="19">
        <f>+[1]DEPURADO!C199</f>
        <v>44529</v>
      </c>
      <c r="F205" s="20">
        <f>+IF([1]DEPURADO!D199&gt;1,[1]DEPURADO!D199," ")</f>
        <v>44957</v>
      </c>
      <c r="G205" s="21">
        <f>[1]DEPURADO!F199</f>
        <v>5970</v>
      </c>
      <c r="H205" s="22">
        <v>0</v>
      </c>
      <c r="I205" s="22">
        <f>+[1]DEPURADO!M199+[1]DEPURADO!N199</f>
        <v>0</v>
      </c>
      <c r="J205" s="22">
        <f>+[1]DEPURADO!R199</f>
        <v>5970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5970</v>
      </c>
      <c r="O205" s="22">
        <f t="shared" ref="O205:O268" si="23">+G205-I205-N205</f>
        <v>0</v>
      </c>
      <c r="P205" s="18">
        <f>IF([1]DEPURADO!H199&gt;1,0,[1]DEPURADO!B199)</f>
        <v>462507</v>
      </c>
      <c r="Q205" s="24">
        <f t="shared" ref="Q205:Q268" si="24">+IF(P205&gt;0,G205,0)</f>
        <v>5970</v>
      </c>
      <c r="R205" s="25">
        <f t="shared" ref="R205:R268" si="25">IF(P205=0,G205,0)</f>
        <v>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CANCELADA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>
        <f>+[1]DEPURADO!A200</f>
        <v>472566</v>
      </c>
      <c r="D206" s="17">
        <f>+[1]DEPURADO!B200</f>
        <v>472566</v>
      </c>
      <c r="E206" s="19">
        <f>+[1]DEPURADO!C200</f>
        <v>44593</v>
      </c>
      <c r="F206" s="20">
        <f>+IF([1]DEPURADO!D200&gt;1,[1]DEPURADO!D200," ")</f>
        <v>44929</v>
      </c>
      <c r="G206" s="21">
        <f>[1]DEPURADO!F200</f>
        <v>68120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68120</v>
      </c>
      <c r="P206" s="18">
        <f>IF([1]DEPURADO!H200&gt;1,0,[1]DEPURADO!B200)</f>
        <v>472566</v>
      </c>
      <c r="Q206" s="24">
        <f t="shared" si="24"/>
        <v>68120</v>
      </c>
      <c r="R206" s="25">
        <f t="shared" si="25"/>
        <v>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68120</v>
      </c>
      <c r="AH206" s="24">
        <v>0</v>
      </c>
      <c r="AI206" s="24" t="str">
        <f>+[1]DEPURADO!G200</f>
        <v>SALDO A FAVOR DEL PRESTADOR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>
        <f>+[1]DEPURADO!A201</f>
        <v>472705</v>
      </c>
      <c r="D207" s="17">
        <f>+[1]DEPURADO!B201</f>
        <v>472705</v>
      </c>
      <c r="E207" s="19">
        <f>+[1]DEPURADO!C201</f>
        <v>44594</v>
      </c>
      <c r="F207" s="20">
        <f>+IF([1]DEPURADO!D201&gt;1,[1]DEPURADO!D201," ")</f>
        <v>44929</v>
      </c>
      <c r="G207" s="21">
        <f>[1]DEPURADO!F201</f>
        <v>66760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66760</v>
      </c>
      <c r="P207" s="18">
        <f>IF([1]DEPURADO!H201&gt;1,0,[1]DEPURADO!B201)</f>
        <v>472705</v>
      </c>
      <c r="Q207" s="24">
        <f t="shared" si="24"/>
        <v>66760</v>
      </c>
      <c r="R207" s="25">
        <f t="shared" si="25"/>
        <v>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66760</v>
      </c>
      <c r="AH207" s="24">
        <v>0</v>
      </c>
      <c r="AI207" s="24" t="str">
        <f>+[1]DEPURADO!G201</f>
        <v>SALDO A FAVOR DEL PRESTADOR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>
        <f>+[1]DEPURADO!A202</f>
        <v>472981</v>
      </c>
      <c r="D208" s="17">
        <f>+[1]DEPURADO!B202</f>
        <v>472981</v>
      </c>
      <c r="E208" s="19">
        <f>+[1]DEPURADO!C202</f>
        <v>44595</v>
      </c>
      <c r="F208" s="20">
        <f>+IF([1]DEPURADO!D202&gt;1,[1]DEPURADO!D202," ")</f>
        <v>44929</v>
      </c>
      <c r="G208" s="21">
        <f>[1]DEPURADO!F202</f>
        <v>68320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68320</v>
      </c>
      <c r="P208" s="18">
        <f>IF([1]DEPURADO!H202&gt;1,0,[1]DEPURADO!B202)</f>
        <v>472981</v>
      </c>
      <c r="Q208" s="24">
        <f t="shared" si="24"/>
        <v>68320</v>
      </c>
      <c r="R208" s="25">
        <f t="shared" si="25"/>
        <v>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68320</v>
      </c>
      <c r="AH208" s="24">
        <v>0</v>
      </c>
      <c r="AI208" s="24" t="str">
        <f>+[1]DEPURADO!G202</f>
        <v>SALDO A FAVOR DEL PRESTADOR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>
        <f>+[1]DEPURADO!A203</f>
        <v>473064</v>
      </c>
      <c r="D209" s="17">
        <f>+[1]DEPURADO!B203</f>
        <v>473064</v>
      </c>
      <c r="E209" s="19">
        <f>+[1]DEPURADO!C203</f>
        <v>44595</v>
      </c>
      <c r="F209" s="20">
        <f>+IF([1]DEPURADO!D203&gt;1,[1]DEPURADO!D203," ")</f>
        <v>44929</v>
      </c>
      <c r="G209" s="21">
        <f>[1]DEPURADO!F203</f>
        <v>53171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53171</v>
      </c>
      <c r="P209" s="18">
        <f>IF([1]DEPURADO!H203&gt;1,0,[1]DEPURADO!B203)</f>
        <v>473064</v>
      </c>
      <c r="Q209" s="24">
        <f t="shared" si="24"/>
        <v>53171</v>
      </c>
      <c r="R209" s="25">
        <f t="shared" si="25"/>
        <v>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53171</v>
      </c>
      <c r="AH209" s="24">
        <v>0</v>
      </c>
      <c r="AI209" s="24" t="str">
        <f>+[1]DEPURADO!G203</f>
        <v>SALDO A FAVOR DEL PRESTADOR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>
        <f>+[1]DEPURADO!A204</f>
        <v>473163</v>
      </c>
      <c r="D210" s="17">
        <f>+[1]DEPURADO!B204</f>
        <v>473163</v>
      </c>
      <c r="E210" s="19">
        <f>+[1]DEPURADO!C204</f>
        <v>44596</v>
      </c>
      <c r="F210" s="20">
        <f>+IF([1]DEPURADO!D204&gt;1,[1]DEPURADO!D204," ")</f>
        <v>44957</v>
      </c>
      <c r="G210" s="21">
        <f>[1]DEPURADO!F204</f>
        <v>68120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68120</v>
      </c>
      <c r="P210" s="18">
        <f>IF([1]DEPURADO!H204&gt;1,0,[1]DEPURADO!B204)</f>
        <v>473163</v>
      </c>
      <c r="Q210" s="24">
        <f t="shared" si="24"/>
        <v>68120</v>
      </c>
      <c r="R210" s="25">
        <f t="shared" si="25"/>
        <v>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68120</v>
      </c>
      <c r="AH210" s="24">
        <v>0</v>
      </c>
      <c r="AI210" s="24" t="str">
        <f>+[1]DEPURADO!G204</f>
        <v>SALDO A FAVOR DEL PRESTADOR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>
        <f>+[1]DEPURADO!A205</f>
        <v>474363</v>
      </c>
      <c r="D211" s="17">
        <f>+[1]DEPURADO!B205</f>
        <v>474363</v>
      </c>
      <c r="E211" s="19">
        <f>+[1]DEPURADO!C205</f>
        <v>44603</v>
      </c>
      <c r="F211" s="20">
        <f>+IF([1]DEPURADO!D205&gt;1,[1]DEPURADO!D205," ")</f>
        <v>44929</v>
      </c>
      <c r="G211" s="21">
        <f>[1]DEPURADO!F205</f>
        <v>69690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69690</v>
      </c>
      <c r="P211" s="18">
        <f>IF([1]DEPURADO!H205&gt;1,0,[1]DEPURADO!B205)</f>
        <v>474363</v>
      </c>
      <c r="Q211" s="24">
        <f t="shared" si="24"/>
        <v>69690</v>
      </c>
      <c r="R211" s="25">
        <f t="shared" si="25"/>
        <v>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69690</v>
      </c>
      <c r="AH211" s="24">
        <v>0</v>
      </c>
      <c r="AI211" s="24" t="str">
        <f>+[1]DEPURADO!G205</f>
        <v>SALDO A FAVOR DEL PRESTADOR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>
        <f>+[1]DEPURADO!A206</f>
        <v>474508</v>
      </c>
      <c r="D212" s="17">
        <f>+[1]DEPURADO!B206</f>
        <v>474508</v>
      </c>
      <c r="E212" s="19">
        <f>+[1]DEPURADO!C206</f>
        <v>44603</v>
      </c>
      <c r="F212" s="20">
        <f>+IF([1]DEPURADO!D206&gt;1,[1]DEPURADO!D206," ")</f>
        <v>44929</v>
      </c>
      <c r="G212" s="21">
        <f>[1]DEPURADO!F206</f>
        <v>69850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69850</v>
      </c>
      <c r="P212" s="18">
        <f>IF([1]DEPURADO!H206&gt;1,0,[1]DEPURADO!B206)</f>
        <v>474508</v>
      </c>
      <c r="Q212" s="24">
        <f t="shared" si="24"/>
        <v>69850</v>
      </c>
      <c r="R212" s="25">
        <f t="shared" si="25"/>
        <v>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69850</v>
      </c>
      <c r="AH212" s="24">
        <v>0</v>
      </c>
      <c r="AI212" s="24" t="str">
        <f>+[1]DEPURADO!G206</f>
        <v>SALDO A FAVOR DEL PRESTADOR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>
        <f>+[1]DEPURADO!A207</f>
        <v>474657</v>
      </c>
      <c r="D213" s="17">
        <f>+[1]DEPURADO!B207</f>
        <v>474657</v>
      </c>
      <c r="E213" s="19">
        <f>+[1]DEPURADO!C207</f>
        <v>44605</v>
      </c>
      <c r="F213" s="20">
        <f>+IF([1]DEPURADO!D207&gt;1,[1]DEPURADO!D207," ")</f>
        <v>44929</v>
      </c>
      <c r="G213" s="21">
        <f>[1]DEPURADO!F207</f>
        <v>222250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222250</v>
      </c>
      <c r="P213" s="18">
        <f>IF([1]DEPURADO!H207&gt;1,0,[1]DEPURADO!B207)</f>
        <v>474657</v>
      </c>
      <c r="Q213" s="24">
        <f t="shared" si="24"/>
        <v>222250</v>
      </c>
      <c r="R213" s="25">
        <f t="shared" si="25"/>
        <v>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222250</v>
      </c>
      <c r="AH213" s="24">
        <v>0</v>
      </c>
      <c r="AI213" s="24" t="str">
        <f>+[1]DEPURADO!G207</f>
        <v>SALDO A FAVOR DEL PRESTADOR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>
        <f>+[1]DEPURADO!A208</f>
        <v>475244</v>
      </c>
      <c r="D214" s="17">
        <f>+[1]DEPURADO!B208</f>
        <v>475244</v>
      </c>
      <c r="E214" s="19">
        <f>+[1]DEPURADO!C208</f>
        <v>44608</v>
      </c>
      <c r="F214" s="20">
        <f>+IF([1]DEPURADO!D208&gt;1,[1]DEPURADO!D208," ")</f>
        <v>44929</v>
      </c>
      <c r="G214" s="21">
        <f>[1]DEPURADO!F208</f>
        <v>66760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66760</v>
      </c>
      <c r="P214" s="18">
        <f>IF([1]DEPURADO!H208&gt;1,0,[1]DEPURADO!B208)</f>
        <v>475244</v>
      </c>
      <c r="Q214" s="24">
        <f t="shared" si="24"/>
        <v>66760</v>
      </c>
      <c r="R214" s="25">
        <f t="shared" si="25"/>
        <v>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66760</v>
      </c>
      <c r="AH214" s="24">
        <v>0</v>
      </c>
      <c r="AI214" s="24" t="str">
        <f>+[1]DEPURADO!G208</f>
        <v>SALDO A FAVOR DEL PRESTADOR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>
        <f>+[1]DEPURADO!A209</f>
        <v>475243</v>
      </c>
      <c r="D215" s="17">
        <f>+[1]DEPURADO!B209</f>
        <v>475243</v>
      </c>
      <c r="E215" s="19">
        <f>+[1]DEPURADO!C209</f>
        <v>44608</v>
      </c>
      <c r="F215" s="20">
        <f>+IF([1]DEPURADO!D209&gt;1,[1]DEPURADO!D209," ")</f>
        <v>44929</v>
      </c>
      <c r="G215" s="21">
        <f>[1]DEPURADO!F209</f>
        <v>65700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65700</v>
      </c>
      <c r="P215" s="18">
        <f>IF([1]DEPURADO!H209&gt;1,0,[1]DEPURADO!B209)</f>
        <v>475243</v>
      </c>
      <c r="Q215" s="24">
        <f t="shared" si="24"/>
        <v>65700</v>
      </c>
      <c r="R215" s="25">
        <f t="shared" si="25"/>
        <v>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65700</v>
      </c>
      <c r="AH215" s="24">
        <v>0</v>
      </c>
      <c r="AI215" s="24" t="str">
        <f>+[1]DEPURADO!G209</f>
        <v>SALDO A FAVOR DEL PRESTADOR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>
        <f>+[1]DEPURADO!A210</f>
        <v>475291</v>
      </c>
      <c r="D216" s="17">
        <f>+[1]DEPURADO!B210</f>
        <v>475291</v>
      </c>
      <c r="E216" s="19">
        <f>+[1]DEPURADO!C210</f>
        <v>44608</v>
      </c>
      <c r="F216" s="20">
        <f>+IF([1]DEPURADO!D210&gt;1,[1]DEPURADO!D210," ")</f>
        <v>44854</v>
      </c>
      <c r="G216" s="21">
        <f>[1]DEPURADO!F210</f>
        <v>4000</v>
      </c>
      <c r="H216" s="22">
        <v>0</v>
      </c>
      <c r="I216" s="22">
        <f>+[1]DEPURADO!M210+[1]DEPURADO!N210</f>
        <v>0</v>
      </c>
      <c r="J216" s="22">
        <f>+[1]DEPURADO!R210</f>
        <v>4000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4000</v>
      </c>
      <c r="O216" s="22">
        <f t="shared" si="23"/>
        <v>0</v>
      </c>
      <c r="P216" s="18">
        <f>IF([1]DEPURADO!H210&gt;1,0,[1]DEPURADO!B210)</f>
        <v>475291</v>
      </c>
      <c r="Q216" s="24">
        <f t="shared" si="24"/>
        <v>4000</v>
      </c>
      <c r="R216" s="25">
        <f t="shared" si="25"/>
        <v>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CANCELADA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>
        <f>+[1]DEPURADO!A211</f>
        <v>475253</v>
      </c>
      <c r="D217" s="17">
        <f>+[1]DEPURADO!B211</f>
        <v>475253</v>
      </c>
      <c r="E217" s="19">
        <f>+[1]DEPURADO!C211</f>
        <v>44608</v>
      </c>
      <c r="F217" s="20">
        <f>+IF([1]DEPURADO!D211&gt;1,[1]DEPURADO!D211," ")</f>
        <v>44957</v>
      </c>
      <c r="G217" s="21">
        <f>[1]DEPURADO!F211</f>
        <v>46738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46738</v>
      </c>
      <c r="P217" s="18">
        <f>IF([1]DEPURADO!H211&gt;1,0,[1]DEPURADO!B211)</f>
        <v>475253</v>
      </c>
      <c r="Q217" s="24">
        <f t="shared" si="24"/>
        <v>46738</v>
      </c>
      <c r="R217" s="25">
        <f t="shared" si="25"/>
        <v>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46738</v>
      </c>
      <c r="AH217" s="24">
        <v>0</v>
      </c>
      <c r="AI217" s="24" t="str">
        <f>+[1]DEPURADO!G211</f>
        <v>SALDO A FAVOR DEL PRESTADOR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>
        <f>+[1]DEPURADO!A212</f>
        <v>475538</v>
      </c>
      <c r="D218" s="17">
        <f>+[1]DEPURADO!B212</f>
        <v>475538</v>
      </c>
      <c r="E218" s="19">
        <f>+[1]DEPURADO!C212</f>
        <v>44609</v>
      </c>
      <c r="F218" s="20">
        <f>+IF([1]DEPURADO!D212&gt;1,[1]DEPURADO!D212," ")</f>
        <v>44929</v>
      </c>
      <c r="G218" s="21">
        <f>[1]DEPURADO!F212</f>
        <v>6570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6570</v>
      </c>
      <c r="P218" s="18">
        <f>IF([1]DEPURADO!H212&gt;1,0,[1]DEPURADO!B212)</f>
        <v>475538</v>
      </c>
      <c r="Q218" s="24">
        <f t="shared" si="24"/>
        <v>6570</v>
      </c>
      <c r="R218" s="25">
        <f t="shared" si="25"/>
        <v>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6570</v>
      </c>
      <c r="AH218" s="24">
        <v>0</v>
      </c>
      <c r="AI218" s="24" t="str">
        <f>+[1]DEPURADO!G212</f>
        <v>SALDO A FAVOR DEL PRESTADOR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>
        <f>+[1]DEPURADO!A213</f>
        <v>475533</v>
      </c>
      <c r="D219" s="17">
        <f>+[1]DEPURADO!B213</f>
        <v>475533</v>
      </c>
      <c r="E219" s="19">
        <f>+[1]DEPURADO!C213</f>
        <v>44609</v>
      </c>
      <c r="F219" s="20">
        <f>+IF([1]DEPURADO!D213&gt;1,[1]DEPURADO!D213," ")</f>
        <v>44929</v>
      </c>
      <c r="G219" s="21">
        <f>[1]DEPURADO!F213</f>
        <v>29701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29701</v>
      </c>
      <c r="P219" s="18">
        <f>IF([1]DEPURADO!H213&gt;1,0,[1]DEPURADO!B213)</f>
        <v>475533</v>
      </c>
      <c r="Q219" s="24">
        <f t="shared" si="24"/>
        <v>29701</v>
      </c>
      <c r="R219" s="25">
        <f t="shared" si="25"/>
        <v>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29701</v>
      </c>
      <c r="AH219" s="24">
        <v>0</v>
      </c>
      <c r="AI219" s="24" t="str">
        <f>+[1]DEPURADO!G213</f>
        <v>SALDO A FAVOR DEL PRESTADOR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>
        <f>+[1]DEPURADO!A214</f>
        <v>475802</v>
      </c>
      <c r="D220" s="17">
        <f>+[1]DEPURADO!B214</f>
        <v>475802</v>
      </c>
      <c r="E220" s="19">
        <f>+[1]DEPURADO!C214</f>
        <v>44610</v>
      </c>
      <c r="F220" s="20">
        <f>+IF([1]DEPURADO!D214&gt;1,[1]DEPURADO!D214," ")</f>
        <v>44929</v>
      </c>
      <c r="G220" s="21">
        <f>[1]DEPURADO!F214</f>
        <v>6828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6828</v>
      </c>
      <c r="P220" s="18">
        <f>IF([1]DEPURADO!H214&gt;1,0,[1]DEPURADO!B214)</f>
        <v>475802</v>
      </c>
      <c r="Q220" s="24">
        <f t="shared" si="24"/>
        <v>6828</v>
      </c>
      <c r="R220" s="25">
        <f t="shared" si="25"/>
        <v>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6828</v>
      </c>
      <c r="AH220" s="24">
        <v>0</v>
      </c>
      <c r="AI220" s="24" t="str">
        <f>+[1]DEPURADO!G214</f>
        <v>SALDO A FAVOR DEL PRESTADOR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>
        <f>+[1]DEPURADO!A215</f>
        <v>475824</v>
      </c>
      <c r="D221" s="17">
        <f>+[1]DEPURADO!B215</f>
        <v>475824</v>
      </c>
      <c r="E221" s="19">
        <f>+[1]DEPURADO!C215</f>
        <v>44611</v>
      </c>
      <c r="F221" s="20">
        <f>+IF([1]DEPURADO!D215&gt;1,[1]DEPURADO!D215," ")</f>
        <v>44929</v>
      </c>
      <c r="G221" s="21">
        <f>[1]DEPURADO!F215</f>
        <v>6812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6812</v>
      </c>
      <c r="P221" s="18">
        <f>IF([1]DEPURADO!H215&gt;1,0,[1]DEPURADO!B215)</f>
        <v>475824</v>
      </c>
      <c r="Q221" s="24">
        <f t="shared" si="24"/>
        <v>6812</v>
      </c>
      <c r="R221" s="25">
        <f t="shared" si="25"/>
        <v>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6812</v>
      </c>
      <c r="AH221" s="24">
        <v>0</v>
      </c>
      <c r="AI221" s="24" t="str">
        <f>+[1]DEPURADO!G215</f>
        <v>SALDO A FAVOR DEL PRESTADOR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>
        <f>+[1]DEPURADO!A216</f>
        <v>2212026</v>
      </c>
      <c r="D222" s="17">
        <f>+[1]DEPURADO!B216</f>
        <v>2212026</v>
      </c>
      <c r="E222" s="19">
        <f>+[1]DEPURADO!C216</f>
        <v>44613</v>
      </c>
      <c r="F222" s="20">
        <f>+IF([1]DEPURADO!D216&gt;1,[1]DEPURADO!D216," ")</f>
        <v>44929</v>
      </c>
      <c r="G222" s="21">
        <f>[1]DEPURADO!F216</f>
        <v>69690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69690</v>
      </c>
      <c r="P222" s="18">
        <f>IF([1]DEPURADO!H216&gt;1,0,[1]DEPURADO!B216)</f>
        <v>2212026</v>
      </c>
      <c r="Q222" s="24">
        <f t="shared" si="24"/>
        <v>69690</v>
      </c>
      <c r="R222" s="25">
        <f t="shared" si="25"/>
        <v>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69690</v>
      </c>
      <c r="AH222" s="24">
        <v>0</v>
      </c>
      <c r="AI222" s="24" t="str">
        <f>+[1]DEPURADO!G216</f>
        <v>SALDO A FAVOR DEL PRESTADOR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>
        <f>+[1]DEPURADO!A217</f>
        <v>476090</v>
      </c>
      <c r="D223" s="17">
        <f>+[1]DEPURADO!B217</f>
        <v>476090</v>
      </c>
      <c r="E223" s="19">
        <f>+[1]DEPURADO!C217</f>
        <v>44613</v>
      </c>
      <c r="F223" s="20">
        <f>+IF([1]DEPURADO!D217&gt;1,[1]DEPURADO!D217," ")</f>
        <v>44929</v>
      </c>
      <c r="G223" s="21">
        <f>[1]DEPURADO!F217</f>
        <v>3630</v>
      </c>
      <c r="H223" s="22">
        <v>0</v>
      </c>
      <c r="I223" s="22">
        <f>+[1]DEPURADO!M217+[1]DEPURADO!N217</f>
        <v>0</v>
      </c>
      <c r="J223" s="22">
        <f>+[1]DEPURADO!R217</f>
        <v>3630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3630</v>
      </c>
      <c r="O223" s="22">
        <f t="shared" si="23"/>
        <v>0</v>
      </c>
      <c r="P223" s="18">
        <f>IF([1]DEPURADO!H217&gt;1,0,[1]DEPURADO!B217)</f>
        <v>476090</v>
      </c>
      <c r="Q223" s="24">
        <f t="shared" si="24"/>
        <v>3630</v>
      </c>
      <c r="R223" s="25">
        <f t="shared" si="25"/>
        <v>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0</v>
      </c>
      <c r="AH223" s="24">
        <v>0</v>
      </c>
      <c r="AI223" s="24" t="str">
        <f>+[1]DEPURADO!G217</f>
        <v>CANCELADA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>
        <f>+[1]DEPURADO!A218</f>
        <v>475939</v>
      </c>
      <c r="D224" s="17">
        <f>+[1]DEPURADO!B218</f>
        <v>475939</v>
      </c>
      <c r="E224" s="19">
        <f>+[1]DEPURADO!C218</f>
        <v>44613</v>
      </c>
      <c r="F224" s="20">
        <f>+IF([1]DEPURADO!D218&gt;1,[1]DEPURADO!D218," ")</f>
        <v>44929</v>
      </c>
      <c r="G224" s="21">
        <f>[1]DEPURADO!F218</f>
        <v>68320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68320</v>
      </c>
      <c r="P224" s="18">
        <f>IF([1]DEPURADO!H218&gt;1,0,[1]DEPURADO!B218)</f>
        <v>475939</v>
      </c>
      <c r="Q224" s="24">
        <f t="shared" si="24"/>
        <v>68320</v>
      </c>
      <c r="R224" s="25">
        <f t="shared" si="25"/>
        <v>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68320</v>
      </c>
      <c r="AH224" s="24">
        <v>0</v>
      </c>
      <c r="AI224" s="24" t="str">
        <f>+[1]DEPURADO!G218</f>
        <v>SALDO A FAVOR DEL PRESTADOR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>
        <f>+[1]DEPURADO!A219</f>
        <v>476843</v>
      </c>
      <c r="D225" s="17">
        <f>+[1]DEPURADO!B219</f>
        <v>476843</v>
      </c>
      <c r="E225" s="19">
        <f>+[1]DEPURADO!C219</f>
        <v>44616</v>
      </c>
      <c r="F225" s="20">
        <f>+IF([1]DEPURADO!D219&gt;1,[1]DEPURADO!D219," ")</f>
        <v>44929</v>
      </c>
      <c r="G225" s="21">
        <f>[1]DEPURADO!F219</f>
        <v>84070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84070</v>
      </c>
      <c r="P225" s="18">
        <f>IF([1]DEPURADO!H219&gt;1,0,[1]DEPURADO!B219)</f>
        <v>476843</v>
      </c>
      <c r="Q225" s="24">
        <f t="shared" si="24"/>
        <v>84070</v>
      </c>
      <c r="R225" s="25">
        <f t="shared" si="25"/>
        <v>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84070</v>
      </c>
      <c r="AH225" s="24">
        <v>0</v>
      </c>
      <c r="AI225" s="24" t="str">
        <f>+[1]DEPURADO!G219</f>
        <v>SALDO A FAVOR DEL PRESTADOR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>
        <f>+[1]DEPURADO!A220</f>
        <v>477158</v>
      </c>
      <c r="D226" s="17">
        <f>+[1]DEPURADO!B220</f>
        <v>477158</v>
      </c>
      <c r="E226" s="19">
        <f>+[1]DEPURADO!C220</f>
        <v>44618</v>
      </c>
      <c r="F226" s="20">
        <f>+IF([1]DEPURADO!D220&gt;1,[1]DEPURADO!D220," ")</f>
        <v>44957</v>
      </c>
      <c r="G226" s="21">
        <f>[1]DEPURADO!F220</f>
        <v>9370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9370</v>
      </c>
      <c r="P226" s="18">
        <f>IF([1]DEPURADO!H220&gt;1,0,[1]DEPURADO!B220)</f>
        <v>477158</v>
      </c>
      <c r="Q226" s="24">
        <f t="shared" si="24"/>
        <v>9370</v>
      </c>
      <c r="R226" s="25">
        <f t="shared" si="25"/>
        <v>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9370</v>
      </c>
      <c r="AH226" s="24">
        <v>0</v>
      </c>
      <c r="AI226" s="24" t="str">
        <f>+[1]DEPURADO!G220</f>
        <v>SALDO A FAVOR DEL PRESTADOR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>
        <f>+[1]DEPURADO!A221</f>
        <v>477911</v>
      </c>
      <c r="D227" s="17">
        <f>+[1]DEPURADO!B221</f>
        <v>477911</v>
      </c>
      <c r="E227" s="19">
        <f>+[1]DEPURADO!C221</f>
        <v>44623</v>
      </c>
      <c r="F227" s="20" t="str">
        <f>+IF([1]DEPURADO!D221&gt;1,[1]DEPURADO!D221," ")</f>
        <v xml:space="preserve"> </v>
      </c>
      <c r="G227" s="21">
        <f>[1]DEPURADO!F221</f>
        <v>94000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94000</v>
      </c>
      <c r="P227" s="18">
        <f>IF([1]DEPURADO!H221&gt;1,0,[1]DEPURADO!B221)</f>
        <v>0</v>
      </c>
      <c r="Q227" s="24">
        <f t="shared" si="24"/>
        <v>0</v>
      </c>
      <c r="R227" s="25">
        <f t="shared" si="25"/>
        <v>94000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0</v>
      </c>
      <c r="AH227" s="24">
        <v>0</v>
      </c>
      <c r="AI227" s="24" t="str">
        <f>+[1]DEPURADO!G221</f>
        <v>NO RADICADA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>
        <f>+[1]DEPURADO!A222</f>
        <v>478400</v>
      </c>
      <c r="D228" s="17">
        <f>+[1]DEPURADO!B222</f>
        <v>478400</v>
      </c>
      <c r="E228" s="19">
        <f>+[1]DEPURADO!C222</f>
        <v>44626</v>
      </c>
      <c r="F228" s="20">
        <f>+IF([1]DEPURADO!D222&gt;1,[1]DEPURADO!D222," ")</f>
        <v>44854</v>
      </c>
      <c r="G228" s="21">
        <f>[1]DEPURADO!F222</f>
        <v>6570</v>
      </c>
      <c r="H228" s="22">
        <v>0</v>
      </c>
      <c r="I228" s="22">
        <f>+[1]DEPURADO!M222+[1]DEPURADO!N222</f>
        <v>0</v>
      </c>
      <c r="J228" s="22">
        <f>+[1]DEPURADO!R222</f>
        <v>6570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6570</v>
      </c>
      <c r="O228" s="22">
        <f t="shared" si="23"/>
        <v>0</v>
      </c>
      <c r="P228" s="18">
        <f>IF([1]DEPURADO!H222&gt;1,0,[1]DEPURADO!B222)</f>
        <v>478400</v>
      </c>
      <c r="Q228" s="24">
        <f t="shared" si="24"/>
        <v>6570</v>
      </c>
      <c r="R228" s="25">
        <f t="shared" si="25"/>
        <v>0</v>
      </c>
      <c r="S228" s="25">
        <f>+[1]DEPURADO!J222</f>
        <v>0</v>
      </c>
      <c r="T228" s="17" t="s">
        <v>45</v>
      </c>
      <c r="U228" s="25">
        <f>+[1]DEPURADO!I222</f>
        <v>0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0</v>
      </c>
      <c r="AH228" s="24">
        <v>0</v>
      </c>
      <c r="AI228" s="24" t="str">
        <f>+[1]DEPURADO!G222</f>
        <v>CANCELADA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>
        <f>+[1]DEPURADO!A223</f>
        <v>478558</v>
      </c>
      <c r="D229" s="17">
        <f>+[1]DEPURADO!B223</f>
        <v>478558</v>
      </c>
      <c r="E229" s="19">
        <f>+[1]DEPURADO!C223</f>
        <v>44627</v>
      </c>
      <c r="F229" s="20">
        <f>+IF([1]DEPURADO!D223&gt;1,[1]DEPURADO!D223," ")</f>
        <v>44854</v>
      </c>
      <c r="G229" s="21">
        <f>[1]DEPURADO!F223</f>
        <v>6969</v>
      </c>
      <c r="H229" s="22">
        <v>0</v>
      </c>
      <c r="I229" s="22">
        <f>+[1]DEPURADO!M223+[1]DEPURADO!N223</f>
        <v>0</v>
      </c>
      <c r="J229" s="22">
        <f>+[1]DEPURADO!R223</f>
        <v>6969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6969</v>
      </c>
      <c r="O229" s="22">
        <f t="shared" si="23"/>
        <v>0</v>
      </c>
      <c r="P229" s="18">
        <f>IF([1]DEPURADO!H223&gt;1,0,[1]DEPURADO!B223)</f>
        <v>478558</v>
      </c>
      <c r="Q229" s="24">
        <f t="shared" si="24"/>
        <v>6969</v>
      </c>
      <c r="R229" s="25">
        <f t="shared" si="25"/>
        <v>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0</v>
      </c>
      <c r="AH229" s="24">
        <v>0</v>
      </c>
      <c r="AI229" s="24" t="str">
        <f>+[1]DEPURADO!G223</f>
        <v>CANCELADA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>
        <f>+[1]DEPURADO!A224</f>
        <v>478738</v>
      </c>
      <c r="D230" s="17">
        <f>+[1]DEPURADO!B224</f>
        <v>478738</v>
      </c>
      <c r="E230" s="19">
        <f>+[1]DEPURADO!C224</f>
        <v>44628</v>
      </c>
      <c r="F230" s="20">
        <f>+IF([1]DEPURADO!D224&gt;1,[1]DEPURADO!D224," ")</f>
        <v>44854</v>
      </c>
      <c r="G230" s="21">
        <f>[1]DEPURADO!F224</f>
        <v>6921</v>
      </c>
      <c r="H230" s="22">
        <v>0</v>
      </c>
      <c r="I230" s="22">
        <f>+[1]DEPURADO!M224+[1]DEPURADO!N224</f>
        <v>0</v>
      </c>
      <c r="J230" s="22">
        <f>+[1]DEPURADO!R224</f>
        <v>6921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6921</v>
      </c>
      <c r="O230" s="22">
        <f t="shared" si="23"/>
        <v>0</v>
      </c>
      <c r="P230" s="18">
        <f>IF([1]DEPURADO!H224&gt;1,0,[1]DEPURADO!B224)</f>
        <v>478738</v>
      </c>
      <c r="Q230" s="24">
        <f t="shared" si="24"/>
        <v>6921</v>
      </c>
      <c r="R230" s="25">
        <f t="shared" si="25"/>
        <v>0</v>
      </c>
      <c r="S230" s="25">
        <f>+[1]DEPURADO!J224</f>
        <v>0</v>
      </c>
      <c r="T230" s="17" t="s">
        <v>45</v>
      </c>
      <c r="U230" s="25">
        <f>+[1]DEPURADO!I224</f>
        <v>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0</v>
      </c>
      <c r="AH230" s="24">
        <v>0</v>
      </c>
      <c r="AI230" s="24" t="str">
        <f>+[1]DEPURADO!G224</f>
        <v>CANCELADA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>
        <f>+[1]DEPURADO!A225</f>
        <v>478809</v>
      </c>
      <c r="D231" s="17">
        <f>+[1]DEPURADO!B225</f>
        <v>478809</v>
      </c>
      <c r="E231" s="19">
        <f>+[1]DEPURADO!C225</f>
        <v>44628</v>
      </c>
      <c r="F231" s="20">
        <f>+IF([1]DEPURADO!D225&gt;1,[1]DEPURADO!D225," ")</f>
        <v>44854</v>
      </c>
      <c r="G231" s="21">
        <f>[1]DEPURADO!F225</f>
        <v>6888</v>
      </c>
      <c r="H231" s="22">
        <v>0</v>
      </c>
      <c r="I231" s="22">
        <f>+[1]DEPURADO!M225+[1]DEPURADO!N225</f>
        <v>0</v>
      </c>
      <c r="J231" s="22">
        <f>+[1]DEPURADO!R225</f>
        <v>6888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6888</v>
      </c>
      <c r="O231" s="22">
        <f t="shared" si="23"/>
        <v>0</v>
      </c>
      <c r="P231" s="18">
        <f>IF([1]DEPURADO!H225&gt;1,0,[1]DEPURADO!B225)</f>
        <v>478809</v>
      </c>
      <c r="Q231" s="24">
        <f t="shared" si="24"/>
        <v>6888</v>
      </c>
      <c r="R231" s="25">
        <f t="shared" si="25"/>
        <v>0</v>
      </c>
      <c r="S231" s="25">
        <f>+[1]DEPURADO!J225</f>
        <v>0</v>
      </c>
      <c r="T231" s="17" t="s">
        <v>45</v>
      </c>
      <c r="U231" s="25">
        <f>+[1]DEPURADO!I225</f>
        <v>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0</v>
      </c>
      <c r="AH231" s="24">
        <v>0</v>
      </c>
      <c r="AI231" s="24" t="str">
        <f>+[1]DEPURADO!G225</f>
        <v>CANCELADA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>
        <f>+[1]DEPURADO!A226</f>
        <v>478979</v>
      </c>
      <c r="D232" s="17">
        <f>+[1]DEPURADO!B226</f>
        <v>478979</v>
      </c>
      <c r="E232" s="19">
        <f>+[1]DEPURADO!C226</f>
        <v>44629</v>
      </c>
      <c r="F232" s="20">
        <f>+IF([1]DEPURADO!D226&gt;1,[1]DEPURADO!D226," ")</f>
        <v>44854</v>
      </c>
      <c r="G232" s="21">
        <f>[1]DEPURADO!F226</f>
        <v>6969</v>
      </c>
      <c r="H232" s="22">
        <v>0</v>
      </c>
      <c r="I232" s="22">
        <f>+[1]DEPURADO!M226+[1]DEPURADO!N226</f>
        <v>0</v>
      </c>
      <c r="J232" s="22">
        <f>+[1]DEPURADO!R226</f>
        <v>6969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6969</v>
      </c>
      <c r="O232" s="22">
        <f t="shared" si="23"/>
        <v>0</v>
      </c>
      <c r="P232" s="18">
        <f>IF([1]DEPURADO!H226&gt;1,0,[1]DEPURADO!B226)</f>
        <v>478979</v>
      </c>
      <c r="Q232" s="24">
        <f t="shared" si="24"/>
        <v>6969</v>
      </c>
      <c r="R232" s="25">
        <f t="shared" si="25"/>
        <v>0</v>
      </c>
      <c r="S232" s="25">
        <f>+[1]DEPURADO!J226</f>
        <v>0</v>
      </c>
      <c r="T232" s="17" t="s">
        <v>45</v>
      </c>
      <c r="U232" s="25">
        <f>+[1]DEPURADO!I226</f>
        <v>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0</v>
      </c>
      <c r="AH232" s="24">
        <v>0</v>
      </c>
      <c r="AI232" s="24" t="str">
        <f>+[1]DEPURADO!G226</f>
        <v>CANCELADA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>
        <f>+[1]DEPURADO!A227</f>
        <v>480788</v>
      </c>
      <c r="D233" s="17">
        <f>+[1]DEPURADO!B227</f>
        <v>480788</v>
      </c>
      <c r="E233" s="19">
        <f>+[1]DEPURADO!C227</f>
        <v>44638</v>
      </c>
      <c r="F233" s="20" t="str">
        <f>+IF([1]DEPURADO!D227&gt;1,[1]DEPURADO!D227," ")</f>
        <v xml:space="preserve"> </v>
      </c>
      <c r="G233" s="21">
        <f>[1]DEPURADO!F227</f>
        <v>27300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27300</v>
      </c>
      <c r="P233" s="18">
        <f>IF([1]DEPURADO!H227&gt;1,0,[1]DEPURADO!B227)</f>
        <v>0</v>
      </c>
      <c r="Q233" s="24">
        <f t="shared" si="24"/>
        <v>0</v>
      </c>
      <c r="R233" s="25">
        <f t="shared" si="25"/>
        <v>27300</v>
      </c>
      <c r="S233" s="25">
        <f>+[1]DEPURADO!J227</f>
        <v>0</v>
      </c>
      <c r="T233" s="17" t="s">
        <v>45</v>
      </c>
      <c r="U233" s="25">
        <f>+[1]DEPURADO!I227</f>
        <v>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0</v>
      </c>
      <c r="AH233" s="24">
        <v>0</v>
      </c>
      <c r="AI233" s="24" t="str">
        <f>+[1]DEPURADO!G227</f>
        <v>NO RADICADA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>
        <f>+[1]DEPURADO!A228</f>
        <v>480754</v>
      </c>
      <c r="D234" s="17">
        <f>+[1]DEPURADO!B228</f>
        <v>480754</v>
      </c>
      <c r="E234" s="19">
        <f>+[1]DEPURADO!C228</f>
        <v>44638</v>
      </c>
      <c r="F234" s="20">
        <f>+IF([1]DEPURADO!D228&gt;1,[1]DEPURADO!D228," ")</f>
        <v>44929</v>
      </c>
      <c r="G234" s="21">
        <f>[1]DEPURADO!F228</f>
        <v>168307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168307</v>
      </c>
      <c r="P234" s="18">
        <f>IF([1]DEPURADO!H228&gt;1,0,[1]DEPURADO!B228)</f>
        <v>480754</v>
      </c>
      <c r="Q234" s="24">
        <f t="shared" si="24"/>
        <v>168307</v>
      </c>
      <c r="R234" s="25">
        <f t="shared" si="25"/>
        <v>0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168307</v>
      </c>
      <c r="AH234" s="24">
        <v>0</v>
      </c>
      <c r="AI234" s="24" t="str">
        <f>+[1]DEPURADO!G228</f>
        <v>SALDO A FAVOR DEL PRESTADOR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>
        <f>+[1]DEPURADO!A229</f>
        <v>480803</v>
      </c>
      <c r="D235" s="17">
        <f>+[1]DEPURADO!B229</f>
        <v>480803</v>
      </c>
      <c r="E235" s="19">
        <f>+[1]DEPURADO!C229</f>
        <v>44638</v>
      </c>
      <c r="F235" s="20">
        <f>+IF([1]DEPURADO!D229&gt;1,[1]DEPURADO!D229," ")</f>
        <v>44926</v>
      </c>
      <c r="G235" s="21">
        <f>[1]DEPURADO!F229</f>
        <v>8083</v>
      </c>
      <c r="H235" s="22">
        <v>0</v>
      </c>
      <c r="I235" s="22">
        <f>+[1]DEPURADO!M229+[1]DEPURADO!N229</f>
        <v>0</v>
      </c>
      <c r="J235" s="22">
        <f>+[1]DEPURADO!R229</f>
        <v>8083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8083</v>
      </c>
      <c r="O235" s="22">
        <f t="shared" si="23"/>
        <v>0</v>
      </c>
      <c r="P235" s="18">
        <f>IF([1]DEPURADO!H229&gt;1,0,[1]DEPURADO!B229)</f>
        <v>480803</v>
      </c>
      <c r="Q235" s="24">
        <f t="shared" si="24"/>
        <v>8083</v>
      </c>
      <c r="R235" s="25">
        <f t="shared" si="25"/>
        <v>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0</v>
      </c>
      <c r="AH235" s="24">
        <v>0</v>
      </c>
      <c r="AI235" s="24" t="str">
        <f>+[1]DEPURADO!G229</f>
        <v>CANCELADA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>
        <f>+[1]DEPURADO!A230</f>
        <v>480900</v>
      </c>
      <c r="D236" s="17">
        <f>+[1]DEPURADO!B230</f>
        <v>480900</v>
      </c>
      <c r="E236" s="19">
        <f>+[1]DEPURADO!C230</f>
        <v>44640</v>
      </c>
      <c r="F236" s="20">
        <f>+IF([1]DEPURADO!D230&gt;1,[1]DEPURADO!D230," ")</f>
        <v>44854</v>
      </c>
      <c r="G236" s="21">
        <f>[1]DEPURADO!F230</f>
        <v>28873</v>
      </c>
      <c r="H236" s="22">
        <v>0</v>
      </c>
      <c r="I236" s="22">
        <f>+[1]DEPURADO!M230+[1]DEPURADO!N230</f>
        <v>0</v>
      </c>
      <c r="J236" s="22">
        <f>+[1]DEPURADO!R230</f>
        <v>28873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28873</v>
      </c>
      <c r="O236" s="22">
        <f t="shared" si="23"/>
        <v>0</v>
      </c>
      <c r="P236" s="18">
        <f>IF([1]DEPURADO!H230&gt;1,0,[1]DEPURADO!B230)</f>
        <v>480900</v>
      </c>
      <c r="Q236" s="24">
        <f t="shared" si="24"/>
        <v>28873</v>
      </c>
      <c r="R236" s="25">
        <f t="shared" si="25"/>
        <v>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0</v>
      </c>
      <c r="AH236" s="24">
        <v>0</v>
      </c>
      <c r="AI236" s="24" t="str">
        <f>+[1]DEPURADO!G230</f>
        <v>CANCELADA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>
        <f>+[1]DEPURADO!A231</f>
        <v>480975</v>
      </c>
      <c r="D237" s="17">
        <f>+[1]DEPURADO!B231</f>
        <v>480975</v>
      </c>
      <c r="E237" s="19">
        <f>+[1]DEPURADO!C231</f>
        <v>44641</v>
      </c>
      <c r="F237" s="20">
        <f>+IF([1]DEPURADO!D231&gt;1,[1]DEPURADO!D231," ")</f>
        <v>44854</v>
      </c>
      <c r="G237" s="21">
        <f>[1]DEPURADO!F231</f>
        <v>6951</v>
      </c>
      <c r="H237" s="22">
        <v>0</v>
      </c>
      <c r="I237" s="22">
        <f>+[1]DEPURADO!M231+[1]DEPURADO!N231</f>
        <v>0</v>
      </c>
      <c r="J237" s="22">
        <f>+[1]DEPURADO!R231</f>
        <v>6951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6951</v>
      </c>
      <c r="O237" s="22">
        <f t="shared" si="23"/>
        <v>0</v>
      </c>
      <c r="P237" s="18">
        <f>IF([1]DEPURADO!H231&gt;1,0,[1]DEPURADO!B231)</f>
        <v>480975</v>
      </c>
      <c r="Q237" s="24">
        <f t="shared" si="24"/>
        <v>6951</v>
      </c>
      <c r="R237" s="25">
        <f t="shared" si="25"/>
        <v>0</v>
      </c>
      <c r="S237" s="25">
        <f>+[1]DEPURADO!J231</f>
        <v>0</v>
      </c>
      <c r="T237" s="17" t="s">
        <v>45</v>
      </c>
      <c r="U237" s="25">
        <f>+[1]DEPURADO!I231</f>
        <v>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0</v>
      </c>
      <c r="AH237" s="24">
        <v>0</v>
      </c>
      <c r="AI237" s="24" t="str">
        <f>+[1]DEPURADO!G231</f>
        <v>CANCELADA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>
        <f>+[1]DEPURADO!A232</f>
        <v>481693</v>
      </c>
      <c r="D238" s="17">
        <f>+[1]DEPURADO!B232</f>
        <v>481693</v>
      </c>
      <c r="E238" s="19">
        <f>+[1]DEPURADO!C232</f>
        <v>44644</v>
      </c>
      <c r="F238" s="20" t="str">
        <f>+IF([1]DEPURADO!D232&gt;1,[1]DEPURADO!D232," ")</f>
        <v xml:space="preserve"> </v>
      </c>
      <c r="G238" s="21">
        <f>[1]DEPURADO!F232</f>
        <v>237300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237300</v>
      </c>
      <c r="P238" s="18">
        <f>IF([1]DEPURADO!H232&gt;1,0,[1]DEPURADO!B232)</f>
        <v>0</v>
      </c>
      <c r="Q238" s="24">
        <f t="shared" si="24"/>
        <v>0</v>
      </c>
      <c r="R238" s="25">
        <f t="shared" si="25"/>
        <v>237300</v>
      </c>
      <c r="S238" s="25">
        <f>+[1]DEPURADO!J232</f>
        <v>0</v>
      </c>
      <c r="T238" s="17" t="s">
        <v>45</v>
      </c>
      <c r="U238" s="25">
        <f>+[1]DEPURADO!I232</f>
        <v>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NO RADICADA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>
        <f>+[1]DEPURADO!A233</f>
        <v>483161</v>
      </c>
      <c r="D239" s="17">
        <f>+[1]DEPURADO!B233</f>
        <v>483161</v>
      </c>
      <c r="E239" s="19">
        <f>+[1]DEPURADO!C233</f>
        <v>44651</v>
      </c>
      <c r="F239" s="20" t="str">
        <f>+IF([1]DEPURADO!D233&gt;1,[1]DEPURADO!D233," ")</f>
        <v xml:space="preserve"> </v>
      </c>
      <c r="G239" s="21">
        <f>[1]DEPURADO!F233</f>
        <v>338490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338490</v>
      </c>
      <c r="P239" s="18">
        <f>IF([1]DEPURADO!H233&gt;1,0,[1]DEPURADO!B233)</f>
        <v>0</v>
      </c>
      <c r="Q239" s="24">
        <f t="shared" si="24"/>
        <v>0</v>
      </c>
      <c r="R239" s="25">
        <f t="shared" si="25"/>
        <v>338490</v>
      </c>
      <c r="S239" s="25">
        <f>+[1]DEPURADO!J233</f>
        <v>0</v>
      </c>
      <c r="T239" s="17" t="s">
        <v>45</v>
      </c>
      <c r="U239" s="25">
        <f>+[1]DEPURADO!I233</f>
        <v>0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NO RADICADA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>
        <f>+[1]DEPURADO!A234</f>
        <v>483274</v>
      </c>
      <c r="D240" s="17">
        <f>+[1]DEPURADO!B234</f>
        <v>483274</v>
      </c>
      <c r="E240" s="19">
        <f>+[1]DEPURADO!C234</f>
        <v>44652</v>
      </c>
      <c r="F240" s="20">
        <f>+IF([1]DEPURADO!D234&gt;1,[1]DEPURADO!D234," ")</f>
        <v>45016</v>
      </c>
      <c r="G240" s="21">
        <f>[1]DEPURADO!F234</f>
        <v>51000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51000</v>
      </c>
      <c r="P240" s="18">
        <f>IF([1]DEPURADO!H234&gt;1,0,[1]DEPURADO!B234)</f>
        <v>483274</v>
      </c>
      <c r="Q240" s="24">
        <f t="shared" si="24"/>
        <v>51000</v>
      </c>
      <c r="R240" s="25">
        <f t="shared" si="25"/>
        <v>0</v>
      </c>
      <c r="S240" s="25">
        <f>+[1]DEPURADO!J234</f>
        <v>0</v>
      </c>
      <c r="T240" s="17" t="s">
        <v>45</v>
      </c>
      <c r="U240" s="25">
        <f>+[1]DEPURADO!I234</f>
        <v>51000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0</v>
      </c>
      <c r="AH240" s="24">
        <v>0</v>
      </c>
      <c r="AI240" s="24" t="str">
        <f>+[1]DEPURADO!G234</f>
        <v>EN REVISION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>
        <f>+[1]DEPURADO!A235</f>
        <v>484074</v>
      </c>
      <c r="D241" s="17">
        <f>+[1]DEPURADO!B235</f>
        <v>484074</v>
      </c>
      <c r="E241" s="19">
        <f>+[1]DEPURADO!C235</f>
        <v>44656</v>
      </c>
      <c r="F241" s="20" t="str">
        <f>+IF([1]DEPURADO!D235&gt;1,[1]DEPURADO!D235," ")</f>
        <v xml:space="preserve"> </v>
      </c>
      <c r="G241" s="21">
        <f>[1]DEPURADO!F235</f>
        <v>66840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66840</v>
      </c>
      <c r="P241" s="18">
        <f>IF([1]DEPURADO!H235&gt;1,0,[1]DEPURADO!B235)</f>
        <v>484074</v>
      </c>
      <c r="Q241" s="24">
        <f t="shared" si="24"/>
        <v>66840</v>
      </c>
      <c r="R241" s="25">
        <f t="shared" si="25"/>
        <v>0</v>
      </c>
      <c r="S241" s="25">
        <f>+[1]DEPURADO!J235</f>
        <v>0</v>
      </c>
      <c r="T241" s="17" t="s">
        <v>45</v>
      </c>
      <c r="U241" s="25">
        <f>+[1]DEPURADO!I235</f>
        <v>0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66840</v>
      </c>
      <c r="AH241" s="24">
        <v>0</v>
      </c>
      <c r="AI241" s="24" t="str">
        <f>+[1]DEPURADO!G235</f>
        <v>SALDO A FAVOR DEL PRESTADOR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>
        <f>+[1]DEPURADO!A236</f>
        <v>484257</v>
      </c>
      <c r="D242" s="17">
        <f>+[1]DEPURADO!B236</f>
        <v>484257</v>
      </c>
      <c r="E242" s="19">
        <f>+[1]DEPURADO!C236</f>
        <v>44657</v>
      </c>
      <c r="F242" s="20" t="str">
        <f>+IF([1]DEPURADO!D236&gt;1,[1]DEPURADO!D236," ")</f>
        <v xml:space="preserve"> </v>
      </c>
      <c r="G242" s="21">
        <f>[1]DEPURADO!F236</f>
        <v>80832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80832</v>
      </c>
      <c r="P242" s="18">
        <f>IF([1]DEPURADO!H236&gt;1,0,[1]DEPURADO!B236)</f>
        <v>484257</v>
      </c>
      <c r="Q242" s="24">
        <f t="shared" si="24"/>
        <v>80832</v>
      </c>
      <c r="R242" s="25">
        <f t="shared" si="25"/>
        <v>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80832</v>
      </c>
      <c r="AH242" s="24">
        <v>0</v>
      </c>
      <c r="AI242" s="24" t="str">
        <f>+[1]DEPURADO!G236</f>
        <v>SALDO A FAVOR DEL PRESTADOR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>
        <f>+[1]DEPURADO!A237</f>
        <v>485060</v>
      </c>
      <c r="D243" s="17">
        <f>+[1]DEPURADO!B237</f>
        <v>485060</v>
      </c>
      <c r="E243" s="19">
        <f>+[1]DEPURADO!C237</f>
        <v>44662</v>
      </c>
      <c r="F243" s="20">
        <f>+IF([1]DEPURADO!D237&gt;1,[1]DEPURADO!D237," ")</f>
        <v>45016</v>
      </c>
      <c r="G243" s="21">
        <f>[1]DEPURADO!F237</f>
        <v>29000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29000</v>
      </c>
      <c r="P243" s="18">
        <f>IF([1]DEPURADO!H237&gt;1,0,[1]DEPURADO!B237)</f>
        <v>485060</v>
      </c>
      <c r="Q243" s="24">
        <f t="shared" si="24"/>
        <v>29000</v>
      </c>
      <c r="R243" s="25">
        <f t="shared" si="25"/>
        <v>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29000</v>
      </c>
      <c r="AH243" s="24">
        <v>0</v>
      </c>
      <c r="AI243" s="24" t="str">
        <f>+[1]DEPURADO!G237</f>
        <v>SALDO A FAVOR DEL PRESTADOR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>
        <f>+[1]DEPURADO!A238</f>
        <v>485271</v>
      </c>
      <c r="D244" s="17">
        <f>+[1]DEPURADO!B238</f>
        <v>485271</v>
      </c>
      <c r="E244" s="19">
        <f>+[1]DEPURADO!C238</f>
        <v>44663</v>
      </c>
      <c r="F244" s="20">
        <f>+IF([1]DEPURADO!D238&gt;1,[1]DEPURADO!D238," ")</f>
        <v>45016</v>
      </c>
      <c r="G244" s="21">
        <f>[1]DEPURADO!F238</f>
        <v>27300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27300</v>
      </c>
      <c r="P244" s="18">
        <f>IF([1]DEPURADO!H238&gt;1,0,[1]DEPURADO!B238)</f>
        <v>485271</v>
      </c>
      <c r="Q244" s="24">
        <f t="shared" si="24"/>
        <v>27300</v>
      </c>
      <c r="R244" s="25">
        <f t="shared" si="25"/>
        <v>0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27300</v>
      </c>
      <c r="AH244" s="24">
        <v>0</v>
      </c>
      <c r="AI244" s="24" t="str">
        <f>+[1]DEPURADO!G238</f>
        <v>SALDO A FAVOR DEL PRESTADOR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>
        <f>+[1]DEPURADO!A239</f>
        <v>485542</v>
      </c>
      <c r="D245" s="17">
        <f>+[1]DEPURADO!B239</f>
        <v>485542</v>
      </c>
      <c r="E245" s="19">
        <f>+[1]DEPURADO!C239</f>
        <v>44665</v>
      </c>
      <c r="F245" s="20">
        <f>+IF([1]DEPURADO!D239&gt;1,[1]DEPURADO!D239," ")</f>
        <v>44837</v>
      </c>
      <c r="G245" s="21">
        <f>[1]DEPURADO!F239</f>
        <v>6969</v>
      </c>
      <c r="H245" s="22">
        <v>0</v>
      </c>
      <c r="I245" s="22">
        <f>+[1]DEPURADO!M239+[1]DEPURADO!N239</f>
        <v>0</v>
      </c>
      <c r="J245" s="22">
        <f>+[1]DEPURADO!R239</f>
        <v>6969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6969</v>
      </c>
      <c r="O245" s="22">
        <f t="shared" si="23"/>
        <v>0</v>
      </c>
      <c r="P245" s="18">
        <f>IF([1]DEPURADO!H239&gt;1,0,[1]DEPURADO!B239)</f>
        <v>485542</v>
      </c>
      <c r="Q245" s="24">
        <f t="shared" si="24"/>
        <v>6969</v>
      </c>
      <c r="R245" s="25">
        <f t="shared" si="25"/>
        <v>0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0</v>
      </c>
      <c r="AH245" s="24">
        <v>0</v>
      </c>
      <c r="AI245" s="24" t="str">
        <f>+[1]DEPURADO!G239</f>
        <v>CANCELADA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>
        <f>+[1]DEPURADO!A240</f>
        <v>2216943</v>
      </c>
      <c r="D246" s="17">
        <f>+[1]DEPURADO!B240</f>
        <v>2216943</v>
      </c>
      <c r="E246" s="19">
        <f>+[1]DEPURADO!C240</f>
        <v>44669</v>
      </c>
      <c r="F246" s="20">
        <f>+IF([1]DEPURADO!D240&gt;1,[1]DEPURADO!D240," ")</f>
        <v>45016</v>
      </c>
      <c r="G246" s="21">
        <f>[1]DEPURADO!F240</f>
        <v>54000</v>
      </c>
      <c r="H246" s="22">
        <v>0</v>
      </c>
      <c r="I246" s="22">
        <f>+[1]DEPURADO!M240+[1]DEPURADO!N240</f>
        <v>3700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50300</v>
      </c>
      <c r="P246" s="18">
        <f>IF([1]DEPURADO!H240&gt;1,0,[1]DEPURADO!B240)</f>
        <v>2216943</v>
      </c>
      <c r="Q246" s="24">
        <f t="shared" si="24"/>
        <v>54000</v>
      </c>
      <c r="R246" s="25">
        <f t="shared" si="25"/>
        <v>0</v>
      </c>
      <c r="S246" s="25">
        <f>+[1]DEPURADO!J240</f>
        <v>0</v>
      </c>
      <c r="T246" s="17" t="s">
        <v>45</v>
      </c>
      <c r="U246" s="25">
        <f>+[1]DEPURADO!I240</f>
        <v>0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50300</v>
      </c>
      <c r="AH246" s="24">
        <v>0</v>
      </c>
      <c r="AI246" s="24" t="str">
        <f>+[1]DEPURADO!G240</f>
        <v>MAYOR VALOR COBRADO Y SALDO A FAVOR DEL PRESTADOR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>
        <f>+[1]DEPURADO!A241</f>
        <v>486491</v>
      </c>
      <c r="D247" s="17">
        <f>+[1]DEPURADO!B241</f>
        <v>486491</v>
      </c>
      <c r="E247" s="19">
        <f>+[1]DEPURADO!C241</f>
        <v>44672</v>
      </c>
      <c r="F247" s="20">
        <f>+IF([1]DEPURADO!D241&gt;1,[1]DEPURADO!D241," ")</f>
        <v>45016</v>
      </c>
      <c r="G247" s="21">
        <f>[1]DEPURADO!F241</f>
        <v>36300</v>
      </c>
      <c r="H247" s="22">
        <v>0</v>
      </c>
      <c r="I247" s="22">
        <f>+[1]DEPURADO!M241+[1]DEPURADO!N241</f>
        <v>3700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32600</v>
      </c>
      <c r="P247" s="18">
        <f>IF([1]DEPURADO!H241&gt;1,0,[1]DEPURADO!B241)</f>
        <v>486491</v>
      </c>
      <c r="Q247" s="24">
        <f t="shared" si="24"/>
        <v>36300</v>
      </c>
      <c r="R247" s="25">
        <f t="shared" si="25"/>
        <v>0</v>
      </c>
      <c r="S247" s="25">
        <f>+[1]DEPURADO!J241</f>
        <v>0</v>
      </c>
      <c r="T247" s="17" t="s">
        <v>45</v>
      </c>
      <c r="U247" s="25">
        <f>+[1]DEPURADO!I241</f>
        <v>0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32600</v>
      </c>
      <c r="AH247" s="24">
        <v>0</v>
      </c>
      <c r="AI247" s="24" t="str">
        <f>+[1]DEPURADO!G241</f>
        <v>MAYOR VALOR COBRADO Y SALDO A FAVOR DEL PRESTADOR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>
        <f>+[1]DEPURADO!A242</f>
        <v>2217512</v>
      </c>
      <c r="D248" s="17">
        <f>+[1]DEPURADO!B242</f>
        <v>2217512</v>
      </c>
      <c r="E248" s="19">
        <f>+[1]DEPURADO!C242</f>
        <v>44673</v>
      </c>
      <c r="F248" s="20">
        <f>+IF([1]DEPURADO!D242&gt;1,[1]DEPURADO!D242," ")</f>
        <v>45016</v>
      </c>
      <c r="G248" s="21">
        <f>[1]DEPURADO!F242</f>
        <v>273700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273700</v>
      </c>
      <c r="P248" s="18">
        <f>IF([1]DEPURADO!H242&gt;1,0,[1]DEPURADO!B242)</f>
        <v>2217512</v>
      </c>
      <c r="Q248" s="24">
        <f t="shared" si="24"/>
        <v>273700</v>
      </c>
      <c r="R248" s="25">
        <f t="shared" si="25"/>
        <v>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273700</v>
      </c>
      <c r="AH248" s="24">
        <v>0</v>
      </c>
      <c r="AI248" s="24" t="str">
        <f>+[1]DEPURADO!G242</f>
        <v>SALDO A FAVOR DEL PRESTADOR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>
        <f>+[1]DEPURADO!A243</f>
        <v>488485</v>
      </c>
      <c r="D249" s="17">
        <f>+[1]DEPURADO!B243</f>
        <v>488485</v>
      </c>
      <c r="E249" s="19">
        <f>+[1]DEPURADO!C243</f>
        <v>44683</v>
      </c>
      <c r="F249" s="20">
        <f>+IF([1]DEPURADO!D243&gt;1,[1]DEPURADO!D243," ")</f>
        <v>45016</v>
      </c>
      <c r="G249" s="21">
        <f>[1]DEPURADO!F243</f>
        <v>365800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365800</v>
      </c>
      <c r="P249" s="18">
        <f>IF([1]DEPURADO!H243&gt;1,0,[1]DEPURADO!B243)</f>
        <v>488485</v>
      </c>
      <c r="Q249" s="24">
        <f t="shared" si="24"/>
        <v>365800</v>
      </c>
      <c r="R249" s="25">
        <f t="shared" si="25"/>
        <v>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365800</v>
      </c>
      <c r="AH249" s="24">
        <v>0</v>
      </c>
      <c r="AI249" s="24" t="str">
        <f>+[1]DEPURADO!G243</f>
        <v>SALDO A FAVOR DEL PRESTADOR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>
        <f>+[1]DEPURADO!A244</f>
        <v>488451</v>
      </c>
      <c r="D250" s="17">
        <f>+[1]DEPURADO!B244</f>
        <v>488451</v>
      </c>
      <c r="E250" s="19">
        <f>+[1]DEPURADO!C244</f>
        <v>44683</v>
      </c>
      <c r="F250" s="20" t="str">
        <f>+IF([1]DEPURADO!D244&gt;1,[1]DEPURADO!D244," ")</f>
        <v xml:space="preserve"> </v>
      </c>
      <c r="G250" s="21">
        <f>[1]DEPURADO!F244</f>
        <v>57700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57700</v>
      </c>
      <c r="P250" s="18">
        <f>IF([1]DEPURADO!H244&gt;1,0,[1]DEPURADO!B244)</f>
        <v>0</v>
      </c>
      <c r="Q250" s="24">
        <f t="shared" si="24"/>
        <v>0</v>
      </c>
      <c r="R250" s="25">
        <f t="shared" si="25"/>
        <v>57700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0</v>
      </c>
      <c r="AH250" s="24">
        <v>0</v>
      </c>
      <c r="AI250" s="24" t="str">
        <f>+[1]DEPURADO!G244</f>
        <v>NO RADICADA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>
        <f>+[1]DEPURADO!A245</f>
        <v>488740</v>
      </c>
      <c r="D251" s="17">
        <f>+[1]DEPURADO!B245</f>
        <v>488740</v>
      </c>
      <c r="E251" s="19">
        <f>+[1]DEPURADO!C245</f>
        <v>44684</v>
      </c>
      <c r="F251" s="20">
        <f>+IF([1]DEPURADO!D245&gt;1,[1]DEPURADO!D245," ")</f>
        <v>45016</v>
      </c>
      <c r="G251" s="21">
        <f>[1]DEPURADO!F245</f>
        <v>73000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73000</v>
      </c>
      <c r="P251" s="18">
        <f>IF([1]DEPURADO!H245&gt;1,0,[1]DEPURADO!B245)</f>
        <v>488740</v>
      </c>
      <c r="Q251" s="24">
        <f t="shared" si="24"/>
        <v>73000</v>
      </c>
      <c r="R251" s="25">
        <f t="shared" si="25"/>
        <v>0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73000</v>
      </c>
      <c r="AH251" s="24">
        <v>0</v>
      </c>
      <c r="AI251" s="24" t="str">
        <f>+[1]DEPURADO!G245</f>
        <v>SALDO A FAVOR DEL PRESTADOR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>
        <f>+[1]DEPURADO!A246</f>
        <v>489364</v>
      </c>
      <c r="D252" s="17">
        <f>+[1]DEPURADO!B246</f>
        <v>489364</v>
      </c>
      <c r="E252" s="19">
        <f>+[1]DEPURADO!C246</f>
        <v>44686</v>
      </c>
      <c r="F252" s="20">
        <f>+IF([1]DEPURADO!D246&gt;1,[1]DEPURADO!D246," ")</f>
        <v>45016</v>
      </c>
      <c r="G252" s="21">
        <f>[1]DEPURADO!F246</f>
        <v>36300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36300</v>
      </c>
      <c r="P252" s="18">
        <f>IF([1]DEPURADO!H246&gt;1,0,[1]DEPURADO!B246)</f>
        <v>489364</v>
      </c>
      <c r="Q252" s="24">
        <f t="shared" si="24"/>
        <v>36300</v>
      </c>
      <c r="R252" s="25">
        <f t="shared" si="25"/>
        <v>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36300</v>
      </c>
      <c r="AH252" s="24">
        <v>0</v>
      </c>
      <c r="AI252" s="24" t="str">
        <f>+[1]DEPURADO!G246</f>
        <v>SALDO A FAVOR DEL PRESTADOR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>
        <f>+[1]DEPURADO!A247</f>
        <v>489487</v>
      </c>
      <c r="D253" s="17">
        <f>+[1]DEPURADO!B247</f>
        <v>489487</v>
      </c>
      <c r="E253" s="19">
        <f>+[1]DEPURADO!C247</f>
        <v>44687</v>
      </c>
      <c r="F253" s="20">
        <f>+IF([1]DEPURADO!D247&gt;1,[1]DEPURADO!D247," ")</f>
        <v>44845</v>
      </c>
      <c r="G253" s="21">
        <f>[1]DEPURADO!F247</f>
        <v>6400</v>
      </c>
      <c r="H253" s="22">
        <v>0</v>
      </c>
      <c r="I253" s="22">
        <f>+[1]DEPURADO!M247+[1]DEPURADO!N247</f>
        <v>0</v>
      </c>
      <c r="J253" s="22">
        <f>+[1]DEPURADO!R247</f>
        <v>6400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6400</v>
      </c>
      <c r="O253" s="22">
        <f t="shared" si="23"/>
        <v>0</v>
      </c>
      <c r="P253" s="18">
        <f>IF([1]DEPURADO!H247&gt;1,0,[1]DEPURADO!B247)</f>
        <v>489487</v>
      </c>
      <c r="Q253" s="24">
        <f t="shared" si="24"/>
        <v>6400</v>
      </c>
      <c r="R253" s="25">
        <f t="shared" si="25"/>
        <v>0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0</v>
      </c>
      <c r="AH253" s="24">
        <v>0</v>
      </c>
      <c r="AI253" s="24" t="str">
        <f>+[1]DEPURADO!G247</f>
        <v>CANCELADA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>
        <f>+[1]DEPURADO!A248</f>
        <v>490248</v>
      </c>
      <c r="D254" s="17">
        <f>+[1]DEPURADO!B248</f>
        <v>490248</v>
      </c>
      <c r="E254" s="19">
        <f>+[1]DEPURADO!C248</f>
        <v>44691</v>
      </c>
      <c r="F254" s="20">
        <f>+IF([1]DEPURADO!D248&gt;1,[1]DEPURADO!D248," ")</f>
        <v>44845</v>
      </c>
      <c r="G254" s="21">
        <f>[1]DEPURADO!F248</f>
        <v>6570</v>
      </c>
      <c r="H254" s="22">
        <v>0</v>
      </c>
      <c r="I254" s="22">
        <f>+[1]DEPURADO!M248+[1]DEPURADO!N248</f>
        <v>0</v>
      </c>
      <c r="J254" s="22">
        <f>+[1]DEPURADO!R248</f>
        <v>6570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6570</v>
      </c>
      <c r="O254" s="22">
        <f t="shared" si="23"/>
        <v>0</v>
      </c>
      <c r="P254" s="18">
        <f>IF([1]DEPURADO!H248&gt;1,0,[1]DEPURADO!B248)</f>
        <v>490248</v>
      </c>
      <c r="Q254" s="24">
        <f t="shared" si="24"/>
        <v>6570</v>
      </c>
      <c r="R254" s="25">
        <f t="shared" si="25"/>
        <v>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0</v>
      </c>
      <c r="AH254" s="24">
        <v>0</v>
      </c>
      <c r="AI254" s="24" t="str">
        <f>+[1]DEPURADO!G248</f>
        <v>CANCELADA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>
        <f>+[1]DEPURADO!A249</f>
        <v>490572</v>
      </c>
      <c r="D255" s="17">
        <f>+[1]DEPURADO!B249</f>
        <v>490572</v>
      </c>
      <c r="E255" s="19">
        <f>+[1]DEPURADO!C249</f>
        <v>44693</v>
      </c>
      <c r="F255" s="20">
        <f>+IF([1]DEPURADO!D249&gt;1,[1]DEPURADO!D249," ")</f>
        <v>45016</v>
      </c>
      <c r="G255" s="21">
        <f>[1]DEPURADO!F249</f>
        <v>40000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40000</v>
      </c>
      <c r="P255" s="18">
        <f>IF([1]DEPURADO!H249&gt;1,0,[1]DEPURADO!B249)</f>
        <v>490572</v>
      </c>
      <c r="Q255" s="24">
        <f t="shared" si="24"/>
        <v>40000</v>
      </c>
      <c r="R255" s="25">
        <f t="shared" si="25"/>
        <v>0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40000</v>
      </c>
      <c r="AH255" s="24">
        <v>0</v>
      </c>
      <c r="AI255" s="24" t="str">
        <f>+[1]DEPURADO!G249</f>
        <v>SALDO A FAVOR DEL PRESTADOR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>
        <f>+[1]DEPURADO!A250</f>
        <v>491110</v>
      </c>
      <c r="D256" s="17">
        <f>+[1]DEPURADO!B250</f>
        <v>491110</v>
      </c>
      <c r="E256" s="19">
        <f>+[1]DEPURADO!C250</f>
        <v>44695</v>
      </c>
      <c r="F256" s="20">
        <f>+IF([1]DEPURADO!D250&gt;1,[1]DEPURADO!D250," ")</f>
        <v>44845</v>
      </c>
      <c r="G256" s="21">
        <f>[1]DEPURADO!F250</f>
        <v>25006</v>
      </c>
      <c r="H256" s="22">
        <v>0</v>
      </c>
      <c r="I256" s="22">
        <f>+[1]DEPURADO!M250+[1]DEPURADO!N250</f>
        <v>0</v>
      </c>
      <c r="J256" s="22">
        <f>+[1]DEPURADO!R250</f>
        <v>25006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25006</v>
      </c>
      <c r="O256" s="22">
        <f t="shared" si="23"/>
        <v>0</v>
      </c>
      <c r="P256" s="18">
        <f>IF([1]DEPURADO!H250&gt;1,0,[1]DEPURADO!B250)</f>
        <v>491110</v>
      </c>
      <c r="Q256" s="24">
        <f t="shared" si="24"/>
        <v>25006</v>
      </c>
      <c r="R256" s="25">
        <f t="shared" si="25"/>
        <v>0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0</v>
      </c>
      <c r="AH256" s="24">
        <v>0</v>
      </c>
      <c r="AI256" s="24" t="str">
        <f>+[1]DEPURADO!G250</f>
        <v>CANCELADA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>
        <f>+[1]DEPURADO!A251</f>
        <v>491688</v>
      </c>
      <c r="D257" s="17">
        <f>+[1]DEPURADO!B251</f>
        <v>491688</v>
      </c>
      <c r="E257" s="19">
        <f>+[1]DEPURADO!C251</f>
        <v>44698</v>
      </c>
      <c r="F257" s="20">
        <f>+IF([1]DEPURADO!D251&gt;1,[1]DEPURADO!D251," ")</f>
        <v>44845</v>
      </c>
      <c r="G257" s="21">
        <f>[1]DEPURADO!F251</f>
        <v>6570</v>
      </c>
      <c r="H257" s="22">
        <v>0</v>
      </c>
      <c r="I257" s="22">
        <f>+[1]DEPURADO!M251+[1]DEPURADO!N251</f>
        <v>0</v>
      </c>
      <c r="J257" s="22">
        <f>+[1]DEPURADO!R251</f>
        <v>6570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6570</v>
      </c>
      <c r="O257" s="22">
        <f t="shared" si="23"/>
        <v>0</v>
      </c>
      <c r="P257" s="18">
        <f>IF([1]DEPURADO!H251&gt;1,0,[1]DEPURADO!B251)</f>
        <v>491688</v>
      </c>
      <c r="Q257" s="24">
        <f t="shared" si="24"/>
        <v>6570</v>
      </c>
      <c r="R257" s="25">
        <f t="shared" si="25"/>
        <v>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0</v>
      </c>
      <c r="AH257" s="24">
        <v>0</v>
      </c>
      <c r="AI257" s="24" t="str">
        <f>+[1]DEPURADO!G251</f>
        <v>CANCELADA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>
        <f>+[1]DEPURADO!A252</f>
        <v>492588</v>
      </c>
      <c r="D258" s="17">
        <f>+[1]DEPURADO!B252</f>
        <v>492588</v>
      </c>
      <c r="E258" s="19">
        <f>+[1]DEPURADO!C252</f>
        <v>44702</v>
      </c>
      <c r="F258" s="20" t="str">
        <f>+IF([1]DEPURADO!D252&gt;1,[1]DEPURADO!D252," ")</f>
        <v xml:space="preserve"> </v>
      </c>
      <c r="G258" s="21">
        <f>[1]DEPURADO!F252</f>
        <v>69690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69690</v>
      </c>
      <c r="P258" s="18">
        <f>IF([1]DEPURADO!H252&gt;1,0,[1]DEPURADO!B252)</f>
        <v>0</v>
      </c>
      <c r="Q258" s="24">
        <f t="shared" si="24"/>
        <v>0</v>
      </c>
      <c r="R258" s="25">
        <f t="shared" si="25"/>
        <v>69690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0</v>
      </c>
      <c r="AH258" s="24">
        <v>0</v>
      </c>
      <c r="AI258" s="24" t="str">
        <f>+[1]DEPURADO!G252</f>
        <v>NO RADICADA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>
        <f>+[1]DEPURADO!A253</f>
        <v>492793</v>
      </c>
      <c r="D259" s="17">
        <f>+[1]DEPURADO!B253</f>
        <v>492793</v>
      </c>
      <c r="E259" s="19">
        <f>+[1]DEPURADO!C253</f>
        <v>44704</v>
      </c>
      <c r="F259" s="20">
        <f>+IF([1]DEPURADO!D253&gt;1,[1]DEPURADO!D253," ")</f>
        <v>44845</v>
      </c>
      <c r="G259" s="21">
        <f>[1]DEPURADO!F253</f>
        <v>6570</v>
      </c>
      <c r="H259" s="22">
        <v>0</v>
      </c>
      <c r="I259" s="22">
        <f>+[1]DEPURADO!M253+[1]DEPURADO!N253</f>
        <v>0</v>
      </c>
      <c r="J259" s="22">
        <f>+[1]DEPURADO!R253</f>
        <v>6570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6570</v>
      </c>
      <c r="O259" s="22">
        <f t="shared" si="23"/>
        <v>0</v>
      </c>
      <c r="P259" s="18">
        <f>IF([1]DEPURADO!H253&gt;1,0,[1]DEPURADO!B253)</f>
        <v>492793</v>
      </c>
      <c r="Q259" s="24">
        <f t="shared" si="24"/>
        <v>6570</v>
      </c>
      <c r="R259" s="25">
        <f t="shared" si="25"/>
        <v>0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0</v>
      </c>
      <c r="AH259" s="24">
        <v>0</v>
      </c>
      <c r="AI259" s="24" t="str">
        <f>+[1]DEPURADO!G253</f>
        <v>CANCELADA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>
        <f>+[1]DEPURADO!A254</f>
        <v>493096</v>
      </c>
      <c r="D260" s="17">
        <f>+[1]DEPURADO!B254</f>
        <v>493096</v>
      </c>
      <c r="E260" s="19">
        <f>+[1]DEPURADO!C254</f>
        <v>44705</v>
      </c>
      <c r="F260" s="20" t="str">
        <f>+IF([1]DEPURADO!D254&gt;1,[1]DEPURADO!D254," ")</f>
        <v xml:space="preserve"> </v>
      </c>
      <c r="G260" s="21">
        <f>[1]DEPURADO!F254</f>
        <v>36300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36300</v>
      </c>
      <c r="P260" s="18">
        <f>IF([1]DEPURADO!H254&gt;1,0,[1]DEPURADO!B254)</f>
        <v>0</v>
      </c>
      <c r="Q260" s="24">
        <f t="shared" si="24"/>
        <v>0</v>
      </c>
      <c r="R260" s="25">
        <f t="shared" si="25"/>
        <v>36300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0</v>
      </c>
      <c r="AH260" s="24">
        <v>0</v>
      </c>
      <c r="AI260" s="24" t="str">
        <f>+[1]DEPURADO!G254</f>
        <v>NO RADICADA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>
        <f>+[1]DEPURADO!A255</f>
        <v>493044</v>
      </c>
      <c r="D261" s="17">
        <f>+[1]DEPURADO!B255</f>
        <v>493044</v>
      </c>
      <c r="E261" s="19">
        <f>+[1]DEPURADO!C255</f>
        <v>44705</v>
      </c>
      <c r="F261" s="20">
        <f>+IF([1]DEPURADO!D255&gt;1,[1]DEPURADO!D255," ")</f>
        <v>44845</v>
      </c>
      <c r="G261" s="21">
        <f>[1]DEPURADO!F255</f>
        <v>5770</v>
      </c>
      <c r="H261" s="22">
        <v>0</v>
      </c>
      <c r="I261" s="22">
        <f>+[1]DEPURADO!M255+[1]DEPURADO!N255</f>
        <v>0</v>
      </c>
      <c r="J261" s="22">
        <f>+[1]DEPURADO!R255</f>
        <v>5770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5770</v>
      </c>
      <c r="O261" s="22">
        <f t="shared" si="23"/>
        <v>0</v>
      </c>
      <c r="P261" s="18">
        <f>IF([1]DEPURADO!H255&gt;1,0,[1]DEPURADO!B255)</f>
        <v>493044</v>
      </c>
      <c r="Q261" s="24">
        <f t="shared" si="24"/>
        <v>5770</v>
      </c>
      <c r="R261" s="25">
        <f t="shared" si="25"/>
        <v>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0</v>
      </c>
      <c r="AH261" s="24">
        <v>0</v>
      </c>
      <c r="AI261" s="24" t="str">
        <f>+[1]DEPURADO!G255</f>
        <v>CANCELADA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>
        <f>+[1]DEPURADO!A256</f>
        <v>494083</v>
      </c>
      <c r="D262" s="17">
        <f>+[1]DEPURADO!B256</f>
        <v>494083</v>
      </c>
      <c r="E262" s="19">
        <f>+[1]DEPURADO!C256</f>
        <v>44710</v>
      </c>
      <c r="F262" s="20">
        <f>+IF([1]DEPURADO!D256&gt;1,[1]DEPURADO!D256," ")</f>
        <v>44845</v>
      </c>
      <c r="G262" s="21">
        <f>[1]DEPURADO!F256</f>
        <v>9938</v>
      </c>
      <c r="H262" s="22">
        <v>0</v>
      </c>
      <c r="I262" s="22">
        <f>+[1]DEPURADO!M256+[1]DEPURADO!N256</f>
        <v>0</v>
      </c>
      <c r="J262" s="22">
        <f>+[1]DEPURADO!R256</f>
        <v>9938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9938</v>
      </c>
      <c r="O262" s="22">
        <f t="shared" si="23"/>
        <v>0</v>
      </c>
      <c r="P262" s="18">
        <f>IF([1]DEPURADO!H256&gt;1,0,[1]DEPURADO!B256)</f>
        <v>494083</v>
      </c>
      <c r="Q262" s="24">
        <f t="shared" si="24"/>
        <v>9938</v>
      </c>
      <c r="R262" s="25">
        <f t="shared" si="25"/>
        <v>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0</v>
      </c>
      <c r="AH262" s="24">
        <v>0</v>
      </c>
      <c r="AI262" s="24" t="str">
        <f>+[1]DEPURADO!G256</f>
        <v>CANCELADA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>
        <f>+[1]DEPURADO!A257</f>
        <v>2221320</v>
      </c>
      <c r="D263" s="17">
        <f>+[1]DEPURADO!B257</f>
        <v>2221320</v>
      </c>
      <c r="E263" s="19">
        <f>+[1]DEPURADO!C257</f>
        <v>44712</v>
      </c>
      <c r="F263" s="20">
        <f>+IF([1]DEPURADO!D257&gt;1,[1]DEPURADO!D257," ")</f>
        <v>44845</v>
      </c>
      <c r="G263" s="21">
        <f>[1]DEPURADO!F257</f>
        <v>6570</v>
      </c>
      <c r="H263" s="22">
        <v>0</v>
      </c>
      <c r="I263" s="22">
        <f>+[1]DEPURADO!M257+[1]DEPURADO!N257</f>
        <v>0</v>
      </c>
      <c r="J263" s="22">
        <f>+[1]DEPURADO!R257</f>
        <v>6570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6570</v>
      </c>
      <c r="O263" s="22">
        <f t="shared" si="23"/>
        <v>0</v>
      </c>
      <c r="P263" s="18">
        <f>IF([1]DEPURADO!H257&gt;1,0,[1]DEPURADO!B257)</f>
        <v>2221320</v>
      </c>
      <c r="Q263" s="24">
        <f t="shared" si="24"/>
        <v>6570</v>
      </c>
      <c r="R263" s="25">
        <f t="shared" si="25"/>
        <v>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0</v>
      </c>
      <c r="AH263" s="24">
        <v>0</v>
      </c>
      <c r="AI263" s="24" t="str">
        <f>+[1]DEPURADO!G257</f>
        <v>CANCELADA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>
        <f>+[1]DEPURADO!A258</f>
        <v>494690</v>
      </c>
      <c r="D264" s="17">
        <f>+[1]DEPURADO!B258</f>
        <v>494690</v>
      </c>
      <c r="E264" s="19">
        <f>+[1]DEPURADO!C258</f>
        <v>44713</v>
      </c>
      <c r="F264" s="20">
        <f>+IF([1]DEPURADO!D258&gt;1,[1]DEPURADO!D258," ")</f>
        <v>44926</v>
      </c>
      <c r="G264" s="21">
        <f>[1]DEPURADO!F258</f>
        <v>7570</v>
      </c>
      <c r="H264" s="22">
        <v>0</v>
      </c>
      <c r="I264" s="22">
        <f>+[1]DEPURADO!M258+[1]DEPURADO!N258</f>
        <v>0</v>
      </c>
      <c r="J264" s="22">
        <f>+[1]DEPURADO!R258</f>
        <v>7570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7570</v>
      </c>
      <c r="O264" s="22">
        <f t="shared" si="23"/>
        <v>0</v>
      </c>
      <c r="P264" s="18">
        <f>IF([1]DEPURADO!H258&gt;1,0,[1]DEPURADO!B258)</f>
        <v>494690</v>
      </c>
      <c r="Q264" s="24">
        <f t="shared" si="24"/>
        <v>7570</v>
      </c>
      <c r="R264" s="25">
        <f t="shared" si="25"/>
        <v>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0</v>
      </c>
      <c r="AH264" s="24">
        <v>0</v>
      </c>
      <c r="AI264" s="24" t="str">
        <f>+[1]DEPURADO!G258</f>
        <v>CANCELADA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>
        <f>+[1]DEPURADO!A259</f>
        <v>494890</v>
      </c>
      <c r="D265" s="17">
        <f>+[1]DEPURADO!B259</f>
        <v>494890</v>
      </c>
      <c r="E265" s="19">
        <f>+[1]DEPURADO!C259</f>
        <v>44714</v>
      </c>
      <c r="F265" s="20">
        <f>+IF([1]DEPURADO!D259&gt;1,[1]DEPURADO!D259," ")</f>
        <v>44854</v>
      </c>
      <c r="G265" s="21">
        <f>[1]DEPURADO!F259</f>
        <v>6812</v>
      </c>
      <c r="H265" s="22">
        <v>0</v>
      </c>
      <c r="I265" s="22">
        <f>+[1]DEPURADO!M259+[1]DEPURADO!N259</f>
        <v>0</v>
      </c>
      <c r="J265" s="22">
        <f>+[1]DEPURADO!R259</f>
        <v>6812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6812</v>
      </c>
      <c r="O265" s="22">
        <f t="shared" si="23"/>
        <v>0</v>
      </c>
      <c r="P265" s="18">
        <f>IF([1]DEPURADO!H259&gt;1,0,[1]DEPURADO!B259)</f>
        <v>494890</v>
      </c>
      <c r="Q265" s="24">
        <f t="shared" si="24"/>
        <v>6812</v>
      </c>
      <c r="R265" s="25">
        <f t="shared" si="25"/>
        <v>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0</v>
      </c>
      <c r="AH265" s="24">
        <v>0</v>
      </c>
      <c r="AI265" s="24" t="str">
        <f>+[1]DEPURADO!G259</f>
        <v>CANCELADA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>
        <f>+[1]DEPURADO!A260</f>
        <v>494899</v>
      </c>
      <c r="D266" s="17">
        <f>+[1]DEPURADO!B260</f>
        <v>494899</v>
      </c>
      <c r="E266" s="19">
        <f>+[1]DEPURADO!C260</f>
        <v>44714</v>
      </c>
      <c r="F266" s="20">
        <f>+IF([1]DEPURADO!D260&gt;1,[1]DEPURADO!D260," ")</f>
        <v>44854</v>
      </c>
      <c r="G266" s="21">
        <f>[1]DEPURADO!F260</f>
        <v>11005</v>
      </c>
      <c r="H266" s="22">
        <v>0</v>
      </c>
      <c r="I266" s="22">
        <f>+[1]DEPURADO!M260+[1]DEPURADO!N260</f>
        <v>0</v>
      </c>
      <c r="J266" s="22">
        <f>+[1]DEPURADO!R260</f>
        <v>11005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11005</v>
      </c>
      <c r="O266" s="22">
        <f t="shared" si="23"/>
        <v>0</v>
      </c>
      <c r="P266" s="18">
        <f>IF([1]DEPURADO!H260&gt;1,0,[1]DEPURADO!B260)</f>
        <v>494899</v>
      </c>
      <c r="Q266" s="24">
        <f t="shared" si="24"/>
        <v>11005</v>
      </c>
      <c r="R266" s="25">
        <f t="shared" si="25"/>
        <v>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0</v>
      </c>
      <c r="AH266" s="24">
        <v>0</v>
      </c>
      <c r="AI266" s="24" t="str">
        <f>+[1]DEPURADO!G260</f>
        <v>CANCELADA</v>
      </c>
      <c r="AJ266" s="26"/>
      <c r="AK266" s="27"/>
    </row>
    <row r="267" spans="1:37" s="28" customFormat="1" ht="16.149999999999999" customHeight="1">
      <c r="A267" s="17">
        <f t="shared" ref="A267:A330" si="28">+A266+1</f>
        <v>259</v>
      </c>
      <c r="B267" s="18" t="s">
        <v>46</v>
      </c>
      <c r="C267" s="17">
        <f>+[1]DEPURADO!A261</f>
        <v>495070</v>
      </c>
      <c r="D267" s="17">
        <f>+[1]DEPURADO!B261</f>
        <v>495070</v>
      </c>
      <c r="E267" s="19">
        <f>+[1]DEPURADO!C261</f>
        <v>44715</v>
      </c>
      <c r="F267" s="20" t="str">
        <f>+IF([1]DEPURADO!D261&gt;1,[1]DEPURADO!D261," ")</f>
        <v xml:space="preserve"> </v>
      </c>
      <c r="G267" s="21">
        <f>[1]DEPURADO!F261</f>
        <v>255300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255300</v>
      </c>
      <c r="P267" s="18">
        <f>IF([1]DEPURADO!H261&gt;1,0,[1]DEPURADO!B261)</f>
        <v>495070</v>
      </c>
      <c r="Q267" s="24">
        <f t="shared" si="24"/>
        <v>255300</v>
      </c>
      <c r="R267" s="25">
        <f t="shared" si="25"/>
        <v>0</v>
      </c>
      <c r="S267" s="25">
        <f>+[1]DEPURADO!J261</f>
        <v>0</v>
      </c>
      <c r="T267" s="17" t="s">
        <v>45</v>
      </c>
      <c r="U267" s="25">
        <f>+[1]DEPURADO!I261</f>
        <v>255300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0</v>
      </c>
      <c r="AH267" s="24">
        <v>0</v>
      </c>
      <c r="AI267" s="24" t="str">
        <f>+[1]DEPURADO!G261</f>
        <v>EN REVISION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>
        <f>+[1]DEPURADO!A262</f>
        <v>495288</v>
      </c>
      <c r="D268" s="17">
        <f>+[1]DEPURADO!B262</f>
        <v>495288</v>
      </c>
      <c r="E268" s="19">
        <f>+[1]DEPURADO!C262</f>
        <v>44716</v>
      </c>
      <c r="F268" s="20">
        <f>+IF([1]DEPURADO!D262&gt;1,[1]DEPURADO!D262," ")</f>
        <v>44854</v>
      </c>
      <c r="G268" s="21">
        <f>[1]DEPURADO!F262</f>
        <v>6676</v>
      </c>
      <c r="H268" s="22">
        <v>0</v>
      </c>
      <c r="I268" s="22">
        <f>+[1]DEPURADO!M262+[1]DEPURADO!N262</f>
        <v>0</v>
      </c>
      <c r="J268" s="22">
        <f>+[1]DEPURADO!R262</f>
        <v>6676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6676</v>
      </c>
      <c r="O268" s="22">
        <f t="shared" si="23"/>
        <v>0</v>
      </c>
      <c r="P268" s="18">
        <f>IF([1]DEPURADO!H262&gt;1,0,[1]DEPURADO!B262)</f>
        <v>495288</v>
      </c>
      <c r="Q268" s="24">
        <f t="shared" si="24"/>
        <v>6676</v>
      </c>
      <c r="R268" s="25">
        <f t="shared" si="25"/>
        <v>0</v>
      </c>
      <c r="S268" s="25">
        <f>+[1]DEPURADO!J262</f>
        <v>0</v>
      </c>
      <c r="T268" s="17" t="s">
        <v>45</v>
      </c>
      <c r="U268" s="25">
        <f>+[1]DEPURADO!I262</f>
        <v>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0</v>
      </c>
      <c r="AH268" s="24">
        <v>0</v>
      </c>
      <c r="AI268" s="24" t="str">
        <f>+[1]DEPURADO!G262</f>
        <v>CANCELADA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>
        <f>+[1]DEPURADO!A263</f>
        <v>495765</v>
      </c>
      <c r="D269" s="17">
        <f>+[1]DEPURADO!B263</f>
        <v>495765</v>
      </c>
      <c r="E269" s="19">
        <f>+[1]DEPURADO!C263</f>
        <v>44719</v>
      </c>
      <c r="F269" s="20" t="str">
        <f>+IF([1]DEPURADO!D263&gt;1,[1]DEPURADO!D263," ")</f>
        <v xml:space="preserve"> </v>
      </c>
      <c r="G269" s="21">
        <f>[1]DEPURADO!F263</f>
        <v>404700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332" si="29">+SUM(J269:M269)</f>
        <v>0</v>
      </c>
      <c r="O269" s="22">
        <f t="shared" ref="O269:O332" si="30">+G269-I269-N269</f>
        <v>404700</v>
      </c>
      <c r="P269" s="18">
        <f>IF([1]DEPURADO!H263&gt;1,0,[1]DEPURADO!B263)</f>
        <v>495765</v>
      </c>
      <c r="Q269" s="24">
        <f t="shared" ref="Q269:Q332" si="31">+IF(P269&gt;0,G269,0)</f>
        <v>404700</v>
      </c>
      <c r="R269" s="25">
        <f t="shared" ref="R269:R332" si="32">IF(P269=0,G269,0)</f>
        <v>0</v>
      </c>
      <c r="S269" s="25">
        <f>+[1]DEPURADO!J263</f>
        <v>0</v>
      </c>
      <c r="T269" s="17" t="s">
        <v>45</v>
      </c>
      <c r="U269" s="25">
        <f>+[1]DEPURADO!I263</f>
        <v>404700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332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34">+G269-I269-N269-R269-Z269-AC269-AE269-S269-U269</f>
        <v>0</v>
      </c>
      <c r="AH269" s="24">
        <v>0</v>
      </c>
      <c r="AI269" s="24" t="str">
        <f>+[1]DEPURADO!G263</f>
        <v>EN REVISION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>
        <f>+[1]DEPURADO!A264</f>
        <v>496050</v>
      </c>
      <c r="D270" s="17">
        <f>+[1]DEPURADO!B264</f>
        <v>496050</v>
      </c>
      <c r="E270" s="19">
        <f>+[1]DEPURADO!C264</f>
        <v>44720</v>
      </c>
      <c r="F270" s="20" t="str">
        <f>+IF([1]DEPURADO!D264&gt;1,[1]DEPURADO!D264," ")</f>
        <v xml:space="preserve"> </v>
      </c>
      <c r="G270" s="21">
        <f>[1]DEPURADO!F264</f>
        <v>40000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40000</v>
      </c>
      <c r="P270" s="18">
        <f>IF([1]DEPURADO!H264&gt;1,0,[1]DEPURADO!B264)</f>
        <v>496050</v>
      </c>
      <c r="Q270" s="24">
        <f t="shared" si="31"/>
        <v>40000</v>
      </c>
      <c r="R270" s="25">
        <f t="shared" si="32"/>
        <v>0</v>
      </c>
      <c r="S270" s="25">
        <f>+[1]DEPURADO!J264</f>
        <v>0</v>
      </c>
      <c r="T270" s="17" t="s">
        <v>45</v>
      </c>
      <c r="U270" s="25">
        <f>+[1]DEPURADO!I264</f>
        <v>40000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0</v>
      </c>
      <c r="AH270" s="24">
        <v>0</v>
      </c>
      <c r="AI270" s="24" t="str">
        <f>+[1]DEPURADO!G264</f>
        <v>EN REVISION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>
        <f>+[1]DEPURADO!A265</f>
        <v>495976</v>
      </c>
      <c r="D271" s="17">
        <f>+[1]DEPURADO!B265</f>
        <v>495976</v>
      </c>
      <c r="E271" s="19">
        <f>+[1]DEPURADO!C265</f>
        <v>44720</v>
      </c>
      <c r="F271" s="20">
        <f>+IF([1]DEPURADO!D265&gt;1,[1]DEPURADO!D265," ")</f>
        <v>44854</v>
      </c>
      <c r="G271" s="21">
        <f>[1]DEPURADO!F265</f>
        <v>7356</v>
      </c>
      <c r="H271" s="22">
        <v>0</v>
      </c>
      <c r="I271" s="22">
        <f>+[1]DEPURADO!M265+[1]DEPURADO!N265</f>
        <v>0</v>
      </c>
      <c r="J271" s="22">
        <f>+[1]DEPURADO!R265</f>
        <v>7356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7356</v>
      </c>
      <c r="O271" s="22">
        <f t="shared" si="30"/>
        <v>0</v>
      </c>
      <c r="P271" s="18">
        <f>IF([1]DEPURADO!H265&gt;1,0,[1]DEPURADO!B265)</f>
        <v>495976</v>
      </c>
      <c r="Q271" s="24">
        <f t="shared" si="31"/>
        <v>7356</v>
      </c>
      <c r="R271" s="25">
        <f t="shared" si="32"/>
        <v>0</v>
      </c>
      <c r="S271" s="25">
        <f>+[1]DEPURADO!J265</f>
        <v>0</v>
      </c>
      <c r="T271" s="17" t="s">
        <v>45</v>
      </c>
      <c r="U271" s="25">
        <f>+[1]DEPURADO!I265</f>
        <v>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0</v>
      </c>
      <c r="AH271" s="24">
        <v>0</v>
      </c>
      <c r="AI271" s="24" t="str">
        <f>+[1]DEPURADO!G265</f>
        <v>CANCELADA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>
        <f>+[1]DEPURADO!A266</f>
        <v>496466</v>
      </c>
      <c r="D272" s="17">
        <f>+[1]DEPURADO!B266</f>
        <v>496466</v>
      </c>
      <c r="E272" s="19">
        <f>+[1]DEPURADO!C266</f>
        <v>44722</v>
      </c>
      <c r="F272" s="20">
        <f>+IF([1]DEPURADO!D266&gt;1,[1]DEPURADO!D266," ")</f>
        <v>44926</v>
      </c>
      <c r="G272" s="21">
        <f>[1]DEPURADO!F266</f>
        <v>23910</v>
      </c>
      <c r="H272" s="22">
        <v>0</v>
      </c>
      <c r="I272" s="22">
        <f>+[1]DEPURADO!M266+[1]DEPURADO!N266</f>
        <v>0</v>
      </c>
      <c r="J272" s="22">
        <f>+[1]DEPURADO!R266</f>
        <v>23910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23910</v>
      </c>
      <c r="O272" s="22">
        <f t="shared" si="30"/>
        <v>0</v>
      </c>
      <c r="P272" s="18">
        <f>IF([1]DEPURADO!H266&gt;1,0,[1]DEPURADO!B266)</f>
        <v>496466</v>
      </c>
      <c r="Q272" s="24">
        <f t="shared" si="31"/>
        <v>23910</v>
      </c>
      <c r="R272" s="25">
        <f t="shared" si="32"/>
        <v>0</v>
      </c>
      <c r="S272" s="25">
        <f>+[1]DEPURADO!J266</f>
        <v>0</v>
      </c>
      <c r="T272" s="17" t="s">
        <v>45</v>
      </c>
      <c r="U272" s="25">
        <f>+[1]DEPURADO!I266</f>
        <v>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0</v>
      </c>
      <c r="AH272" s="24">
        <v>0</v>
      </c>
      <c r="AI272" s="24" t="str">
        <f>+[1]DEPURADO!G266</f>
        <v>CANCELADA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>
        <f>+[1]DEPURADO!A267</f>
        <v>496811</v>
      </c>
      <c r="D273" s="17">
        <f>+[1]DEPURADO!B267</f>
        <v>496811</v>
      </c>
      <c r="E273" s="19">
        <f>+[1]DEPURADO!C267</f>
        <v>44724</v>
      </c>
      <c r="F273" s="20">
        <f>+IF([1]DEPURADO!D267&gt;1,[1]DEPURADO!D267," ")</f>
        <v>44854</v>
      </c>
      <c r="G273" s="21">
        <f>[1]DEPURADO!F267</f>
        <v>35214</v>
      </c>
      <c r="H273" s="22">
        <v>0</v>
      </c>
      <c r="I273" s="22">
        <f>+[1]DEPURADO!M267+[1]DEPURADO!N267</f>
        <v>0</v>
      </c>
      <c r="J273" s="22">
        <f>+[1]DEPURADO!R267</f>
        <v>35214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35214</v>
      </c>
      <c r="O273" s="22">
        <f t="shared" si="30"/>
        <v>0</v>
      </c>
      <c r="P273" s="18">
        <f>IF([1]DEPURADO!H267&gt;1,0,[1]DEPURADO!B267)</f>
        <v>496811</v>
      </c>
      <c r="Q273" s="24">
        <f t="shared" si="31"/>
        <v>35214</v>
      </c>
      <c r="R273" s="25">
        <f t="shared" si="32"/>
        <v>0</v>
      </c>
      <c r="S273" s="25">
        <f>+[1]DEPURADO!J267</f>
        <v>0</v>
      </c>
      <c r="T273" s="17" t="s">
        <v>45</v>
      </c>
      <c r="U273" s="25">
        <f>+[1]DEPURADO!I267</f>
        <v>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CANCELADA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>
        <f>+[1]DEPURADO!A268</f>
        <v>497017</v>
      </c>
      <c r="D274" s="17">
        <f>+[1]DEPURADO!B268</f>
        <v>497017</v>
      </c>
      <c r="E274" s="19">
        <f>+[1]DEPURADO!C268</f>
        <v>44725</v>
      </c>
      <c r="F274" s="20" t="str">
        <f>+IF([1]DEPURADO!D268&gt;1,[1]DEPURADO!D268," ")</f>
        <v xml:space="preserve"> </v>
      </c>
      <c r="G274" s="21">
        <f>[1]DEPURADO!F268</f>
        <v>36300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36300</v>
      </c>
      <c r="P274" s="18">
        <f>IF([1]DEPURADO!H268&gt;1,0,[1]DEPURADO!B268)</f>
        <v>497017</v>
      </c>
      <c r="Q274" s="24">
        <f t="shared" si="31"/>
        <v>36300</v>
      </c>
      <c r="R274" s="25">
        <f t="shared" si="32"/>
        <v>0</v>
      </c>
      <c r="S274" s="25">
        <f>+[1]DEPURADO!J268</f>
        <v>0</v>
      </c>
      <c r="T274" s="17" t="s">
        <v>45</v>
      </c>
      <c r="U274" s="25">
        <f>+[1]DEPURADO!I268</f>
        <v>36300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0</v>
      </c>
      <c r="AH274" s="24">
        <v>0</v>
      </c>
      <c r="AI274" s="24" t="str">
        <f>+[1]DEPURADO!G268</f>
        <v>EN REVISION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>
        <f>+[1]DEPURADO!A269</f>
        <v>497768</v>
      </c>
      <c r="D275" s="17">
        <f>+[1]DEPURADO!B269</f>
        <v>497768</v>
      </c>
      <c r="E275" s="19">
        <f>+[1]DEPURADO!C269</f>
        <v>44728</v>
      </c>
      <c r="F275" s="20">
        <f>+IF([1]DEPURADO!D269&gt;1,[1]DEPURADO!D269," ")</f>
        <v>44854</v>
      </c>
      <c r="G275" s="21">
        <f>[1]DEPURADO!F269</f>
        <v>6570</v>
      </c>
      <c r="H275" s="22">
        <v>0</v>
      </c>
      <c r="I275" s="22">
        <f>+[1]DEPURADO!M269+[1]DEPURADO!N269</f>
        <v>0</v>
      </c>
      <c r="J275" s="22">
        <f>+[1]DEPURADO!R269</f>
        <v>6570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6570</v>
      </c>
      <c r="O275" s="22">
        <f t="shared" si="30"/>
        <v>0</v>
      </c>
      <c r="P275" s="18">
        <f>IF([1]DEPURADO!H269&gt;1,0,[1]DEPURADO!B269)</f>
        <v>497768</v>
      </c>
      <c r="Q275" s="24">
        <f t="shared" si="31"/>
        <v>6570</v>
      </c>
      <c r="R275" s="25">
        <f t="shared" si="32"/>
        <v>0</v>
      </c>
      <c r="S275" s="25">
        <f>+[1]DEPURADO!J269</f>
        <v>0</v>
      </c>
      <c r="T275" s="17" t="s">
        <v>45</v>
      </c>
      <c r="U275" s="25">
        <f>+[1]DEPURADO!I269</f>
        <v>0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0</v>
      </c>
      <c r="AH275" s="24">
        <v>0</v>
      </c>
      <c r="AI275" s="24" t="str">
        <f>+[1]DEPURADO!G269</f>
        <v>CANCELADA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>
        <f>+[1]DEPURADO!A270</f>
        <v>498031</v>
      </c>
      <c r="D276" s="17">
        <f>+[1]DEPURADO!B270</f>
        <v>498031</v>
      </c>
      <c r="E276" s="19">
        <f>+[1]DEPURADO!C270</f>
        <v>44729</v>
      </c>
      <c r="F276" s="20" t="str">
        <f>+IF([1]DEPURADO!D270&gt;1,[1]DEPURADO!D270," ")</f>
        <v xml:space="preserve"> </v>
      </c>
      <c r="G276" s="21">
        <f>[1]DEPURADO!F270</f>
        <v>27300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27300</v>
      </c>
      <c r="P276" s="18">
        <f>IF([1]DEPURADO!H270&gt;1,0,[1]DEPURADO!B270)</f>
        <v>498031</v>
      </c>
      <c r="Q276" s="24">
        <f t="shared" si="31"/>
        <v>27300</v>
      </c>
      <c r="R276" s="25">
        <f t="shared" si="32"/>
        <v>0</v>
      </c>
      <c r="S276" s="25">
        <f>+[1]DEPURADO!J270</f>
        <v>0</v>
      </c>
      <c r="T276" s="17" t="s">
        <v>45</v>
      </c>
      <c r="U276" s="25">
        <f>+[1]DEPURADO!I270</f>
        <v>27300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0</v>
      </c>
      <c r="AH276" s="24">
        <v>0</v>
      </c>
      <c r="AI276" s="24" t="str">
        <f>+[1]DEPURADO!G270</f>
        <v>EN REVISION</v>
      </c>
      <c r="AJ276" s="26"/>
      <c r="AK276" s="27"/>
    </row>
    <row r="277" spans="1:37" s="28" customFormat="1" ht="16.149999999999999" customHeight="1">
      <c r="A277" s="17">
        <f t="shared" si="28"/>
        <v>269</v>
      </c>
      <c r="B277" s="18" t="s">
        <v>46</v>
      </c>
      <c r="C277" s="17">
        <f>+[1]DEPURADO!A271</f>
        <v>498072</v>
      </c>
      <c r="D277" s="17">
        <f>+[1]DEPURADO!B271</f>
        <v>498072</v>
      </c>
      <c r="E277" s="19">
        <f>+[1]DEPURADO!C271</f>
        <v>44729</v>
      </c>
      <c r="F277" s="20" t="str">
        <f>+IF([1]DEPURADO!D271&gt;1,[1]DEPURADO!D271," ")</f>
        <v xml:space="preserve"> </v>
      </c>
      <c r="G277" s="21">
        <f>[1]DEPURADO!F271</f>
        <v>27300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27300</v>
      </c>
      <c r="P277" s="18">
        <f>IF([1]DEPURADO!H271&gt;1,0,[1]DEPURADO!B271)</f>
        <v>498072</v>
      </c>
      <c r="Q277" s="24">
        <f t="shared" si="31"/>
        <v>27300</v>
      </c>
      <c r="R277" s="25">
        <f t="shared" si="32"/>
        <v>0</v>
      </c>
      <c r="S277" s="25">
        <f>+[1]DEPURADO!J271</f>
        <v>0</v>
      </c>
      <c r="T277" s="17" t="s">
        <v>45</v>
      </c>
      <c r="U277" s="25">
        <f>+[1]DEPURADO!I271</f>
        <v>27300</v>
      </c>
      <c r="V277" s="24"/>
      <c r="W277" s="17" t="s">
        <v>45</v>
      </c>
      <c r="X277" s="25">
        <f>+[1]DEPURADO!K271+[1]DEPURADO!L271</f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34"/>
        <v>0</v>
      </c>
      <c r="AH277" s="24">
        <v>0</v>
      </c>
      <c r="AI277" s="24" t="str">
        <f>+[1]DEPURADO!G271</f>
        <v>EN REVISION</v>
      </c>
      <c r="AJ277" s="26"/>
      <c r="AK277" s="27"/>
    </row>
    <row r="278" spans="1:37" s="28" customFormat="1" ht="16.149999999999999" customHeight="1">
      <c r="A278" s="17">
        <f t="shared" si="28"/>
        <v>270</v>
      </c>
      <c r="B278" s="18" t="s">
        <v>44</v>
      </c>
      <c r="C278" s="17">
        <f>+[1]DEPURADO!A272</f>
        <v>497980</v>
      </c>
      <c r="D278" s="17">
        <f>+[1]DEPURADO!B272</f>
        <v>497980</v>
      </c>
      <c r="E278" s="19">
        <f>+[1]DEPURADO!C272</f>
        <v>44729</v>
      </c>
      <c r="F278" s="20" t="str">
        <f>+IF([1]DEPURADO!D272&gt;1,[1]DEPURADO!D272," ")</f>
        <v xml:space="preserve"> </v>
      </c>
      <c r="G278" s="21">
        <f>[1]DEPURADO!F272</f>
        <v>1120200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1120200</v>
      </c>
      <c r="P278" s="18">
        <f>IF([1]DEPURADO!H272&gt;1,0,[1]DEPURADO!B272)</f>
        <v>497980</v>
      </c>
      <c r="Q278" s="24">
        <f t="shared" si="31"/>
        <v>1120200</v>
      </c>
      <c r="R278" s="25">
        <f t="shared" si="32"/>
        <v>0</v>
      </c>
      <c r="S278" s="25">
        <f>+[1]DEPURADO!J272</f>
        <v>0</v>
      </c>
      <c r="T278" s="17" t="s">
        <v>45</v>
      </c>
      <c r="U278" s="25">
        <f>+[1]DEPURADO!I272</f>
        <v>1120200</v>
      </c>
      <c r="V278" s="24"/>
      <c r="W278" s="17" t="s">
        <v>45</v>
      </c>
      <c r="X278" s="25">
        <f>+[1]DEPURADO!K272+[1]DEPURADO!L272</f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34"/>
        <v>0</v>
      </c>
      <c r="AH278" s="24">
        <v>0</v>
      </c>
      <c r="AI278" s="24" t="str">
        <f>+[1]DEPURADO!G272</f>
        <v>EN REVISION</v>
      </c>
      <c r="AJ278" s="26"/>
      <c r="AK278" s="27"/>
    </row>
    <row r="279" spans="1:37" s="28" customFormat="1" ht="16.149999999999999" customHeight="1">
      <c r="A279" s="17">
        <f t="shared" si="28"/>
        <v>271</v>
      </c>
      <c r="B279" s="18" t="s">
        <v>44</v>
      </c>
      <c r="C279" s="17">
        <f>+[1]DEPURADO!A273</f>
        <v>498812</v>
      </c>
      <c r="D279" s="17">
        <f>+[1]DEPURADO!B273</f>
        <v>498812</v>
      </c>
      <c r="E279" s="19">
        <f>+[1]DEPURADO!C273</f>
        <v>44734</v>
      </c>
      <c r="F279" s="20" t="str">
        <f>+IF([1]DEPURADO!D273&gt;1,[1]DEPURADO!D273," ")</f>
        <v xml:space="preserve"> </v>
      </c>
      <c r="G279" s="21">
        <f>[1]DEPURADO!F273</f>
        <v>313600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313600</v>
      </c>
      <c r="P279" s="18">
        <f>IF([1]DEPURADO!H273&gt;1,0,[1]DEPURADO!B273)</f>
        <v>498812</v>
      </c>
      <c r="Q279" s="24">
        <f t="shared" si="31"/>
        <v>313600</v>
      </c>
      <c r="R279" s="25">
        <f t="shared" si="32"/>
        <v>0</v>
      </c>
      <c r="S279" s="25">
        <f>+[1]DEPURADO!J273</f>
        <v>0</v>
      </c>
      <c r="T279" s="17" t="s">
        <v>45</v>
      </c>
      <c r="U279" s="25">
        <f>+[1]DEPURADO!I273</f>
        <v>313600</v>
      </c>
      <c r="V279" s="24"/>
      <c r="W279" s="17" t="s">
        <v>45</v>
      </c>
      <c r="X279" s="25">
        <f>+[1]DEPURADO!K273+[1]DEPURADO!L273</f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34"/>
        <v>0</v>
      </c>
      <c r="AH279" s="24">
        <v>0</v>
      </c>
      <c r="AI279" s="24" t="str">
        <f>+[1]DEPURADO!G273</f>
        <v>EN REVISION</v>
      </c>
      <c r="AJ279" s="26"/>
      <c r="AK279" s="27"/>
    </row>
    <row r="280" spans="1:37" s="28" customFormat="1" ht="16.149999999999999" customHeight="1">
      <c r="A280" s="17">
        <f t="shared" si="28"/>
        <v>272</v>
      </c>
      <c r="B280" s="18" t="s">
        <v>44</v>
      </c>
      <c r="C280" s="17">
        <f>+[1]DEPURADO!A274</f>
        <v>500306</v>
      </c>
      <c r="D280" s="17">
        <f>+[1]DEPURADO!B274</f>
        <v>500306</v>
      </c>
      <c r="E280" s="19">
        <f>+[1]DEPURADO!C274</f>
        <v>44741</v>
      </c>
      <c r="F280" s="20" t="str">
        <f>+IF([1]DEPURADO!D274&gt;1,[1]DEPURADO!D274," ")</f>
        <v xml:space="preserve"> </v>
      </c>
      <c r="G280" s="21">
        <f>[1]DEPURADO!F274</f>
        <v>40000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40000</v>
      </c>
      <c r="P280" s="18">
        <f>IF([1]DEPURADO!H274&gt;1,0,[1]DEPURADO!B274)</f>
        <v>500306</v>
      </c>
      <c r="Q280" s="24">
        <f t="shared" si="31"/>
        <v>40000</v>
      </c>
      <c r="R280" s="25">
        <f t="shared" si="32"/>
        <v>0</v>
      </c>
      <c r="S280" s="25">
        <f>+[1]DEPURADO!J274</f>
        <v>0</v>
      </c>
      <c r="T280" s="17" t="s">
        <v>45</v>
      </c>
      <c r="U280" s="25">
        <f>+[1]DEPURADO!I274</f>
        <v>40000</v>
      </c>
      <c r="V280" s="24"/>
      <c r="W280" s="17" t="s">
        <v>45</v>
      </c>
      <c r="X280" s="25">
        <f>+[1]DEPURADO!K274+[1]DEPURADO!L274</f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34"/>
        <v>0</v>
      </c>
      <c r="AH280" s="24">
        <v>0</v>
      </c>
      <c r="AI280" s="24" t="str">
        <f>+[1]DEPURADO!G274</f>
        <v>EN REVISION</v>
      </c>
      <c r="AJ280" s="26"/>
      <c r="AK280" s="27"/>
    </row>
    <row r="281" spans="1:37" s="28" customFormat="1" ht="16.149999999999999" customHeight="1">
      <c r="A281" s="17">
        <f t="shared" si="28"/>
        <v>273</v>
      </c>
      <c r="B281" s="18" t="s">
        <v>46</v>
      </c>
      <c r="C281" s="17">
        <f>+[1]DEPURADO!A275</f>
        <v>500280</v>
      </c>
      <c r="D281" s="17">
        <f>+[1]DEPURADO!B275</f>
        <v>500280</v>
      </c>
      <c r="E281" s="19">
        <f>+[1]DEPURADO!C275</f>
        <v>44741</v>
      </c>
      <c r="F281" s="20" t="str">
        <f>+IF([1]DEPURADO!D275&gt;1,[1]DEPURADO!D275," ")</f>
        <v xml:space="preserve"> </v>
      </c>
      <c r="G281" s="21">
        <f>[1]DEPURADO!F275</f>
        <v>57700</v>
      </c>
      <c r="H281" s="22">
        <v>0</v>
      </c>
      <c r="I281" s="22">
        <f>+[1]DEPURADO!M275+[1]DEPURADO!N275</f>
        <v>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57700</v>
      </c>
      <c r="P281" s="18">
        <f>IF([1]DEPURADO!H275&gt;1,0,[1]DEPURADO!B275)</f>
        <v>500280</v>
      </c>
      <c r="Q281" s="24">
        <f t="shared" si="31"/>
        <v>57700</v>
      </c>
      <c r="R281" s="25">
        <f t="shared" si="32"/>
        <v>0</v>
      </c>
      <c r="S281" s="25">
        <f>+[1]DEPURADO!J275</f>
        <v>0</v>
      </c>
      <c r="T281" s="17" t="s">
        <v>45</v>
      </c>
      <c r="U281" s="25">
        <f>+[1]DEPURADO!I275</f>
        <v>57700</v>
      </c>
      <c r="V281" s="24"/>
      <c r="W281" s="17" t="s">
        <v>45</v>
      </c>
      <c r="X281" s="25">
        <f>+[1]DEPURADO!K275+[1]DEPURADO!L275</f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34"/>
        <v>0</v>
      </c>
      <c r="AH281" s="24">
        <v>0</v>
      </c>
      <c r="AI281" s="24" t="str">
        <f>+[1]DEPURADO!G275</f>
        <v>EN REVISION</v>
      </c>
      <c r="AJ281" s="26"/>
      <c r="AK281" s="27"/>
    </row>
    <row r="282" spans="1:37" s="28" customFormat="1" ht="16.149999999999999" customHeight="1">
      <c r="A282" s="17">
        <f t="shared" si="28"/>
        <v>274</v>
      </c>
      <c r="B282" s="18" t="s">
        <v>46</v>
      </c>
      <c r="C282" s="17">
        <f>+[1]DEPURADO!A276</f>
        <v>500857</v>
      </c>
      <c r="D282" s="17">
        <f>+[1]DEPURADO!B276</f>
        <v>500857</v>
      </c>
      <c r="E282" s="19">
        <f>+[1]DEPURADO!C276</f>
        <v>44743</v>
      </c>
      <c r="F282" s="20" t="str">
        <f>+IF([1]DEPURADO!D276&gt;1,[1]DEPURADO!D276," ")</f>
        <v xml:space="preserve"> </v>
      </c>
      <c r="G282" s="21">
        <f>[1]DEPURADO!F276</f>
        <v>70130</v>
      </c>
      <c r="H282" s="22">
        <v>0</v>
      </c>
      <c r="I282" s="22">
        <f>+[1]DEPURADO!M276+[1]DEPURADO!N276</f>
        <v>0</v>
      </c>
      <c r="J282" s="22">
        <f>+[1]DEPURADO!R276</f>
        <v>0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70130</v>
      </c>
      <c r="P282" s="18">
        <f>IF([1]DEPURADO!H276&gt;1,0,[1]DEPURADO!B276)</f>
        <v>500857</v>
      </c>
      <c r="Q282" s="24">
        <f t="shared" si="31"/>
        <v>70130</v>
      </c>
      <c r="R282" s="25">
        <f t="shared" si="32"/>
        <v>0</v>
      </c>
      <c r="S282" s="25">
        <f>+[1]DEPURADO!J276</f>
        <v>0</v>
      </c>
      <c r="T282" s="17" t="s">
        <v>45</v>
      </c>
      <c r="U282" s="25">
        <f>+[1]DEPURADO!I276</f>
        <v>0</v>
      </c>
      <c r="V282" s="24"/>
      <c r="W282" s="17" t="s">
        <v>45</v>
      </c>
      <c r="X282" s="25">
        <f>+[1]DEPURADO!K276+[1]DEPURADO!L276</f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34"/>
        <v>70130</v>
      </c>
      <c r="AH282" s="24">
        <v>0</v>
      </c>
      <c r="AI282" s="24" t="str">
        <f>+[1]DEPURADO!G276</f>
        <v>SALDO A FAVOR DEL PRESTADOR</v>
      </c>
      <c r="AJ282" s="26"/>
      <c r="AK282" s="27"/>
    </row>
    <row r="283" spans="1:37" s="28" customFormat="1" ht="16.149999999999999" customHeight="1">
      <c r="A283" s="17">
        <f t="shared" si="28"/>
        <v>275</v>
      </c>
      <c r="B283" s="18" t="s">
        <v>46</v>
      </c>
      <c r="C283" s="17">
        <f>+[1]DEPURADO!A277</f>
        <v>500735</v>
      </c>
      <c r="D283" s="17">
        <f>+[1]DEPURADO!B277</f>
        <v>500735</v>
      </c>
      <c r="E283" s="19">
        <f>+[1]DEPURADO!C277</f>
        <v>44743</v>
      </c>
      <c r="F283" s="20" t="str">
        <f>+IF([1]DEPURADO!D277&gt;1,[1]DEPURADO!D277," ")</f>
        <v xml:space="preserve"> </v>
      </c>
      <c r="G283" s="21">
        <f>[1]DEPURADO!F277</f>
        <v>948100</v>
      </c>
      <c r="H283" s="22">
        <v>0</v>
      </c>
      <c r="I283" s="22">
        <f>+[1]DEPURADO!M277+[1]DEPURADO!N277</f>
        <v>0</v>
      </c>
      <c r="J283" s="22">
        <f>+[1]DEPURADO!R277</f>
        <v>0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948100</v>
      </c>
      <c r="P283" s="18">
        <f>IF([1]DEPURADO!H277&gt;1,0,[1]DEPURADO!B277)</f>
        <v>0</v>
      </c>
      <c r="Q283" s="24">
        <f t="shared" si="31"/>
        <v>0</v>
      </c>
      <c r="R283" s="25">
        <f t="shared" si="32"/>
        <v>948100</v>
      </c>
      <c r="S283" s="25">
        <f>+[1]DEPURADO!J277</f>
        <v>0</v>
      </c>
      <c r="T283" s="17" t="s">
        <v>45</v>
      </c>
      <c r="U283" s="25">
        <f>+[1]DEPURADO!I277</f>
        <v>0</v>
      </c>
      <c r="V283" s="24"/>
      <c r="W283" s="17" t="s">
        <v>45</v>
      </c>
      <c r="X283" s="25">
        <f>+[1]DEPURADO!K277+[1]DEPURADO!L277</f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34"/>
        <v>0</v>
      </c>
      <c r="AH283" s="24">
        <v>0</v>
      </c>
      <c r="AI283" s="24" t="str">
        <f>+[1]DEPURADO!G277</f>
        <v>NO RADICADA</v>
      </c>
      <c r="AJ283" s="26"/>
      <c r="AK283" s="27"/>
    </row>
    <row r="284" spans="1:37" s="28" customFormat="1" ht="16.149999999999999" customHeight="1">
      <c r="A284" s="17">
        <f t="shared" si="28"/>
        <v>276</v>
      </c>
      <c r="B284" s="18" t="s">
        <v>44</v>
      </c>
      <c r="C284" s="17">
        <f>+[1]DEPURADO!A278</f>
        <v>501020</v>
      </c>
      <c r="D284" s="17">
        <f>+[1]DEPURADO!B278</f>
        <v>501020</v>
      </c>
      <c r="E284" s="19">
        <f>+[1]DEPURADO!C278</f>
        <v>44745</v>
      </c>
      <c r="F284" s="20" t="str">
        <f>+IF([1]DEPURADO!D278&gt;1,[1]DEPURADO!D278," ")</f>
        <v xml:space="preserve"> </v>
      </c>
      <c r="G284" s="21">
        <f>[1]DEPURADO!F278</f>
        <v>65700</v>
      </c>
      <c r="H284" s="22">
        <v>0</v>
      </c>
      <c r="I284" s="22">
        <f>+[1]DEPURADO!M278+[1]DEPURADO!N278</f>
        <v>0</v>
      </c>
      <c r="J284" s="22">
        <f>+[1]DEPURADO!R278</f>
        <v>0</v>
      </c>
      <c r="K284" s="23">
        <f>+[1]DEPURADO!P278+[1]DEPURADO!Q278</f>
        <v>0</v>
      </c>
      <c r="L284" s="22">
        <v>0</v>
      </c>
      <c r="M284" s="22">
        <v>0</v>
      </c>
      <c r="N284" s="22">
        <f t="shared" si="29"/>
        <v>0</v>
      </c>
      <c r="O284" s="22">
        <f t="shared" si="30"/>
        <v>65700</v>
      </c>
      <c r="P284" s="18">
        <f>IF([1]DEPURADO!H278&gt;1,0,[1]DEPURADO!B278)</f>
        <v>501020</v>
      </c>
      <c r="Q284" s="24">
        <f t="shared" si="31"/>
        <v>65700</v>
      </c>
      <c r="R284" s="25">
        <f t="shared" si="32"/>
        <v>0</v>
      </c>
      <c r="S284" s="25">
        <f>+[1]DEPURADO!J278</f>
        <v>0</v>
      </c>
      <c r="T284" s="17" t="s">
        <v>45</v>
      </c>
      <c r="U284" s="25">
        <f>+[1]DEPURADO!I278</f>
        <v>0</v>
      </c>
      <c r="V284" s="24"/>
      <c r="W284" s="17" t="s">
        <v>45</v>
      </c>
      <c r="X284" s="25">
        <f>+[1]DEPURADO!K278+[1]DEPURADO!L278</f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34"/>
        <v>65700</v>
      </c>
      <c r="AH284" s="24">
        <v>0</v>
      </c>
      <c r="AI284" s="24" t="str">
        <f>+[1]DEPURADO!G278</f>
        <v>SALDO A FAVOR DEL PRESTADOR</v>
      </c>
      <c r="AJ284" s="26"/>
      <c r="AK284" s="27"/>
    </row>
    <row r="285" spans="1:37" s="28" customFormat="1" ht="16.149999999999999" customHeight="1">
      <c r="A285" s="17">
        <f t="shared" si="28"/>
        <v>277</v>
      </c>
      <c r="B285" s="18" t="s">
        <v>44</v>
      </c>
      <c r="C285" s="17">
        <f>+[1]DEPURADO!A279</f>
        <v>501035</v>
      </c>
      <c r="D285" s="17">
        <f>+[1]DEPURADO!B279</f>
        <v>501035</v>
      </c>
      <c r="E285" s="19">
        <f>+[1]DEPURADO!C279</f>
        <v>44745</v>
      </c>
      <c r="F285" s="20" t="str">
        <f>+IF([1]DEPURADO!D279&gt;1,[1]DEPURADO!D279," ")</f>
        <v xml:space="preserve"> </v>
      </c>
      <c r="G285" s="21">
        <f>[1]DEPURADO!F279</f>
        <v>69390</v>
      </c>
      <c r="H285" s="22">
        <v>0</v>
      </c>
      <c r="I285" s="22">
        <f>+[1]DEPURADO!M279+[1]DEPURADO!N279</f>
        <v>0</v>
      </c>
      <c r="J285" s="22">
        <f>+[1]DEPURADO!R279</f>
        <v>0</v>
      </c>
      <c r="K285" s="23">
        <f>+[1]DEPURADO!P279+[1]DEPURADO!Q279</f>
        <v>0</v>
      </c>
      <c r="L285" s="22">
        <v>0</v>
      </c>
      <c r="M285" s="22">
        <v>0</v>
      </c>
      <c r="N285" s="22">
        <f t="shared" si="29"/>
        <v>0</v>
      </c>
      <c r="O285" s="22">
        <f t="shared" si="30"/>
        <v>69390</v>
      </c>
      <c r="P285" s="18">
        <f>IF([1]DEPURADO!H279&gt;1,0,[1]DEPURADO!B279)</f>
        <v>501035</v>
      </c>
      <c r="Q285" s="24">
        <f t="shared" si="31"/>
        <v>69390</v>
      </c>
      <c r="R285" s="25">
        <f t="shared" si="32"/>
        <v>0</v>
      </c>
      <c r="S285" s="25">
        <f>+[1]DEPURADO!J279</f>
        <v>0</v>
      </c>
      <c r="T285" s="17" t="s">
        <v>45</v>
      </c>
      <c r="U285" s="25">
        <f>+[1]DEPURADO!I279</f>
        <v>0</v>
      </c>
      <c r="V285" s="24"/>
      <c r="W285" s="17" t="s">
        <v>45</v>
      </c>
      <c r="X285" s="25">
        <f>+[1]DEPURADO!K279+[1]DEPURADO!L279</f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34"/>
        <v>69390</v>
      </c>
      <c r="AH285" s="24">
        <v>0</v>
      </c>
      <c r="AI285" s="24" t="str">
        <f>+[1]DEPURADO!G279</f>
        <v>SALDO A FAVOR DEL PRESTADOR</v>
      </c>
      <c r="AJ285" s="26"/>
      <c r="AK285" s="27"/>
    </row>
    <row r="286" spans="1:37" s="28" customFormat="1" ht="16.149999999999999" customHeight="1">
      <c r="A286" s="17">
        <f t="shared" si="28"/>
        <v>278</v>
      </c>
      <c r="B286" s="18" t="s">
        <v>44</v>
      </c>
      <c r="C286" s="17">
        <f>+[1]DEPURADO!A280</f>
        <v>2224383</v>
      </c>
      <c r="D286" s="17">
        <f>+[1]DEPURADO!B280</f>
        <v>2224383</v>
      </c>
      <c r="E286" s="19">
        <f>+[1]DEPURADO!C280</f>
        <v>44745</v>
      </c>
      <c r="F286" s="20">
        <f>+IF([1]DEPURADO!D280&gt;1,[1]DEPURADO!D280," ")</f>
        <v>45028</v>
      </c>
      <c r="G286" s="21">
        <f>[1]DEPURADO!F280</f>
        <v>311550</v>
      </c>
      <c r="H286" s="22">
        <v>0</v>
      </c>
      <c r="I286" s="22">
        <f>+[1]DEPURADO!M280+[1]DEPURADO!N280</f>
        <v>0</v>
      </c>
      <c r="J286" s="22">
        <f>+[1]DEPURADO!R280</f>
        <v>0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9"/>
        <v>0</v>
      </c>
      <c r="O286" s="22">
        <f t="shared" si="30"/>
        <v>311550</v>
      </c>
      <c r="P286" s="18">
        <f>IF([1]DEPURADO!H280&gt;1,0,[1]DEPURADO!B280)</f>
        <v>2224383</v>
      </c>
      <c r="Q286" s="24">
        <f t="shared" si="31"/>
        <v>311550</v>
      </c>
      <c r="R286" s="25">
        <f t="shared" si="32"/>
        <v>0</v>
      </c>
      <c r="S286" s="25">
        <f>+[1]DEPURADO!J280</f>
        <v>0</v>
      </c>
      <c r="T286" s="17" t="s">
        <v>45</v>
      </c>
      <c r="U286" s="25">
        <f>+[1]DEPURADO!I280</f>
        <v>311550</v>
      </c>
      <c r="V286" s="24"/>
      <c r="W286" s="17" t="s">
        <v>45</v>
      </c>
      <c r="X286" s="25">
        <f>+[1]DEPURADO!K280+[1]DEPURADO!L280</f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34"/>
        <v>0</v>
      </c>
      <c r="AH286" s="24">
        <v>0</v>
      </c>
      <c r="AI286" s="24" t="str">
        <f>+[1]DEPURADO!G280</f>
        <v>EN REVISION</v>
      </c>
      <c r="AJ286" s="26"/>
      <c r="AK286" s="27"/>
    </row>
    <row r="287" spans="1:37" s="28" customFormat="1" ht="16.149999999999999" customHeight="1">
      <c r="A287" s="17">
        <f t="shared" si="28"/>
        <v>279</v>
      </c>
      <c r="B287" s="18" t="s">
        <v>44</v>
      </c>
      <c r="C287" s="17">
        <f>+[1]DEPURADO!A281</f>
        <v>501119</v>
      </c>
      <c r="D287" s="17">
        <f>+[1]DEPURADO!B281</f>
        <v>501119</v>
      </c>
      <c r="E287" s="19">
        <f>+[1]DEPURADO!C281</f>
        <v>44746</v>
      </c>
      <c r="F287" s="20" t="str">
        <f>+IF([1]DEPURADO!D281&gt;1,[1]DEPURADO!D281," ")</f>
        <v xml:space="preserve"> </v>
      </c>
      <c r="G287" s="21">
        <f>[1]DEPURADO!F281</f>
        <v>68290</v>
      </c>
      <c r="H287" s="22">
        <v>0</v>
      </c>
      <c r="I287" s="22">
        <f>+[1]DEPURADO!M281+[1]DEPURADO!N281</f>
        <v>0</v>
      </c>
      <c r="J287" s="22">
        <f>+[1]DEPURADO!R281</f>
        <v>0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9"/>
        <v>0</v>
      </c>
      <c r="O287" s="22">
        <f t="shared" si="30"/>
        <v>68290</v>
      </c>
      <c r="P287" s="18">
        <f>IF([1]DEPURADO!H281&gt;1,0,[1]DEPURADO!B281)</f>
        <v>501119</v>
      </c>
      <c r="Q287" s="24">
        <f t="shared" si="31"/>
        <v>68290</v>
      </c>
      <c r="R287" s="25">
        <f t="shared" si="32"/>
        <v>0</v>
      </c>
      <c r="S287" s="25">
        <f>+[1]DEPURADO!J281</f>
        <v>0</v>
      </c>
      <c r="T287" s="17" t="s">
        <v>45</v>
      </c>
      <c r="U287" s="25">
        <f>+[1]DEPURADO!I281</f>
        <v>0</v>
      </c>
      <c r="V287" s="24"/>
      <c r="W287" s="17" t="s">
        <v>45</v>
      </c>
      <c r="X287" s="25">
        <f>+[1]DEPURADO!K281+[1]DEPURADO!L281</f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34"/>
        <v>68290</v>
      </c>
      <c r="AH287" s="24">
        <v>0</v>
      </c>
      <c r="AI287" s="24" t="str">
        <f>+[1]DEPURADO!G281</f>
        <v>SALDO A FAVOR DEL PRESTADOR</v>
      </c>
      <c r="AJ287" s="26"/>
      <c r="AK287" s="27"/>
    </row>
    <row r="288" spans="1:37" s="28" customFormat="1" ht="16.149999999999999" customHeight="1">
      <c r="A288" s="17">
        <f t="shared" si="28"/>
        <v>280</v>
      </c>
      <c r="B288" s="18" t="s">
        <v>44</v>
      </c>
      <c r="C288" s="17">
        <f>+[1]DEPURADO!A282</f>
        <v>501129</v>
      </c>
      <c r="D288" s="17">
        <f>+[1]DEPURADO!B282</f>
        <v>501129</v>
      </c>
      <c r="E288" s="19">
        <f>+[1]DEPURADO!C282</f>
        <v>44746</v>
      </c>
      <c r="F288" s="20" t="str">
        <f>+IF([1]DEPURADO!D282&gt;1,[1]DEPURADO!D282," ")</f>
        <v xml:space="preserve"> </v>
      </c>
      <c r="G288" s="21">
        <f>[1]DEPURADO!F282</f>
        <v>69690</v>
      </c>
      <c r="H288" s="22">
        <v>0</v>
      </c>
      <c r="I288" s="22">
        <f>+[1]DEPURADO!M282+[1]DEPURADO!N282</f>
        <v>0</v>
      </c>
      <c r="J288" s="22">
        <f>+[1]DEPURADO!R282</f>
        <v>0</v>
      </c>
      <c r="K288" s="23">
        <f>+[1]DEPURADO!P282+[1]DEPURADO!Q282</f>
        <v>0</v>
      </c>
      <c r="L288" s="22">
        <v>0</v>
      </c>
      <c r="M288" s="22">
        <v>0</v>
      </c>
      <c r="N288" s="22">
        <f t="shared" si="29"/>
        <v>0</v>
      </c>
      <c r="O288" s="22">
        <f t="shared" si="30"/>
        <v>69690</v>
      </c>
      <c r="P288" s="18">
        <f>IF([1]DEPURADO!H282&gt;1,0,[1]DEPURADO!B282)</f>
        <v>501129</v>
      </c>
      <c r="Q288" s="24">
        <f t="shared" si="31"/>
        <v>69690</v>
      </c>
      <c r="R288" s="25">
        <f t="shared" si="32"/>
        <v>0</v>
      </c>
      <c r="S288" s="25">
        <f>+[1]DEPURADO!J282</f>
        <v>0</v>
      </c>
      <c r="T288" s="17" t="s">
        <v>45</v>
      </c>
      <c r="U288" s="25">
        <f>+[1]DEPURADO!I282</f>
        <v>0</v>
      </c>
      <c r="V288" s="24"/>
      <c r="W288" s="17" t="s">
        <v>45</v>
      </c>
      <c r="X288" s="25">
        <f>+[1]DEPURADO!K282+[1]DEPURADO!L282</f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34"/>
        <v>69690</v>
      </c>
      <c r="AH288" s="24">
        <v>0</v>
      </c>
      <c r="AI288" s="24" t="str">
        <f>+[1]DEPURADO!G282</f>
        <v>SALDO A FAVOR DEL PRESTADOR</v>
      </c>
      <c r="AJ288" s="26"/>
      <c r="AK288" s="27"/>
    </row>
    <row r="289" spans="1:37" s="28" customFormat="1" ht="16.149999999999999" customHeight="1">
      <c r="A289" s="17">
        <f t="shared" si="28"/>
        <v>281</v>
      </c>
      <c r="B289" s="18" t="s">
        <v>44</v>
      </c>
      <c r="C289" s="17">
        <f>+[1]DEPURADO!A283</f>
        <v>501394</v>
      </c>
      <c r="D289" s="17">
        <f>+[1]DEPURADO!B283</f>
        <v>501394</v>
      </c>
      <c r="E289" s="19">
        <f>+[1]DEPURADO!C283</f>
        <v>44747</v>
      </c>
      <c r="F289" s="20" t="str">
        <f>+IF([1]DEPURADO!D283&gt;1,[1]DEPURADO!D283," ")</f>
        <v xml:space="preserve"> </v>
      </c>
      <c r="G289" s="21">
        <f>[1]DEPURADO!F283</f>
        <v>69290</v>
      </c>
      <c r="H289" s="22">
        <v>0</v>
      </c>
      <c r="I289" s="22">
        <f>+[1]DEPURADO!M283+[1]DEPURADO!N283</f>
        <v>0</v>
      </c>
      <c r="J289" s="22">
        <f>+[1]DEPURADO!R283</f>
        <v>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9"/>
        <v>0</v>
      </c>
      <c r="O289" s="22">
        <f t="shared" si="30"/>
        <v>69290</v>
      </c>
      <c r="P289" s="18">
        <f>IF([1]DEPURADO!H283&gt;1,0,[1]DEPURADO!B283)</f>
        <v>0</v>
      </c>
      <c r="Q289" s="24">
        <f t="shared" si="31"/>
        <v>0</v>
      </c>
      <c r="R289" s="25">
        <f t="shared" si="32"/>
        <v>69290</v>
      </c>
      <c r="S289" s="25">
        <f>+[1]DEPURADO!J283</f>
        <v>0</v>
      </c>
      <c r="T289" s="17" t="s">
        <v>45</v>
      </c>
      <c r="U289" s="25">
        <f>+[1]DEPURADO!I283</f>
        <v>0</v>
      </c>
      <c r="V289" s="24"/>
      <c r="W289" s="17" t="s">
        <v>45</v>
      </c>
      <c r="X289" s="25">
        <f>+[1]DEPURADO!K283+[1]DEPURADO!L283</f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34"/>
        <v>0</v>
      </c>
      <c r="AH289" s="24">
        <v>0</v>
      </c>
      <c r="AI289" s="24" t="str">
        <f>+[1]DEPURADO!G283</f>
        <v>NO RADICADA</v>
      </c>
      <c r="AJ289" s="26"/>
      <c r="AK289" s="27"/>
    </row>
    <row r="290" spans="1:37" s="28" customFormat="1" ht="16.149999999999999" customHeight="1">
      <c r="A290" s="17">
        <f t="shared" si="28"/>
        <v>282</v>
      </c>
      <c r="B290" s="18" t="s">
        <v>44</v>
      </c>
      <c r="C290" s="17">
        <f>+[1]DEPURADO!A284</f>
        <v>2224433</v>
      </c>
      <c r="D290" s="17">
        <f>+[1]DEPURADO!B284</f>
        <v>2224433</v>
      </c>
      <c r="E290" s="19">
        <f>+[1]DEPURADO!C284</f>
        <v>44747</v>
      </c>
      <c r="F290" s="20">
        <f>+IF([1]DEPURADO!D284&gt;1,[1]DEPURADO!D284," ")</f>
        <v>45028</v>
      </c>
      <c r="G290" s="21">
        <f>[1]DEPURADO!F284</f>
        <v>68020</v>
      </c>
      <c r="H290" s="22">
        <v>0</v>
      </c>
      <c r="I290" s="22">
        <f>+[1]DEPURADO!M284+[1]DEPURADO!N284</f>
        <v>0</v>
      </c>
      <c r="J290" s="22">
        <f>+[1]DEPURADO!R284</f>
        <v>0</v>
      </c>
      <c r="K290" s="23">
        <f>+[1]DEPURADO!P284+[1]DEPURADO!Q284</f>
        <v>0</v>
      </c>
      <c r="L290" s="22">
        <v>0</v>
      </c>
      <c r="M290" s="22">
        <v>0</v>
      </c>
      <c r="N290" s="22">
        <f t="shared" si="29"/>
        <v>0</v>
      </c>
      <c r="O290" s="22">
        <f t="shared" si="30"/>
        <v>68020</v>
      </c>
      <c r="P290" s="18">
        <f>IF([1]DEPURADO!H284&gt;1,0,[1]DEPURADO!B284)</f>
        <v>2224433</v>
      </c>
      <c r="Q290" s="24">
        <f t="shared" si="31"/>
        <v>68020</v>
      </c>
      <c r="R290" s="25">
        <f t="shared" si="32"/>
        <v>0</v>
      </c>
      <c r="S290" s="25">
        <f>+[1]DEPURADO!J284</f>
        <v>0</v>
      </c>
      <c r="T290" s="17" t="s">
        <v>45</v>
      </c>
      <c r="U290" s="25">
        <f>+[1]DEPURADO!I284</f>
        <v>68020</v>
      </c>
      <c r="V290" s="24"/>
      <c r="W290" s="17" t="s">
        <v>45</v>
      </c>
      <c r="X290" s="25">
        <f>+[1]DEPURADO!K284+[1]DEPURADO!L284</f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34"/>
        <v>0</v>
      </c>
      <c r="AH290" s="24">
        <v>0</v>
      </c>
      <c r="AI290" s="24" t="str">
        <f>+[1]DEPURADO!G284</f>
        <v>EN REVISION</v>
      </c>
      <c r="AJ290" s="26"/>
      <c r="AK290" s="27"/>
    </row>
    <row r="291" spans="1:37" s="28" customFormat="1" ht="16.149999999999999" customHeight="1">
      <c r="A291" s="17">
        <f t="shared" si="28"/>
        <v>283</v>
      </c>
      <c r="B291" s="18" t="s">
        <v>46</v>
      </c>
      <c r="C291" s="17">
        <f>+[1]DEPURADO!A285</f>
        <v>501502</v>
      </c>
      <c r="D291" s="17">
        <f>+[1]DEPURADO!B285</f>
        <v>501502</v>
      </c>
      <c r="E291" s="19">
        <f>+[1]DEPURADO!C285</f>
        <v>44748</v>
      </c>
      <c r="F291" s="20" t="str">
        <f>+IF([1]DEPURADO!D285&gt;1,[1]DEPURADO!D285," ")</f>
        <v xml:space="preserve"> </v>
      </c>
      <c r="G291" s="21">
        <f>[1]DEPURADO!F285</f>
        <v>36300</v>
      </c>
      <c r="H291" s="22">
        <v>0</v>
      </c>
      <c r="I291" s="22">
        <f>+[1]DEPURADO!M285+[1]DEPURADO!N285</f>
        <v>0</v>
      </c>
      <c r="J291" s="22">
        <f>+[1]DEPURADO!R285</f>
        <v>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9"/>
        <v>0</v>
      </c>
      <c r="O291" s="22">
        <f t="shared" si="30"/>
        <v>36300</v>
      </c>
      <c r="P291" s="18">
        <f>IF([1]DEPURADO!H285&gt;1,0,[1]DEPURADO!B285)</f>
        <v>0</v>
      </c>
      <c r="Q291" s="24">
        <f t="shared" si="31"/>
        <v>0</v>
      </c>
      <c r="R291" s="25">
        <f t="shared" si="32"/>
        <v>36300</v>
      </c>
      <c r="S291" s="25">
        <f>+[1]DEPURADO!J285</f>
        <v>0</v>
      </c>
      <c r="T291" s="17" t="s">
        <v>45</v>
      </c>
      <c r="U291" s="25">
        <f>+[1]DEPURADO!I285</f>
        <v>0</v>
      </c>
      <c r="V291" s="24"/>
      <c r="W291" s="17" t="s">
        <v>45</v>
      </c>
      <c r="X291" s="25">
        <f>+[1]DEPURADO!K285+[1]DEPURADO!L285</f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34"/>
        <v>0</v>
      </c>
      <c r="AH291" s="24">
        <v>0</v>
      </c>
      <c r="AI291" s="24" t="str">
        <f>+[1]DEPURADO!G285</f>
        <v>NO RADICADA</v>
      </c>
      <c r="AJ291" s="26"/>
      <c r="AK291" s="27"/>
    </row>
    <row r="292" spans="1:37" s="28" customFormat="1" ht="16.149999999999999" customHeight="1">
      <c r="A292" s="17">
        <f t="shared" si="28"/>
        <v>284</v>
      </c>
      <c r="B292" s="18" t="s">
        <v>44</v>
      </c>
      <c r="C292" s="17">
        <f>+[1]DEPURADO!A286</f>
        <v>501433</v>
      </c>
      <c r="D292" s="17">
        <f>+[1]DEPURADO!B286</f>
        <v>501433</v>
      </c>
      <c r="E292" s="19">
        <f>+[1]DEPURADO!C286</f>
        <v>44748</v>
      </c>
      <c r="F292" s="20" t="str">
        <f>+IF([1]DEPURADO!D286&gt;1,[1]DEPURADO!D286," ")</f>
        <v xml:space="preserve"> </v>
      </c>
      <c r="G292" s="21">
        <f>[1]DEPURADO!F286</f>
        <v>249400</v>
      </c>
      <c r="H292" s="22">
        <v>0</v>
      </c>
      <c r="I292" s="22">
        <f>+[1]DEPURADO!M286+[1]DEPURADO!N286</f>
        <v>0</v>
      </c>
      <c r="J292" s="22">
        <f>+[1]DEPURADO!R286</f>
        <v>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9"/>
        <v>0</v>
      </c>
      <c r="O292" s="22">
        <f t="shared" si="30"/>
        <v>249400</v>
      </c>
      <c r="P292" s="18">
        <f>IF([1]DEPURADO!H286&gt;1,0,[1]DEPURADO!B286)</f>
        <v>0</v>
      </c>
      <c r="Q292" s="24">
        <f t="shared" si="31"/>
        <v>0</v>
      </c>
      <c r="R292" s="25">
        <f t="shared" si="32"/>
        <v>249400</v>
      </c>
      <c r="S292" s="25">
        <f>+[1]DEPURADO!J286</f>
        <v>0</v>
      </c>
      <c r="T292" s="17" t="s">
        <v>45</v>
      </c>
      <c r="U292" s="25">
        <f>+[1]DEPURADO!I286</f>
        <v>0</v>
      </c>
      <c r="V292" s="24"/>
      <c r="W292" s="17" t="s">
        <v>45</v>
      </c>
      <c r="X292" s="25">
        <f>+[1]DEPURADO!K286+[1]DEPURADO!L286</f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34"/>
        <v>0</v>
      </c>
      <c r="AH292" s="24">
        <v>0</v>
      </c>
      <c r="AI292" s="24" t="str">
        <f>+[1]DEPURADO!G286</f>
        <v>NO RADICADA</v>
      </c>
      <c r="AJ292" s="26"/>
      <c r="AK292" s="27"/>
    </row>
    <row r="293" spans="1:37" s="28" customFormat="1" ht="16.149999999999999" customHeight="1">
      <c r="A293" s="17">
        <f t="shared" si="28"/>
        <v>285</v>
      </c>
      <c r="B293" s="18" t="s">
        <v>44</v>
      </c>
      <c r="C293" s="17">
        <f>+[1]DEPURADO!A287</f>
        <v>2224684</v>
      </c>
      <c r="D293" s="17">
        <f>+[1]DEPURADO!B287</f>
        <v>2224684</v>
      </c>
      <c r="E293" s="19">
        <f>+[1]DEPURADO!C287</f>
        <v>44748</v>
      </c>
      <c r="F293" s="20">
        <f>+IF([1]DEPURADO!D287&gt;1,[1]DEPURADO!D287," ")</f>
        <v>45028</v>
      </c>
      <c r="G293" s="21">
        <f>[1]DEPURADO!F287</f>
        <v>156400</v>
      </c>
      <c r="H293" s="22">
        <v>0</v>
      </c>
      <c r="I293" s="22">
        <f>+[1]DEPURADO!M287+[1]DEPURADO!N287</f>
        <v>0</v>
      </c>
      <c r="J293" s="22">
        <f>+[1]DEPURADO!R287</f>
        <v>0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9"/>
        <v>0</v>
      </c>
      <c r="O293" s="22">
        <f t="shared" si="30"/>
        <v>156400</v>
      </c>
      <c r="P293" s="18">
        <f>IF([1]DEPURADO!H287&gt;1,0,[1]DEPURADO!B287)</f>
        <v>2224684</v>
      </c>
      <c r="Q293" s="24">
        <f t="shared" si="31"/>
        <v>156400</v>
      </c>
      <c r="R293" s="25">
        <f t="shared" si="32"/>
        <v>0</v>
      </c>
      <c r="S293" s="25">
        <f>+[1]DEPURADO!J287</f>
        <v>0</v>
      </c>
      <c r="T293" s="17" t="s">
        <v>45</v>
      </c>
      <c r="U293" s="25">
        <f>+[1]DEPURADO!I287</f>
        <v>156400</v>
      </c>
      <c r="V293" s="24"/>
      <c r="W293" s="17" t="s">
        <v>45</v>
      </c>
      <c r="X293" s="25">
        <f>+[1]DEPURADO!K287+[1]DEPURADO!L287</f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34"/>
        <v>0</v>
      </c>
      <c r="AH293" s="24">
        <v>0</v>
      </c>
      <c r="AI293" s="24" t="str">
        <f>+[1]DEPURADO!G287</f>
        <v>EN REVISION</v>
      </c>
      <c r="AJ293" s="26"/>
      <c r="AK293" s="27"/>
    </row>
    <row r="294" spans="1:37" s="28" customFormat="1" ht="16.149999999999999" customHeight="1">
      <c r="A294" s="17">
        <f t="shared" si="28"/>
        <v>286</v>
      </c>
      <c r="B294" s="18" t="s">
        <v>44</v>
      </c>
      <c r="C294" s="17">
        <f>+[1]DEPURADO!A288</f>
        <v>502007</v>
      </c>
      <c r="D294" s="17">
        <f>+[1]DEPURADO!B288</f>
        <v>502007</v>
      </c>
      <c r="E294" s="19">
        <f>+[1]DEPURADO!C288</f>
        <v>44750</v>
      </c>
      <c r="F294" s="20" t="str">
        <f>+IF([1]DEPURADO!D288&gt;1,[1]DEPURADO!D288," ")</f>
        <v xml:space="preserve"> </v>
      </c>
      <c r="G294" s="21">
        <f>[1]DEPURADO!F288</f>
        <v>67050</v>
      </c>
      <c r="H294" s="22">
        <v>0</v>
      </c>
      <c r="I294" s="22">
        <f>+[1]DEPURADO!M288+[1]DEPURADO!N288</f>
        <v>0</v>
      </c>
      <c r="J294" s="22">
        <f>+[1]DEPURADO!R288</f>
        <v>0</v>
      </c>
      <c r="K294" s="23">
        <f>+[1]DEPURADO!P288+[1]DEPURADO!Q288</f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67050</v>
      </c>
      <c r="P294" s="18">
        <f>IF([1]DEPURADO!H288&gt;1,0,[1]DEPURADO!B288)</f>
        <v>502007</v>
      </c>
      <c r="Q294" s="24">
        <f t="shared" si="31"/>
        <v>67050</v>
      </c>
      <c r="R294" s="25">
        <f t="shared" si="32"/>
        <v>0</v>
      </c>
      <c r="S294" s="25">
        <f>+[1]DEPURADO!J288</f>
        <v>0</v>
      </c>
      <c r="T294" s="17" t="s">
        <v>45</v>
      </c>
      <c r="U294" s="25">
        <f>+[1]DEPURADO!I288</f>
        <v>0</v>
      </c>
      <c r="V294" s="24"/>
      <c r="W294" s="17" t="s">
        <v>45</v>
      </c>
      <c r="X294" s="25">
        <f>+[1]DEPURADO!K288+[1]DEPURADO!L288</f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34"/>
        <v>67050</v>
      </c>
      <c r="AH294" s="24">
        <v>0</v>
      </c>
      <c r="AI294" s="24" t="str">
        <f>+[1]DEPURADO!G288</f>
        <v>SALDO A FAVOR DEL PRESTADOR</v>
      </c>
      <c r="AJ294" s="26"/>
      <c r="AK294" s="27"/>
    </row>
    <row r="295" spans="1:37" s="28" customFormat="1" ht="16.149999999999999" customHeight="1">
      <c r="A295" s="17">
        <f t="shared" si="28"/>
        <v>287</v>
      </c>
      <c r="B295" s="18" t="s">
        <v>44</v>
      </c>
      <c r="C295" s="17">
        <f>+[1]DEPURADO!A289</f>
        <v>502146</v>
      </c>
      <c r="D295" s="17">
        <f>+[1]DEPURADO!B289</f>
        <v>502146</v>
      </c>
      <c r="E295" s="19">
        <f>+[1]DEPURADO!C289</f>
        <v>44752</v>
      </c>
      <c r="F295" s="20" t="str">
        <f>+IF([1]DEPURADO!D289&gt;1,[1]DEPURADO!D289," ")</f>
        <v xml:space="preserve"> </v>
      </c>
      <c r="G295" s="21">
        <f>[1]DEPURADO!F289</f>
        <v>68320</v>
      </c>
      <c r="H295" s="22">
        <v>0</v>
      </c>
      <c r="I295" s="22">
        <f>+[1]DEPURADO!M289+[1]DEPURADO!N289</f>
        <v>0</v>
      </c>
      <c r="J295" s="22">
        <f>+[1]DEPURADO!R289</f>
        <v>0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9"/>
        <v>0</v>
      </c>
      <c r="O295" s="22">
        <f t="shared" si="30"/>
        <v>68320</v>
      </c>
      <c r="P295" s="18">
        <f>IF([1]DEPURADO!H289&gt;1,0,[1]DEPURADO!B289)</f>
        <v>502146</v>
      </c>
      <c r="Q295" s="24">
        <f t="shared" si="31"/>
        <v>68320</v>
      </c>
      <c r="R295" s="25">
        <f t="shared" si="32"/>
        <v>0</v>
      </c>
      <c r="S295" s="25">
        <f>+[1]DEPURADO!J289</f>
        <v>0</v>
      </c>
      <c r="T295" s="17" t="s">
        <v>45</v>
      </c>
      <c r="U295" s="25">
        <f>+[1]DEPURADO!I289</f>
        <v>0</v>
      </c>
      <c r="V295" s="24"/>
      <c r="W295" s="17" t="s">
        <v>45</v>
      </c>
      <c r="X295" s="25">
        <f>+[1]DEPURADO!K289+[1]DEPURADO!L289</f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34"/>
        <v>68320</v>
      </c>
      <c r="AH295" s="24">
        <v>0</v>
      </c>
      <c r="AI295" s="24" t="str">
        <f>+[1]DEPURADO!G289</f>
        <v>SALDO A FAVOR DEL PRESTADOR</v>
      </c>
      <c r="AJ295" s="26"/>
      <c r="AK295" s="27"/>
    </row>
    <row r="296" spans="1:37" s="28" customFormat="1" ht="16.149999999999999" customHeight="1">
      <c r="A296" s="17">
        <f t="shared" si="28"/>
        <v>288</v>
      </c>
      <c r="B296" s="18" t="s">
        <v>44</v>
      </c>
      <c r="C296" s="17">
        <f>+[1]DEPURADO!A290</f>
        <v>502140</v>
      </c>
      <c r="D296" s="17">
        <f>+[1]DEPURADO!B290</f>
        <v>502140</v>
      </c>
      <c r="E296" s="19">
        <f>+[1]DEPURADO!C290</f>
        <v>44752</v>
      </c>
      <c r="F296" s="20" t="str">
        <f>+IF([1]DEPURADO!D290&gt;1,[1]DEPURADO!D290," ")</f>
        <v xml:space="preserve"> </v>
      </c>
      <c r="G296" s="21">
        <f>[1]DEPURADO!F290</f>
        <v>69470</v>
      </c>
      <c r="H296" s="22">
        <v>0</v>
      </c>
      <c r="I296" s="22">
        <f>+[1]DEPURADO!M290+[1]DEPURADO!N290</f>
        <v>0</v>
      </c>
      <c r="J296" s="22">
        <f>+[1]DEPURADO!R290</f>
        <v>0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9"/>
        <v>0</v>
      </c>
      <c r="O296" s="22">
        <f t="shared" si="30"/>
        <v>69470</v>
      </c>
      <c r="P296" s="18">
        <f>IF([1]DEPURADO!H290&gt;1,0,[1]DEPURADO!B290)</f>
        <v>502140</v>
      </c>
      <c r="Q296" s="24">
        <f t="shared" si="31"/>
        <v>69470</v>
      </c>
      <c r="R296" s="25">
        <f t="shared" si="32"/>
        <v>0</v>
      </c>
      <c r="S296" s="25">
        <f>+[1]DEPURADO!J290</f>
        <v>0</v>
      </c>
      <c r="T296" s="17" t="s">
        <v>45</v>
      </c>
      <c r="U296" s="25">
        <f>+[1]DEPURADO!I290</f>
        <v>0</v>
      </c>
      <c r="V296" s="24"/>
      <c r="W296" s="17" t="s">
        <v>45</v>
      </c>
      <c r="X296" s="25">
        <f>+[1]DEPURADO!K290+[1]DEPURADO!L290</f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34"/>
        <v>69470</v>
      </c>
      <c r="AH296" s="24">
        <v>0</v>
      </c>
      <c r="AI296" s="24" t="str">
        <f>+[1]DEPURADO!G290</f>
        <v>SALDO A FAVOR DEL PRESTADOR</v>
      </c>
      <c r="AJ296" s="26"/>
      <c r="AK296" s="27"/>
    </row>
    <row r="297" spans="1:37" s="28" customFormat="1" ht="16.149999999999999" customHeight="1">
      <c r="A297" s="17">
        <f t="shared" si="28"/>
        <v>289</v>
      </c>
      <c r="B297" s="18" t="s">
        <v>44</v>
      </c>
      <c r="C297" s="17">
        <f>+[1]DEPURADO!A291</f>
        <v>502371</v>
      </c>
      <c r="D297" s="17">
        <f>+[1]DEPURADO!B291</f>
        <v>502371</v>
      </c>
      <c r="E297" s="19">
        <f>+[1]DEPURADO!C291</f>
        <v>44753</v>
      </c>
      <c r="F297" s="20" t="str">
        <f>+IF([1]DEPURADO!D291&gt;1,[1]DEPURADO!D291," ")</f>
        <v xml:space="preserve"> </v>
      </c>
      <c r="G297" s="21">
        <f>[1]DEPURADO!F291</f>
        <v>415630</v>
      </c>
      <c r="H297" s="22">
        <v>0</v>
      </c>
      <c r="I297" s="22">
        <f>+[1]DEPURADO!M291+[1]DEPURADO!N291</f>
        <v>0</v>
      </c>
      <c r="J297" s="22">
        <f>+[1]DEPURADO!R291</f>
        <v>0</v>
      </c>
      <c r="K297" s="23">
        <f>+[1]DEPURADO!P291+[1]DEPURADO!Q291</f>
        <v>0</v>
      </c>
      <c r="L297" s="22">
        <v>0</v>
      </c>
      <c r="M297" s="22">
        <v>0</v>
      </c>
      <c r="N297" s="22">
        <f t="shared" si="29"/>
        <v>0</v>
      </c>
      <c r="O297" s="22">
        <f t="shared" si="30"/>
        <v>415630</v>
      </c>
      <c r="P297" s="18">
        <f>IF([1]DEPURADO!H291&gt;1,0,[1]DEPURADO!B291)</f>
        <v>502371</v>
      </c>
      <c r="Q297" s="24">
        <f t="shared" si="31"/>
        <v>415630</v>
      </c>
      <c r="R297" s="25">
        <f t="shared" si="32"/>
        <v>0</v>
      </c>
      <c r="S297" s="25">
        <f>+[1]DEPURADO!J291</f>
        <v>0</v>
      </c>
      <c r="T297" s="17" t="s">
        <v>45</v>
      </c>
      <c r="U297" s="25">
        <f>+[1]DEPURADO!I291</f>
        <v>0</v>
      </c>
      <c r="V297" s="24"/>
      <c r="W297" s="17" t="s">
        <v>45</v>
      </c>
      <c r="X297" s="25">
        <f>+[1]DEPURADO!K291+[1]DEPURADO!L291</f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34"/>
        <v>415630</v>
      </c>
      <c r="AH297" s="24">
        <v>0</v>
      </c>
      <c r="AI297" s="24" t="str">
        <f>+[1]DEPURADO!G291</f>
        <v>SALDO A FAVOR DEL PRESTADOR</v>
      </c>
      <c r="AJ297" s="26"/>
      <c r="AK297" s="27"/>
    </row>
    <row r="298" spans="1:37" s="28" customFormat="1" ht="16.149999999999999" customHeight="1">
      <c r="A298" s="17">
        <f t="shared" si="28"/>
        <v>290</v>
      </c>
      <c r="B298" s="18" t="s">
        <v>44</v>
      </c>
      <c r="C298" s="17">
        <f>+[1]DEPURADO!A292</f>
        <v>502469</v>
      </c>
      <c r="D298" s="17">
        <f>+[1]DEPURADO!B292</f>
        <v>502469</v>
      </c>
      <c r="E298" s="19">
        <f>+[1]DEPURADO!C292</f>
        <v>44753</v>
      </c>
      <c r="F298" s="20">
        <f>+IF([1]DEPURADO!D292&gt;1,[1]DEPURADO!D292," ")</f>
        <v>45028</v>
      </c>
      <c r="G298" s="21">
        <f>[1]DEPURADO!F292</f>
        <v>68130</v>
      </c>
      <c r="H298" s="22">
        <v>0</v>
      </c>
      <c r="I298" s="22">
        <f>+[1]DEPURADO!M292+[1]DEPURADO!N292</f>
        <v>0</v>
      </c>
      <c r="J298" s="22">
        <f>+[1]DEPURADO!R292</f>
        <v>0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9"/>
        <v>0</v>
      </c>
      <c r="O298" s="22">
        <f t="shared" si="30"/>
        <v>68130</v>
      </c>
      <c r="P298" s="18">
        <f>IF([1]DEPURADO!H292&gt;1,0,[1]DEPURADO!B292)</f>
        <v>502469</v>
      </c>
      <c r="Q298" s="24">
        <f t="shared" si="31"/>
        <v>68130</v>
      </c>
      <c r="R298" s="25">
        <f t="shared" si="32"/>
        <v>0</v>
      </c>
      <c r="S298" s="25">
        <f>+[1]DEPURADO!J292</f>
        <v>0</v>
      </c>
      <c r="T298" s="17" t="s">
        <v>45</v>
      </c>
      <c r="U298" s="25">
        <f>+[1]DEPURADO!I292</f>
        <v>68130</v>
      </c>
      <c r="V298" s="24"/>
      <c r="W298" s="17" t="s">
        <v>45</v>
      </c>
      <c r="X298" s="25">
        <f>+[1]DEPURADO!K292+[1]DEPURADO!L292</f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34"/>
        <v>0</v>
      </c>
      <c r="AH298" s="24">
        <v>0</v>
      </c>
      <c r="AI298" s="24" t="str">
        <f>+[1]DEPURADO!G292</f>
        <v>EN REVISION</v>
      </c>
      <c r="AJ298" s="26"/>
      <c r="AK298" s="27"/>
    </row>
    <row r="299" spans="1:37" s="28" customFormat="1" ht="16.149999999999999" customHeight="1">
      <c r="A299" s="17">
        <f t="shared" si="28"/>
        <v>291</v>
      </c>
      <c r="B299" s="18" t="s">
        <v>46</v>
      </c>
      <c r="C299" s="17">
        <f>+[1]DEPURADO!A293</f>
        <v>502437</v>
      </c>
      <c r="D299" s="17">
        <f>+[1]DEPURADO!B293</f>
        <v>502437</v>
      </c>
      <c r="E299" s="19">
        <f>+[1]DEPURADO!C293</f>
        <v>44753</v>
      </c>
      <c r="F299" s="20">
        <f>+IF([1]DEPURADO!D293&gt;1,[1]DEPURADO!D293," ")</f>
        <v>45028</v>
      </c>
      <c r="G299" s="21">
        <f>[1]DEPURADO!F293</f>
        <v>29000</v>
      </c>
      <c r="H299" s="22">
        <v>0</v>
      </c>
      <c r="I299" s="22">
        <f>+[1]DEPURADO!M293+[1]DEPURADO!N293</f>
        <v>0</v>
      </c>
      <c r="J299" s="22">
        <f>+[1]DEPURADO!R293</f>
        <v>0</v>
      </c>
      <c r="K299" s="23">
        <f>+[1]DEPURADO!P293+[1]DEPURADO!Q293</f>
        <v>0</v>
      </c>
      <c r="L299" s="22">
        <v>0</v>
      </c>
      <c r="M299" s="22">
        <v>0</v>
      </c>
      <c r="N299" s="22">
        <f t="shared" si="29"/>
        <v>0</v>
      </c>
      <c r="O299" s="22">
        <f t="shared" si="30"/>
        <v>29000</v>
      </c>
      <c r="P299" s="18">
        <f>IF([1]DEPURADO!H293&gt;1,0,[1]DEPURADO!B293)</f>
        <v>502437</v>
      </c>
      <c r="Q299" s="24">
        <f t="shared" si="31"/>
        <v>29000</v>
      </c>
      <c r="R299" s="25">
        <f t="shared" si="32"/>
        <v>0</v>
      </c>
      <c r="S299" s="25">
        <f>+[1]DEPURADO!J293</f>
        <v>0</v>
      </c>
      <c r="T299" s="17" t="s">
        <v>45</v>
      </c>
      <c r="U299" s="25">
        <f>+[1]DEPURADO!I293</f>
        <v>29000</v>
      </c>
      <c r="V299" s="24"/>
      <c r="W299" s="17" t="s">
        <v>45</v>
      </c>
      <c r="X299" s="25">
        <f>+[1]DEPURADO!K293+[1]DEPURADO!L293</f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34"/>
        <v>0</v>
      </c>
      <c r="AH299" s="24">
        <v>0</v>
      </c>
      <c r="AI299" s="24" t="str">
        <f>+[1]DEPURADO!G293</f>
        <v>EN REVISION</v>
      </c>
      <c r="AJ299" s="26"/>
      <c r="AK299" s="27"/>
    </row>
    <row r="300" spans="1:37" s="28" customFormat="1" ht="16.149999999999999" customHeight="1">
      <c r="A300" s="17">
        <f t="shared" si="28"/>
        <v>292</v>
      </c>
      <c r="B300" s="18" t="s">
        <v>44</v>
      </c>
      <c r="C300" s="17">
        <f>+[1]DEPURADO!A294</f>
        <v>502374</v>
      </c>
      <c r="D300" s="17">
        <f>+[1]DEPURADO!B294</f>
        <v>502374</v>
      </c>
      <c r="E300" s="19">
        <f>+[1]DEPURADO!C294</f>
        <v>44753</v>
      </c>
      <c r="F300" s="20">
        <f>+IF([1]DEPURADO!D294&gt;1,[1]DEPURADO!D294," ")</f>
        <v>45028</v>
      </c>
      <c r="G300" s="21">
        <f>[1]DEPURADO!F294</f>
        <v>3337710</v>
      </c>
      <c r="H300" s="22">
        <v>0</v>
      </c>
      <c r="I300" s="22">
        <f>+[1]DEPURADO!M294+[1]DEPURADO!N294</f>
        <v>0</v>
      </c>
      <c r="J300" s="22">
        <f>+[1]DEPURADO!R294</f>
        <v>0</v>
      </c>
      <c r="K300" s="23">
        <f>+[1]DEPURADO!P294+[1]DEPURADO!Q294</f>
        <v>0</v>
      </c>
      <c r="L300" s="22">
        <v>0</v>
      </c>
      <c r="M300" s="22">
        <v>0</v>
      </c>
      <c r="N300" s="22">
        <f t="shared" si="29"/>
        <v>0</v>
      </c>
      <c r="O300" s="22">
        <f t="shared" si="30"/>
        <v>3337710</v>
      </c>
      <c r="P300" s="18">
        <f>IF([1]DEPURADO!H294&gt;1,0,[1]DEPURADO!B294)</f>
        <v>502374</v>
      </c>
      <c r="Q300" s="24">
        <f t="shared" si="31"/>
        <v>3337710</v>
      </c>
      <c r="R300" s="25">
        <f t="shared" si="32"/>
        <v>0</v>
      </c>
      <c r="S300" s="25">
        <f>+[1]DEPURADO!J294</f>
        <v>0</v>
      </c>
      <c r="T300" s="17" t="s">
        <v>45</v>
      </c>
      <c r="U300" s="25">
        <f>+[1]DEPURADO!I294</f>
        <v>3337710</v>
      </c>
      <c r="V300" s="24"/>
      <c r="W300" s="17" t="s">
        <v>45</v>
      </c>
      <c r="X300" s="25">
        <f>+[1]DEPURADO!K294+[1]DEPURADO!L294</f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34"/>
        <v>0</v>
      </c>
      <c r="AH300" s="24">
        <v>0</v>
      </c>
      <c r="AI300" s="24" t="str">
        <f>+[1]DEPURADO!G294</f>
        <v>EN REVISION</v>
      </c>
      <c r="AJ300" s="26"/>
      <c r="AK300" s="27"/>
    </row>
    <row r="301" spans="1:37" s="28" customFormat="1" ht="16.149999999999999" customHeight="1">
      <c r="A301" s="17">
        <f t="shared" si="28"/>
        <v>293</v>
      </c>
      <c r="B301" s="18" t="s">
        <v>44</v>
      </c>
      <c r="C301" s="17">
        <f>+[1]DEPURADO!A295</f>
        <v>502642</v>
      </c>
      <c r="D301" s="17">
        <f>+[1]DEPURADO!B295</f>
        <v>502642</v>
      </c>
      <c r="E301" s="19">
        <f>+[1]DEPURADO!C295</f>
        <v>44754</v>
      </c>
      <c r="F301" s="20" t="str">
        <f>+IF([1]DEPURADO!D295&gt;1,[1]DEPURADO!D295," ")</f>
        <v xml:space="preserve"> </v>
      </c>
      <c r="G301" s="21">
        <f>[1]DEPURADO!F295</f>
        <v>40000</v>
      </c>
      <c r="H301" s="22">
        <v>0</v>
      </c>
      <c r="I301" s="22">
        <f>+[1]DEPURADO!M295+[1]DEPURADO!N295</f>
        <v>0</v>
      </c>
      <c r="J301" s="22">
        <f>+[1]DEPURADO!R295</f>
        <v>0</v>
      </c>
      <c r="K301" s="23">
        <f>+[1]DEPURADO!P295+[1]DEPURADO!Q295</f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40000</v>
      </c>
      <c r="P301" s="18">
        <f>IF([1]DEPURADO!H295&gt;1,0,[1]DEPURADO!B295)</f>
        <v>0</v>
      </c>
      <c r="Q301" s="24">
        <f t="shared" si="31"/>
        <v>0</v>
      </c>
      <c r="R301" s="25">
        <f t="shared" si="32"/>
        <v>40000</v>
      </c>
      <c r="S301" s="25">
        <f>+[1]DEPURADO!J295</f>
        <v>0</v>
      </c>
      <c r="T301" s="17" t="s">
        <v>45</v>
      </c>
      <c r="U301" s="25">
        <f>+[1]DEPURADO!I295</f>
        <v>0</v>
      </c>
      <c r="V301" s="24"/>
      <c r="W301" s="17" t="s">
        <v>45</v>
      </c>
      <c r="X301" s="25">
        <f>+[1]DEPURADO!K295+[1]DEPURADO!L295</f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34"/>
        <v>0</v>
      </c>
      <c r="AH301" s="24">
        <v>0</v>
      </c>
      <c r="AI301" s="24" t="str">
        <f>+[1]DEPURADO!G295</f>
        <v>NO RADICADA</v>
      </c>
      <c r="AJ301" s="26"/>
      <c r="AK301" s="27"/>
    </row>
    <row r="302" spans="1:37" s="28" customFormat="1" ht="16.149999999999999" customHeight="1">
      <c r="A302" s="17">
        <f t="shared" si="28"/>
        <v>294</v>
      </c>
      <c r="B302" s="18" t="s">
        <v>44</v>
      </c>
      <c r="C302" s="17">
        <f>+[1]DEPURADO!A296</f>
        <v>502659</v>
      </c>
      <c r="D302" s="17">
        <f>+[1]DEPURADO!B296</f>
        <v>502659</v>
      </c>
      <c r="E302" s="19">
        <f>+[1]DEPURADO!C296</f>
        <v>44754</v>
      </c>
      <c r="F302" s="20" t="str">
        <f>+IF([1]DEPURADO!D296&gt;1,[1]DEPURADO!D296," ")</f>
        <v xml:space="preserve"> </v>
      </c>
      <c r="G302" s="21">
        <f>[1]DEPURADO!F296</f>
        <v>40000</v>
      </c>
      <c r="H302" s="22">
        <v>0</v>
      </c>
      <c r="I302" s="22">
        <f>+[1]DEPURADO!M296+[1]DEPURADO!N296</f>
        <v>0</v>
      </c>
      <c r="J302" s="22">
        <f>+[1]DEPURADO!R296</f>
        <v>0</v>
      </c>
      <c r="K302" s="23">
        <f>+[1]DEPURADO!P296+[1]DEPURADO!Q296</f>
        <v>0</v>
      </c>
      <c r="L302" s="22">
        <v>0</v>
      </c>
      <c r="M302" s="22">
        <v>0</v>
      </c>
      <c r="N302" s="22">
        <f t="shared" si="29"/>
        <v>0</v>
      </c>
      <c r="O302" s="22">
        <f t="shared" si="30"/>
        <v>40000</v>
      </c>
      <c r="P302" s="18">
        <f>IF([1]DEPURADO!H296&gt;1,0,[1]DEPURADO!B296)</f>
        <v>0</v>
      </c>
      <c r="Q302" s="24">
        <f t="shared" si="31"/>
        <v>0</v>
      </c>
      <c r="R302" s="25">
        <f t="shared" si="32"/>
        <v>40000</v>
      </c>
      <c r="S302" s="25">
        <f>+[1]DEPURADO!J296</f>
        <v>0</v>
      </c>
      <c r="T302" s="17" t="s">
        <v>45</v>
      </c>
      <c r="U302" s="25">
        <f>+[1]DEPURADO!I296</f>
        <v>0</v>
      </c>
      <c r="V302" s="24"/>
      <c r="W302" s="17" t="s">
        <v>45</v>
      </c>
      <c r="X302" s="25">
        <f>+[1]DEPURADO!K296+[1]DEPURADO!L296</f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34"/>
        <v>0</v>
      </c>
      <c r="AH302" s="24">
        <v>0</v>
      </c>
      <c r="AI302" s="24" t="str">
        <f>+[1]DEPURADO!G296</f>
        <v>NO RADICADA</v>
      </c>
      <c r="AJ302" s="26"/>
      <c r="AK302" s="27"/>
    </row>
    <row r="303" spans="1:37" s="28" customFormat="1" ht="16.149999999999999" customHeight="1">
      <c r="A303" s="17">
        <f t="shared" si="28"/>
        <v>295</v>
      </c>
      <c r="B303" s="18" t="s">
        <v>44</v>
      </c>
      <c r="C303" s="17">
        <f>+[1]DEPURADO!A297</f>
        <v>502660</v>
      </c>
      <c r="D303" s="17">
        <f>+[1]DEPURADO!B297</f>
        <v>502660</v>
      </c>
      <c r="E303" s="19">
        <f>+[1]DEPURADO!C297</f>
        <v>44754</v>
      </c>
      <c r="F303" s="20" t="str">
        <f>+IF([1]DEPURADO!D297&gt;1,[1]DEPURADO!D297," ")</f>
        <v xml:space="preserve"> </v>
      </c>
      <c r="G303" s="21">
        <f>[1]DEPURADO!F297</f>
        <v>40000</v>
      </c>
      <c r="H303" s="22">
        <v>0</v>
      </c>
      <c r="I303" s="22">
        <f>+[1]DEPURADO!M297+[1]DEPURADO!N297</f>
        <v>0</v>
      </c>
      <c r="J303" s="22">
        <f>+[1]DEPURADO!R297</f>
        <v>0</v>
      </c>
      <c r="K303" s="23">
        <f>+[1]DEPURADO!P297+[1]DEPURADO!Q297</f>
        <v>0</v>
      </c>
      <c r="L303" s="22">
        <v>0</v>
      </c>
      <c r="M303" s="22">
        <v>0</v>
      </c>
      <c r="N303" s="22">
        <f t="shared" si="29"/>
        <v>0</v>
      </c>
      <c r="O303" s="22">
        <f t="shared" si="30"/>
        <v>40000</v>
      </c>
      <c r="P303" s="18">
        <f>IF([1]DEPURADO!H297&gt;1,0,[1]DEPURADO!B297)</f>
        <v>0</v>
      </c>
      <c r="Q303" s="24">
        <f t="shared" si="31"/>
        <v>0</v>
      </c>
      <c r="R303" s="25">
        <f t="shared" si="32"/>
        <v>40000</v>
      </c>
      <c r="S303" s="25">
        <f>+[1]DEPURADO!J297</f>
        <v>0</v>
      </c>
      <c r="T303" s="17" t="s">
        <v>45</v>
      </c>
      <c r="U303" s="25">
        <f>+[1]DEPURADO!I297</f>
        <v>0</v>
      </c>
      <c r="V303" s="24"/>
      <c r="W303" s="17" t="s">
        <v>45</v>
      </c>
      <c r="X303" s="25">
        <f>+[1]DEPURADO!K297+[1]DEPURADO!L297</f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34"/>
        <v>0</v>
      </c>
      <c r="AH303" s="24">
        <v>0</v>
      </c>
      <c r="AI303" s="24" t="str">
        <f>+[1]DEPURADO!G297</f>
        <v>NO RADICADA</v>
      </c>
      <c r="AJ303" s="26"/>
      <c r="AK303" s="27"/>
    </row>
    <row r="304" spans="1:37" s="28" customFormat="1" ht="16.149999999999999" customHeight="1">
      <c r="A304" s="17">
        <f t="shared" si="28"/>
        <v>296</v>
      </c>
      <c r="B304" s="18" t="s">
        <v>44</v>
      </c>
      <c r="C304" s="17">
        <f>+[1]DEPURADO!A298</f>
        <v>2225088</v>
      </c>
      <c r="D304" s="17">
        <f>+[1]DEPURADO!B298</f>
        <v>2225088</v>
      </c>
      <c r="E304" s="19">
        <f>+[1]DEPURADO!C298</f>
        <v>44754</v>
      </c>
      <c r="F304" s="20" t="str">
        <f>+IF([1]DEPURADO!D298&gt;1,[1]DEPURADO!D298," ")</f>
        <v xml:space="preserve"> </v>
      </c>
      <c r="G304" s="21">
        <f>[1]DEPURADO!F298</f>
        <v>277000</v>
      </c>
      <c r="H304" s="22">
        <v>0</v>
      </c>
      <c r="I304" s="22">
        <f>+[1]DEPURADO!M298+[1]DEPURADO!N298</f>
        <v>0</v>
      </c>
      <c r="J304" s="22">
        <f>+[1]DEPURADO!R298</f>
        <v>0</v>
      </c>
      <c r="K304" s="23">
        <f>+[1]DEPURADO!P298+[1]DEPURADO!Q298</f>
        <v>0</v>
      </c>
      <c r="L304" s="22">
        <v>0</v>
      </c>
      <c r="M304" s="22">
        <v>0</v>
      </c>
      <c r="N304" s="22">
        <f t="shared" si="29"/>
        <v>0</v>
      </c>
      <c r="O304" s="22">
        <f t="shared" si="30"/>
        <v>277000</v>
      </c>
      <c r="P304" s="18">
        <f>IF([1]DEPURADO!H298&gt;1,0,[1]DEPURADO!B298)</f>
        <v>2225088</v>
      </c>
      <c r="Q304" s="24">
        <f t="shared" si="31"/>
        <v>277000</v>
      </c>
      <c r="R304" s="25">
        <f t="shared" si="32"/>
        <v>0</v>
      </c>
      <c r="S304" s="25">
        <f>+[1]DEPURADO!J298</f>
        <v>0</v>
      </c>
      <c r="T304" s="17" t="s">
        <v>45</v>
      </c>
      <c r="U304" s="25">
        <f>+[1]DEPURADO!I298</f>
        <v>0</v>
      </c>
      <c r="V304" s="24"/>
      <c r="W304" s="17" t="s">
        <v>45</v>
      </c>
      <c r="X304" s="25">
        <f>+[1]DEPURADO!K298+[1]DEPURADO!L298</f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34"/>
        <v>277000</v>
      </c>
      <c r="AH304" s="24">
        <v>0</v>
      </c>
      <c r="AI304" s="24" t="str">
        <f>+[1]DEPURADO!G298</f>
        <v>SALDO A FAVOR DEL PRESTADOR</v>
      </c>
      <c r="AJ304" s="26"/>
      <c r="AK304" s="27"/>
    </row>
    <row r="305" spans="1:37" s="28" customFormat="1" ht="16.149999999999999" customHeight="1">
      <c r="A305" s="17">
        <f t="shared" si="28"/>
        <v>297</v>
      </c>
      <c r="B305" s="18" t="s">
        <v>44</v>
      </c>
      <c r="C305" s="17">
        <f>+[1]DEPURADO!A299</f>
        <v>502486</v>
      </c>
      <c r="D305" s="17">
        <f>+[1]DEPURADO!B299</f>
        <v>502486</v>
      </c>
      <c r="E305" s="19">
        <f>+[1]DEPURADO!C299</f>
        <v>44754</v>
      </c>
      <c r="F305" s="20">
        <f>+IF([1]DEPURADO!D299&gt;1,[1]DEPURADO!D299," ")</f>
        <v>45028</v>
      </c>
      <c r="G305" s="21">
        <f>[1]DEPURADO!F299</f>
        <v>57700</v>
      </c>
      <c r="H305" s="22">
        <v>0</v>
      </c>
      <c r="I305" s="22">
        <f>+[1]DEPURADO!M299+[1]DEPURADO!N299</f>
        <v>0</v>
      </c>
      <c r="J305" s="22">
        <f>+[1]DEPURADO!R299</f>
        <v>0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9"/>
        <v>0</v>
      </c>
      <c r="O305" s="22">
        <f t="shared" si="30"/>
        <v>57700</v>
      </c>
      <c r="P305" s="18">
        <f>IF([1]DEPURADO!H299&gt;1,0,[1]DEPURADO!B299)</f>
        <v>502486</v>
      </c>
      <c r="Q305" s="24">
        <f t="shared" si="31"/>
        <v>57700</v>
      </c>
      <c r="R305" s="25">
        <f t="shared" si="32"/>
        <v>0</v>
      </c>
      <c r="S305" s="25">
        <f>+[1]DEPURADO!J299</f>
        <v>0</v>
      </c>
      <c r="T305" s="17" t="s">
        <v>45</v>
      </c>
      <c r="U305" s="25">
        <f>+[1]DEPURADO!I299</f>
        <v>57700</v>
      </c>
      <c r="V305" s="24"/>
      <c r="W305" s="17" t="s">
        <v>45</v>
      </c>
      <c r="X305" s="25">
        <f>+[1]DEPURADO!K299+[1]DEPURADO!L299</f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34"/>
        <v>0</v>
      </c>
      <c r="AH305" s="24">
        <v>0</v>
      </c>
      <c r="AI305" s="24" t="str">
        <f>+[1]DEPURADO!G299</f>
        <v>EN REVISION</v>
      </c>
      <c r="AJ305" s="26"/>
      <c r="AK305" s="27"/>
    </row>
    <row r="306" spans="1:37" s="28" customFormat="1" ht="16.149999999999999" customHeight="1">
      <c r="A306" s="17">
        <f t="shared" si="28"/>
        <v>298</v>
      </c>
      <c r="B306" s="18" t="s">
        <v>44</v>
      </c>
      <c r="C306" s="17">
        <f>+[1]DEPURADO!A300</f>
        <v>502755</v>
      </c>
      <c r="D306" s="17">
        <f>+[1]DEPURADO!B300</f>
        <v>502755</v>
      </c>
      <c r="E306" s="19">
        <f>+[1]DEPURADO!C300</f>
        <v>44755</v>
      </c>
      <c r="F306" s="20">
        <f>+IF([1]DEPURADO!D300&gt;1,[1]DEPURADO!D300," ")</f>
        <v>45028</v>
      </c>
      <c r="G306" s="21">
        <f>[1]DEPURADO!F300</f>
        <v>69690</v>
      </c>
      <c r="H306" s="22">
        <v>0</v>
      </c>
      <c r="I306" s="22">
        <f>+[1]DEPURADO!M300+[1]DEPURADO!N300</f>
        <v>0</v>
      </c>
      <c r="J306" s="22">
        <f>+[1]DEPURADO!R300</f>
        <v>0</v>
      </c>
      <c r="K306" s="23">
        <f>+[1]DEPURADO!P300+[1]DEPURADO!Q300</f>
        <v>0</v>
      </c>
      <c r="L306" s="22">
        <v>0</v>
      </c>
      <c r="M306" s="22">
        <v>0</v>
      </c>
      <c r="N306" s="22">
        <f t="shared" si="29"/>
        <v>0</v>
      </c>
      <c r="O306" s="22">
        <f t="shared" si="30"/>
        <v>69690</v>
      </c>
      <c r="P306" s="18">
        <f>IF([1]DEPURADO!H300&gt;1,0,[1]DEPURADO!B300)</f>
        <v>502755</v>
      </c>
      <c r="Q306" s="24">
        <f t="shared" si="31"/>
        <v>69690</v>
      </c>
      <c r="R306" s="25">
        <f t="shared" si="32"/>
        <v>0</v>
      </c>
      <c r="S306" s="25">
        <f>+[1]DEPURADO!J300</f>
        <v>0</v>
      </c>
      <c r="T306" s="17" t="s">
        <v>45</v>
      </c>
      <c r="U306" s="25">
        <f>+[1]DEPURADO!I300</f>
        <v>69690</v>
      </c>
      <c r="V306" s="24"/>
      <c r="W306" s="17" t="s">
        <v>45</v>
      </c>
      <c r="X306" s="25">
        <f>+[1]DEPURADO!K300+[1]DEPURADO!L300</f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34"/>
        <v>0</v>
      </c>
      <c r="AH306" s="24">
        <v>0</v>
      </c>
      <c r="AI306" s="24" t="str">
        <f>+[1]DEPURADO!G300</f>
        <v>EN REVISION</v>
      </c>
      <c r="AJ306" s="26"/>
      <c r="AK306" s="27"/>
    </row>
    <row r="307" spans="1:37" s="28" customFormat="1" ht="16.149999999999999" customHeight="1">
      <c r="A307" s="17">
        <f t="shared" si="28"/>
        <v>299</v>
      </c>
      <c r="B307" s="18" t="s">
        <v>44</v>
      </c>
      <c r="C307" s="17">
        <f>+[1]DEPURADO!A301</f>
        <v>502693</v>
      </c>
      <c r="D307" s="17">
        <f>+[1]DEPURADO!B301</f>
        <v>502693</v>
      </c>
      <c r="E307" s="19">
        <f>+[1]DEPURADO!C301</f>
        <v>44755</v>
      </c>
      <c r="F307" s="20">
        <f>+IF([1]DEPURADO!D301&gt;1,[1]DEPURADO!D301," ")</f>
        <v>45028</v>
      </c>
      <c r="G307" s="21">
        <f>[1]DEPURADO!F301</f>
        <v>65840</v>
      </c>
      <c r="H307" s="22">
        <v>0</v>
      </c>
      <c r="I307" s="22">
        <f>+[1]DEPURADO!M301+[1]DEPURADO!N301</f>
        <v>0</v>
      </c>
      <c r="J307" s="22">
        <f>+[1]DEPURADO!R301</f>
        <v>0</v>
      </c>
      <c r="K307" s="23">
        <f>+[1]DEPURADO!P301+[1]DEPURADO!Q301</f>
        <v>0</v>
      </c>
      <c r="L307" s="22">
        <v>0</v>
      </c>
      <c r="M307" s="22">
        <v>0</v>
      </c>
      <c r="N307" s="22">
        <f t="shared" si="29"/>
        <v>0</v>
      </c>
      <c r="O307" s="22">
        <f t="shared" si="30"/>
        <v>65840</v>
      </c>
      <c r="P307" s="18">
        <f>IF([1]DEPURADO!H301&gt;1,0,[1]DEPURADO!B301)</f>
        <v>502693</v>
      </c>
      <c r="Q307" s="24">
        <f t="shared" si="31"/>
        <v>65840</v>
      </c>
      <c r="R307" s="25">
        <f t="shared" si="32"/>
        <v>0</v>
      </c>
      <c r="S307" s="25">
        <f>+[1]DEPURADO!J301</f>
        <v>0</v>
      </c>
      <c r="T307" s="17" t="s">
        <v>45</v>
      </c>
      <c r="U307" s="25">
        <f>+[1]DEPURADO!I301</f>
        <v>65840</v>
      </c>
      <c r="V307" s="24"/>
      <c r="W307" s="17" t="s">
        <v>45</v>
      </c>
      <c r="X307" s="25">
        <f>+[1]DEPURADO!K301+[1]DEPURADO!L301</f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34"/>
        <v>0</v>
      </c>
      <c r="AH307" s="24">
        <v>0</v>
      </c>
      <c r="AI307" s="24" t="str">
        <f>+[1]DEPURADO!G301</f>
        <v>EN REVISION</v>
      </c>
      <c r="AJ307" s="26"/>
      <c r="AK307" s="27"/>
    </row>
    <row r="308" spans="1:37" s="28" customFormat="1" ht="16.149999999999999" customHeight="1">
      <c r="A308" s="17">
        <f t="shared" si="28"/>
        <v>300</v>
      </c>
      <c r="B308" s="18" t="s">
        <v>44</v>
      </c>
      <c r="C308" s="17">
        <f>+[1]DEPURADO!A302</f>
        <v>503050</v>
      </c>
      <c r="D308" s="17">
        <f>+[1]DEPURADO!B302</f>
        <v>503050</v>
      </c>
      <c r="E308" s="19">
        <f>+[1]DEPURADO!C302</f>
        <v>44756</v>
      </c>
      <c r="F308" s="20" t="str">
        <f>+IF([1]DEPURADO!D302&gt;1,[1]DEPURADO!D302," ")</f>
        <v xml:space="preserve"> </v>
      </c>
      <c r="G308" s="21">
        <f>[1]DEPURADO!F302</f>
        <v>68120</v>
      </c>
      <c r="H308" s="22">
        <v>0</v>
      </c>
      <c r="I308" s="22">
        <f>+[1]DEPURADO!M302+[1]DEPURADO!N302</f>
        <v>0</v>
      </c>
      <c r="J308" s="22">
        <f>+[1]DEPURADO!R302</f>
        <v>0</v>
      </c>
      <c r="K308" s="23">
        <f>+[1]DEPURADO!P302+[1]DEPURADO!Q302</f>
        <v>0</v>
      </c>
      <c r="L308" s="22">
        <v>0</v>
      </c>
      <c r="M308" s="22">
        <v>0</v>
      </c>
      <c r="N308" s="22">
        <f t="shared" si="29"/>
        <v>0</v>
      </c>
      <c r="O308" s="22">
        <f t="shared" si="30"/>
        <v>68120</v>
      </c>
      <c r="P308" s="18">
        <f>IF([1]DEPURADO!H302&gt;1,0,[1]DEPURADO!B302)</f>
        <v>503050</v>
      </c>
      <c r="Q308" s="24">
        <f t="shared" si="31"/>
        <v>68120</v>
      </c>
      <c r="R308" s="25">
        <f t="shared" si="32"/>
        <v>0</v>
      </c>
      <c r="S308" s="25">
        <f>+[1]DEPURADO!J302</f>
        <v>0</v>
      </c>
      <c r="T308" s="17" t="s">
        <v>45</v>
      </c>
      <c r="U308" s="25">
        <f>+[1]DEPURADO!I302</f>
        <v>0</v>
      </c>
      <c r="V308" s="24"/>
      <c r="W308" s="17" t="s">
        <v>45</v>
      </c>
      <c r="X308" s="25">
        <f>+[1]DEPURADO!K302+[1]DEPURADO!L302</f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34"/>
        <v>68120</v>
      </c>
      <c r="AH308" s="24">
        <v>0</v>
      </c>
      <c r="AI308" s="24" t="str">
        <f>+[1]DEPURADO!G302</f>
        <v>SALDO A FAVOR DEL PRESTADOR</v>
      </c>
      <c r="AJ308" s="26"/>
      <c r="AK308" s="27"/>
    </row>
    <row r="309" spans="1:37" s="28" customFormat="1" ht="16.149999999999999" customHeight="1">
      <c r="A309" s="17">
        <f t="shared" si="28"/>
        <v>301</v>
      </c>
      <c r="B309" s="18" t="s">
        <v>44</v>
      </c>
      <c r="C309" s="17">
        <f>+[1]DEPURADO!A303</f>
        <v>503105</v>
      </c>
      <c r="D309" s="17">
        <f>+[1]DEPURADO!B303</f>
        <v>503105</v>
      </c>
      <c r="E309" s="19">
        <f>+[1]DEPURADO!C303</f>
        <v>44756</v>
      </c>
      <c r="F309" s="20" t="str">
        <f>+IF([1]DEPURADO!D303&gt;1,[1]DEPURADO!D303," ")</f>
        <v xml:space="preserve"> </v>
      </c>
      <c r="G309" s="21">
        <f>[1]DEPURADO!F303</f>
        <v>68120</v>
      </c>
      <c r="H309" s="22">
        <v>0</v>
      </c>
      <c r="I309" s="22">
        <f>+[1]DEPURADO!M303+[1]DEPURADO!N303</f>
        <v>0</v>
      </c>
      <c r="J309" s="22">
        <f>+[1]DEPURADO!R303</f>
        <v>0</v>
      </c>
      <c r="K309" s="23">
        <f>+[1]DEPURADO!P303+[1]DEPURADO!Q303</f>
        <v>0</v>
      </c>
      <c r="L309" s="22">
        <v>0</v>
      </c>
      <c r="M309" s="22">
        <v>0</v>
      </c>
      <c r="N309" s="22">
        <f t="shared" si="29"/>
        <v>0</v>
      </c>
      <c r="O309" s="22">
        <f t="shared" si="30"/>
        <v>68120</v>
      </c>
      <c r="P309" s="18">
        <f>IF([1]DEPURADO!H303&gt;1,0,[1]DEPURADO!B303)</f>
        <v>503105</v>
      </c>
      <c r="Q309" s="24">
        <f t="shared" si="31"/>
        <v>68120</v>
      </c>
      <c r="R309" s="25">
        <f t="shared" si="32"/>
        <v>0</v>
      </c>
      <c r="S309" s="25">
        <f>+[1]DEPURADO!J303</f>
        <v>0</v>
      </c>
      <c r="T309" s="17" t="s">
        <v>45</v>
      </c>
      <c r="U309" s="25">
        <f>+[1]DEPURADO!I303</f>
        <v>0</v>
      </c>
      <c r="V309" s="24"/>
      <c r="W309" s="17" t="s">
        <v>45</v>
      </c>
      <c r="X309" s="25">
        <f>+[1]DEPURADO!K303+[1]DEPURADO!L303</f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34"/>
        <v>68120</v>
      </c>
      <c r="AH309" s="24">
        <v>0</v>
      </c>
      <c r="AI309" s="24" t="str">
        <f>+[1]DEPURADO!G303</f>
        <v>SALDO A FAVOR DEL PRESTADOR</v>
      </c>
      <c r="AJ309" s="26"/>
      <c r="AK309" s="27"/>
    </row>
    <row r="310" spans="1:37" s="28" customFormat="1" ht="16.149999999999999" customHeight="1">
      <c r="A310" s="17">
        <f t="shared" si="28"/>
        <v>302</v>
      </c>
      <c r="B310" s="18" t="s">
        <v>44</v>
      </c>
      <c r="C310" s="17">
        <f>+[1]DEPURADO!A304</f>
        <v>503187</v>
      </c>
      <c r="D310" s="17">
        <f>+[1]DEPURADO!B304</f>
        <v>503187</v>
      </c>
      <c r="E310" s="19">
        <f>+[1]DEPURADO!C304</f>
        <v>44757</v>
      </c>
      <c r="F310" s="20" t="str">
        <f>+IF([1]DEPURADO!D304&gt;1,[1]DEPURADO!D304," ")</f>
        <v xml:space="preserve"> </v>
      </c>
      <c r="G310" s="21">
        <f>[1]DEPURADO!F304</f>
        <v>27300</v>
      </c>
      <c r="H310" s="22">
        <v>0</v>
      </c>
      <c r="I310" s="22">
        <f>+[1]DEPURADO!M304+[1]DEPURADO!N304</f>
        <v>0</v>
      </c>
      <c r="J310" s="22">
        <f>+[1]DEPURADO!R304</f>
        <v>0</v>
      </c>
      <c r="K310" s="23">
        <f>+[1]DEPURADO!P304+[1]DEPURADO!Q304</f>
        <v>0</v>
      </c>
      <c r="L310" s="22">
        <v>0</v>
      </c>
      <c r="M310" s="22">
        <v>0</v>
      </c>
      <c r="N310" s="22">
        <f t="shared" si="29"/>
        <v>0</v>
      </c>
      <c r="O310" s="22">
        <f t="shared" si="30"/>
        <v>27300</v>
      </c>
      <c r="P310" s="18">
        <f>IF([1]DEPURADO!H304&gt;1,0,[1]DEPURADO!B304)</f>
        <v>0</v>
      </c>
      <c r="Q310" s="24">
        <f t="shared" si="31"/>
        <v>0</v>
      </c>
      <c r="R310" s="25">
        <f t="shared" si="32"/>
        <v>27300</v>
      </c>
      <c r="S310" s="25">
        <f>+[1]DEPURADO!J304</f>
        <v>0</v>
      </c>
      <c r="T310" s="17" t="s">
        <v>45</v>
      </c>
      <c r="U310" s="25">
        <f>+[1]DEPURADO!I304</f>
        <v>0</v>
      </c>
      <c r="V310" s="24"/>
      <c r="W310" s="17" t="s">
        <v>45</v>
      </c>
      <c r="X310" s="25">
        <f>+[1]DEPURADO!K304+[1]DEPURADO!L304</f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34"/>
        <v>0</v>
      </c>
      <c r="AH310" s="24">
        <v>0</v>
      </c>
      <c r="AI310" s="24" t="str">
        <f>+[1]DEPURADO!G304</f>
        <v>NO RADICADA</v>
      </c>
      <c r="AJ310" s="26"/>
      <c r="AK310" s="27"/>
    </row>
    <row r="311" spans="1:37" s="28" customFormat="1" ht="16.149999999999999" customHeight="1">
      <c r="A311" s="17">
        <f t="shared" si="28"/>
        <v>303</v>
      </c>
      <c r="B311" s="18" t="s">
        <v>44</v>
      </c>
      <c r="C311" s="17">
        <f>+[1]DEPURADO!A305</f>
        <v>503369</v>
      </c>
      <c r="D311" s="17">
        <f>+[1]DEPURADO!B305</f>
        <v>503369</v>
      </c>
      <c r="E311" s="19">
        <f>+[1]DEPURADO!C305</f>
        <v>44758</v>
      </c>
      <c r="F311" s="20" t="str">
        <f>+IF([1]DEPURADO!D305&gt;1,[1]DEPURADO!D305," ")</f>
        <v xml:space="preserve"> </v>
      </c>
      <c r="G311" s="21">
        <f>[1]DEPURADO!F305</f>
        <v>64000</v>
      </c>
      <c r="H311" s="22">
        <v>0</v>
      </c>
      <c r="I311" s="22">
        <f>+[1]DEPURADO!M305+[1]DEPURADO!N305</f>
        <v>0</v>
      </c>
      <c r="J311" s="22">
        <f>+[1]DEPURADO!R305</f>
        <v>0</v>
      </c>
      <c r="K311" s="23">
        <f>+[1]DEPURADO!P305+[1]DEPURADO!Q305</f>
        <v>0</v>
      </c>
      <c r="L311" s="22">
        <v>0</v>
      </c>
      <c r="M311" s="22">
        <v>0</v>
      </c>
      <c r="N311" s="22">
        <f t="shared" si="29"/>
        <v>0</v>
      </c>
      <c r="O311" s="22">
        <f t="shared" si="30"/>
        <v>64000</v>
      </c>
      <c r="P311" s="18">
        <f>IF([1]DEPURADO!H305&gt;1,0,[1]DEPURADO!B305)</f>
        <v>0</v>
      </c>
      <c r="Q311" s="24">
        <f t="shared" si="31"/>
        <v>0</v>
      </c>
      <c r="R311" s="25">
        <f t="shared" si="32"/>
        <v>64000</v>
      </c>
      <c r="S311" s="25">
        <f>+[1]DEPURADO!J305</f>
        <v>0</v>
      </c>
      <c r="T311" s="17" t="s">
        <v>45</v>
      </c>
      <c r="U311" s="25">
        <f>+[1]DEPURADO!I305</f>
        <v>0</v>
      </c>
      <c r="V311" s="24"/>
      <c r="W311" s="17" t="s">
        <v>45</v>
      </c>
      <c r="X311" s="25">
        <f>+[1]DEPURADO!K305+[1]DEPURADO!L305</f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34"/>
        <v>0</v>
      </c>
      <c r="AH311" s="24">
        <v>0</v>
      </c>
      <c r="AI311" s="24" t="str">
        <f>+[1]DEPURADO!G305</f>
        <v>NO RADICADA</v>
      </c>
      <c r="AJ311" s="26"/>
      <c r="AK311" s="27"/>
    </row>
    <row r="312" spans="1:37" s="28" customFormat="1" ht="16.149999999999999" customHeight="1">
      <c r="A312" s="17">
        <f t="shared" si="28"/>
        <v>304</v>
      </c>
      <c r="B312" s="18" t="s">
        <v>44</v>
      </c>
      <c r="C312" s="17">
        <f>+[1]DEPURADO!A306</f>
        <v>503468</v>
      </c>
      <c r="D312" s="17">
        <f>+[1]DEPURADO!B306</f>
        <v>503468</v>
      </c>
      <c r="E312" s="19">
        <f>+[1]DEPURADO!C306</f>
        <v>44759</v>
      </c>
      <c r="F312" s="20" t="str">
        <f>+IF([1]DEPURADO!D306&gt;1,[1]DEPURADO!D306," ")</f>
        <v xml:space="preserve"> </v>
      </c>
      <c r="G312" s="21">
        <f>[1]DEPURADO!F306</f>
        <v>65700</v>
      </c>
      <c r="H312" s="22">
        <v>0</v>
      </c>
      <c r="I312" s="22">
        <f>+[1]DEPURADO!M306+[1]DEPURADO!N306</f>
        <v>0</v>
      </c>
      <c r="J312" s="22">
        <f>+[1]DEPURADO!R306</f>
        <v>0</v>
      </c>
      <c r="K312" s="23">
        <f>+[1]DEPURADO!P306+[1]DEPURADO!Q306</f>
        <v>0</v>
      </c>
      <c r="L312" s="22">
        <v>0</v>
      </c>
      <c r="M312" s="22">
        <v>0</v>
      </c>
      <c r="N312" s="22">
        <f t="shared" si="29"/>
        <v>0</v>
      </c>
      <c r="O312" s="22">
        <f t="shared" si="30"/>
        <v>65700</v>
      </c>
      <c r="P312" s="18">
        <f>IF([1]DEPURADO!H306&gt;1,0,[1]DEPURADO!B306)</f>
        <v>503468</v>
      </c>
      <c r="Q312" s="24">
        <f t="shared" si="31"/>
        <v>65700</v>
      </c>
      <c r="R312" s="25">
        <f t="shared" si="32"/>
        <v>0</v>
      </c>
      <c r="S312" s="25">
        <f>+[1]DEPURADO!J306</f>
        <v>0</v>
      </c>
      <c r="T312" s="17" t="s">
        <v>45</v>
      </c>
      <c r="U312" s="25">
        <f>+[1]DEPURADO!I306</f>
        <v>0</v>
      </c>
      <c r="V312" s="24"/>
      <c r="W312" s="17" t="s">
        <v>45</v>
      </c>
      <c r="X312" s="25">
        <f>+[1]DEPURADO!K306+[1]DEPURADO!L306</f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34"/>
        <v>65700</v>
      </c>
      <c r="AH312" s="24">
        <v>0</v>
      </c>
      <c r="AI312" s="24" t="str">
        <f>+[1]DEPURADO!G306</f>
        <v>SALDO A FAVOR DEL PRESTADOR</v>
      </c>
      <c r="AJ312" s="26"/>
      <c r="AK312" s="27"/>
    </row>
    <row r="313" spans="1:37" s="28" customFormat="1" ht="16.149999999999999" customHeight="1">
      <c r="A313" s="17">
        <f t="shared" si="28"/>
        <v>305</v>
      </c>
      <c r="B313" s="18" t="s">
        <v>44</v>
      </c>
      <c r="C313" s="17">
        <f>+[1]DEPURADO!A307</f>
        <v>503580</v>
      </c>
      <c r="D313" s="17">
        <f>+[1]DEPURADO!B307</f>
        <v>503580</v>
      </c>
      <c r="E313" s="19">
        <f>+[1]DEPURADO!C307</f>
        <v>44760</v>
      </c>
      <c r="F313" s="20" t="str">
        <f>+IF([1]DEPURADO!D307&gt;1,[1]DEPURADO!D307," ")</f>
        <v xml:space="preserve"> </v>
      </c>
      <c r="G313" s="21">
        <f>[1]DEPURADO!F307</f>
        <v>27300</v>
      </c>
      <c r="H313" s="22">
        <v>0</v>
      </c>
      <c r="I313" s="22">
        <f>+[1]DEPURADO!M307+[1]DEPURADO!N307</f>
        <v>0</v>
      </c>
      <c r="J313" s="22">
        <f>+[1]DEPURADO!R307</f>
        <v>0</v>
      </c>
      <c r="K313" s="23">
        <f>+[1]DEPURADO!P307+[1]DEPURADO!Q307</f>
        <v>0</v>
      </c>
      <c r="L313" s="22">
        <v>0</v>
      </c>
      <c r="M313" s="22">
        <v>0</v>
      </c>
      <c r="N313" s="22">
        <f t="shared" si="29"/>
        <v>0</v>
      </c>
      <c r="O313" s="22">
        <f t="shared" si="30"/>
        <v>27300</v>
      </c>
      <c r="P313" s="18">
        <f>IF([1]DEPURADO!H307&gt;1,0,[1]DEPURADO!B307)</f>
        <v>0</v>
      </c>
      <c r="Q313" s="24">
        <f t="shared" si="31"/>
        <v>0</v>
      </c>
      <c r="R313" s="25">
        <f t="shared" si="32"/>
        <v>27300</v>
      </c>
      <c r="S313" s="25">
        <f>+[1]DEPURADO!J307</f>
        <v>0</v>
      </c>
      <c r="T313" s="17" t="s">
        <v>45</v>
      </c>
      <c r="U313" s="25">
        <f>+[1]DEPURADO!I307</f>
        <v>0</v>
      </c>
      <c r="V313" s="24"/>
      <c r="W313" s="17" t="s">
        <v>45</v>
      </c>
      <c r="X313" s="25">
        <f>+[1]DEPURADO!K307+[1]DEPURADO!L307</f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34"/>
        <v>0</v>
      </c>
      <c r="AH313" s="24">
        <v>0</v>
      </c>
      <c r="AI313" s="24" t="str">
        <f>+[1]DEPURADO!G307</f>
        <v>NO RADICADA</v>
      </c>
      <c r="AJ313" s="26"/>
      <c r="AK313" s="27"/>
    </row>
    <row r="314" spans="1:37" s="28" customFormat="1" ht="16.149999999999999" customHeight="1">
      <c r="A314" s="17">
        <f t="shared" si="28"/>
        <v>306</v>
      </c>
      <c r="B314" s="18" t="s">
        <v>44</v>
      </c>
      <c r="C314" s="17">
        <f>+[1]DEPURADO!A308</f>
        <v>503573</v>
      </c>
      <c r="D314" s="17">
        <f>+[1]DEPURADO!B308</f>
        <v>503573</v>
      </c>
      <c r="E314" s="19">
        <f>+[1]DEPURADO!C308</f>
        <v>44760</v>
      </c>
      <c r="F314" s="20" t="str">
        <f>+IF([1]DEPURADO!D308&gt;1,[1]DEPURADO!D308," ")</f>
        <v xml:space="preserve"> </v>
      </c>
      <c r="G314" s="21">
        <f>[1]DEPURADO!F308</f>
        <v>29000</v>
      </c>
      <c r="H314" s="22">
        <v>0</v>
      </c>
      <c r="I314" s="22">
        <f>+[1]DEPURADO!M308+[1]DEPURADO!N308</f>
        <v>0</v>
      </c>
      <c r="J314" s="22">
        <f>+[1]DEPURADO!R308</f>
        <v>0</v>
      </c>
      <c r="K314" s="23">
        <f>+[1]DEPURADO!P308+[1]DEPURADO!Q308</f>
        <v>0</v>
      </c>
      <c r="L314" s="22">
        <v>0</v>
      </c>
      <c r="M314" s="22">
        <v>0</v>
      </c>
      <c r="N314" s="22">
        <f t="shared" si="29"/>
        <v>0</v>
      </c>
      <c r="O314" s="22">
        <f t="shared" si="30"/>
        <v>29000</v>
      </c>
      <c r="P314" s="18">
        <f>IF([1]DEPURADO!H308&gt;1,0,[1]DEPURADO!B308)</f>
        <v>0</v>
      </c>
      <c r="Q314" s="24">
        <f t="shared" si="31"/>
        <v>0</v>
      </c>
      <c r="R314" s="25">
        <f t="shared" si="32"/>
        <v>29000</v>
      </c>
      <c r="S314" s="25">
        <f>+[1]DEPURADO!J308</f>
        <v>0</v>
      </c>
      <c r="T314" s="17" t="s">
        <v>45</v>
      </c>
      <c r="U314" s="25">
        <f>+[1]DEPURADO!I308</f>
        <v>0</v>
      </c>
      <c r="V314" s="24"/>
      <c r="W314" s="17" t="s">
        <v>45</v>
      </c>
      <c r="X314" s="25">
        <f>+[1]DEPURADO!K308+[1]DEPURADO!L308</f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34"/>
        <v>0</v>
      </c>
      <c r="AH314" s="24">
        <v>0</v>
      </c>
      <c r="AI314" s="24" t="str">
        <f>+[1]DEPURADO!G308</f>
        <v>NO RADICADA</v>
      </c>
      <c r="AJ314" s="26"/>
      <c r="AK314" s="27"/>
    </row>
    <row r="315" spans="1:37" s="28" customFormat="1" ht="16.149999999999999" customHeight="1">
      <c r="A315" s="17">
        <f t="shared" si="28"/>
        <v>307</v>
      </c>
      <c r="B315" s="18" t="s">
        <v>44</v>
      </c>
      <c r="C315" s="17">
        <f>+[1]DEPURADO!A309</f>
        <v>503581</v>
      </c>
      <c r="D315" s="17">
        <f>+[1]DEPURADO!B309</f>
        <v>503581</v>
      </c>
      <c r="E315" s="19">
        <f>+[1]DEPURADO!C309</f>
        <v>44760</v>
      </c>
      <c r="F315" s="20" t="str">
        <f>+IF([1]DEPURADO!D309&gt;1,[1]DEPURADO!D309," ")</f>
        <v xml:space="preserve"> </v>
      </c>
      <c r="G315" s="21">
        <f>[1]DEPURADO!F309</f>
        <v>40000</v>
      </c>
      <c r="H315" s="22">
        <v>0</v>
      </c>
      <c r="I315" s="22">
        <f>+[1]DEPURADO!M309+[1]DEPURADO!N309</f>
        <v>0</v>
      </c>
      <c r="J315" s="22">
        <f>+[1]DEPURADO!R309</f>
        <v>0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9"/>
        <v>0</v>
      </c>
      <c r="O315" s="22">
        <f t="shared" si="30"/>
        <v>40000</v>
      </c>
      <c r="P315" s="18">
        <f>IF([1]DEPURADO!H309&gt;1,0,[1]DEPURADO!B309)</f>
        <v>0</v>
      </c>
      <c r="Q315" s="24">
        <f t="shared" si="31"/>
        <v>0</v>
      </c>
      <c r="R315" s="25">
        <f t="shared" si="32"/>
        <v>40000</v>
      </c>
      <c r="S315" s="25">
        <f>+[1]DEPURADO!J309</f>
        <v>0</v>
      </c>
      <c r="T315" s="17" t="s">
        <v>45</v>
      </c>
      <c r="U315" s="25">
        <f>+[1]DEPURADO!I309</f>
        <v>0</v>
      </c>
      <c r="V315" s="24"/>
      <c r="W315" s="17" t="s">
        <v>45</v>
      </c>
      <c r="X315" s="25">
        <f>+[1]DEPURADO!K309+[1]DEPURADO!L309</f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34"/>
        <v>0</v>
      </c>
      <c r="AH315" s="24">
        <v>0</v>
      </c>
      <c r="AI315" s="24" t="str">
        <f>+[1]DEPURADO!G309</f>
        <v>NO RADICADA</v>
      </c>
      <c r="AJ315" s="26"/>
      <c r="AK315" s="27"/>
    </row>
    <row r="316" spans="1:37" s="28" customFormat="1" ht="16.149999999999999" customHeight="1">
      <c r="A316" s="17">
        <f t="shared" si="28"/>
        <v>308</v>
      </c>
      <c r="B316" s="18" t="s">
        <v>44</v>
      </c>
      <c r="C316" s="17">
        <f>+[1]DEPURADO!A310</f>
        <v>503635</v>
      </c>
      <c r="D316" s="17">
        <f>+[1]DEPURADO!B310</f>
        <v>503635</v>
      </c>
      <c r="E316" s="19">
        <f>+[1]DEPURADO!C310</f>
        <v>44760</v>
      </c>
      <c r="F316" s="20" t="str">
        <f>+IF([1]DEPURADO!D310&gt;1,[1]DEPURADO!D310," ")</f>
        <v xml:space="preserve"> </v>
      </c>
      <c r="G316" s="21">
        <f>[1]DEPURADO!F310</f>
        <v>69690</v>
      </c>
      <c r="H316" s="22">
        <v>0</v>
      </c>
      <c r="I316" s="22">
        <f>+[1]DEPURADO!M310+[1]DEPURADO!N310</f>
        <v>0</v>
      </c>
      <c r="J316" s="22">
        <f>+[1]DEPURADO!R310</f>
        <v>0</v>
      </c>
      <c r="K316" s="23">
        <f>+[1]DEPURADO!P310+[1]DEPURADO!Q310</f>
        <v>0</v>
      </c>
      <c r="L316" s="22">
        <v>0</v>
      </c>
      <c r="M316" s="22">
        <v>0</v>
      </c>
      <c r="N316" s="22">
        <f t="shared" si="29"/>
        <v>0</v>
      </c>
      <c r="O316" s="22">
        <f t="shared" si="30"/>
        <v>69690</v>
      </c>
      <c r="P316" s="18">
        <f>IF([1]DEPURADO!H310&gt;1,0,[1]DEPURADO!B310)</f>
        <v>503635</v>
      </c>
      <c r="Q316" s="24">
        <f t="shared" si="31"/>
        <v>69690</v>
      </c>
      <c r="R316" s="25">
        <f t="shared" si="32"/>
        <v>0</v>
      </c>
      <c r="S316" s="25">
        <f>+[1]DEPURADO!J310</f>
        <v>0</v>
      </c>
      <c r="T316" s="17" t="s">
        <v>45</v>
      </c>
      <c r="U316" s="25">
        <f>+[1]DEPURADO!I310</f>
        <v>0</v>
      </c>
      <c r="V316" s="24"/>
      <c r="W316" s="17" t="s">
        <v>45</v>
      </c>
      <c r="X316" s="25">
        <f>+[1]DEPURADO!K310+[1]DEPURADO!L310</f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34"/>
        <v>69690</v>
      </c>
      <c r="AH316" s="24">
        <v>0</v>
      </c>
      <c r="AI316" s="24" t="str">
        <f>+[1]DEPURADO!G310</f>
        <v>SALDO A FAVOR DEL PRESTADOR</v>
      </c>
      <c r="AJ316" s="26"/>
      <c r="AK316" s="27"/>
    </row>
    <row r="317" spans="1:37" s="28" customFormat="1" ht="16.149999999999999" customHeight="1">
      <c r="A317" s="17">
        <f t="shared" si="28"/>
        <v>309</v>
      </c>
      <c r="B317" s="18" t="s">
        <v>44</v>
      </c>
      <c r="C317" s="17">
        <f>+[1]DEPURADO!A311</f>
        <v>503699</v>
      </c>
      <c r="D317" s="17">
        <f>+[1]DEPURADO!B311</f>
        <v>503699</v>
      </c>
      <c r="E317" s="19">
        <f>+[1]DEPURADO!C311</f>
        <v>44760</v>
      </c>
      <c r="F317" s="20">
        <f>+IF([1]DEPURADO!D311&gt;1,[1]DEPURADO!D311," ")</f>
        <v>45028</v>
      </c>
      <c r="G317" s="21">
        <f>[1]DEPURADO!F311</f>
        <v>68120</v>
      </c>
      <c r="H317" s="22">
        <v>0</v>
      </c>
      <c r="I317" s="22">
        <f>+[1]DEPURADO!M311+[1]DEPURADO!N311</f>
        <v>0</v>
      </c>
      <c r="J317" s="22">
        <f>+[1]DEPURADO!R311</f>
        <v>0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9"/>
        <v>0</v>
      </c>
      <c r="O317" s="22">
        <f t="shared" si="30"/>
        <v>68120</v>
      </c>
      <c r="P317" s="18">
        <f>IF([1]DEPURADO!H311&gt;1,0,[1]DEPURADO!B311)</f>
        <v>503699</v>
      </c>
      <c r="Q317" s="24">
        <f t="shared" si="31"/>
        <v>68120</v>
      </c>
      <c r="R317" s="25">
        <f t="shared" si="32"/>
        <v>0</v>
      </c>
      <c r="S317" s="25">
        <f>+[1]DEPURADO!J311</f>
        <v>0</v>
      </c>
      <c r="T317" s="17" t="s">
        <v>45</v>
      </c>
      <c r="U317" s="25">
        <f>+[1]DEPURADO!I311</f>
        <v>68120</v>
      </c>
      <c r="V317" s="24"/>
      <c r="W317" s="17" t="s">
        <v>45</v>
      </c>
      <c r="X317" s="25">
        <f>+[1]DEPURADO!K311+[1]DEPURADO!L311</f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34"/>
        <v>0</v>
      </c>
      <c r="AH317" s="24">
        <v>0</v>
      </c>
      <c r="AI317" s="24" t="str">
        <f>+[1]DEPURADO!G311</f>
        <v>EN REVISION</v>
      </c>
      <c r="AJ317" s="26"/>
      <c r="AK317" s="27"/>
    </row>
    <row r="318" spans="1:37" s="28" customFormat="1" ht="16.149999999999999" customHeight="1">
      <c r="A318" s="17">
        <f t="shared" si="28"/>
        <v>310</v>
      </c>
      <c r="B318" s="18" t="s">
        <v>44</v>
      </c>
      <c r="C318" s="17">
        <f>+[1]DEPURADO!A312</f>
        <v>503536</v>
      </c>
      <c r="D318" s="17">
        <f>+[1]DEPURADO!B312</f>
        <v>503536</v>
      </c>
      <c r="E318" s="19">
        <f>+[1]DEPURADO!C312</f>
        <v>44760</v>
      </c>
      <c r="F318" s="20">
        <f>+IF([1]DEPURADO!D312&gt;1,[1]DEPURADO!D312," ")</f>
        <v>45028</v>
      </c>
      <c r="G318" s="21">
        <f>[1]DEPURADO!F312</f>
        <v>40000</v>
      </c>
      <c r="H318" s="22">
        <v>0</v>
      </c>
      <c r="I318" s="22">
        <f>+[1]DEPURADO!M312+[1]DEPURADO!N312</f>
        <v>0</v>
      </c>
      <c r="J318" s="22">
        <f>+[1]DEPURADO!R312</f>
        <v>0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9"/>
        <v>0</v>
      </c>
      <c r="O318" s="22">
        <f t="shared" si="30"/>
        <v>40000</v>
      </c>
      <c r="P318" s="18">
        <f>IF([1]DEPURADO!H312&gt;1,0,[1]DEPURADO!B312)</f>
        <v>503536</v>
      </c>
      <c r="Q318" s="24">
        <f t="shared" si="31"/>
        <v>40000</v>
      </c>
      <c r="R318" s="25">
        <f t="shared" si="32"/>
        <v>0</v>
      </c>
      <c r="S318" s="25">
        <f>+[1]DEPURADO!J312</f>
        <v>0</v>
      </c>
      <c r="T318" s="17" t="s">
        <v>45</v>
      </c>
      <c r="U318" s="25">
        <f>+[1]DEPURADO!I312</f>
        <v>40000</v>
      </c>
      <c r="V318" s="24"/>
      <c r="W318" s="17" t="s">
        <v>45</v>
      </c>
      <c r="X318" s="25">
        <f>+[1]DEPURADO!K312+[1]DEPURADO!L312</f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34"/>
        <v>0</v>
      </c>
      <c r="AH318" s="24">
        <v>0</v>
      </c>
      <c r="AI318" s="24" t="str">
        <f>+[1]DEPURADO!G312</f>
        <v>EN REVISION</v>
      </c>
      <c r="AJ318" s="26"/>
      <c r="AK318" s="27"/>
    </row>
    <row r="319" spans="1:37" s="28" customFormat="1" ht="16.149999999999999" customHeight="1">
      <c r="A319" s="17">
        <f t="shared" si="28"/>
        <v>311</v>
      </c>
      <c r="B319" s="18" t="s">
        <v>44</v>
      </c>
      <c r="C319" s="17">
        <f>+[1]DEPURADO!A313</f>
        <v>503992</v>
      </c>
      <c r="D319" s="17">
        <f>+[1]DEPURADO!B313</f>
        <v>503992</v>
      </c>
      <c r="E319" s="19">
        <f>+[1]DEPURADO!C313</f>
        <v>44761</v>
      </c>
      <c r="F319" s="20" t="str">
        <f>+IF([1]DEPURADO!D313&gt;1,[1]DEPURADO!D313," ")</f>
        <v xml:space="preserve"> </v>
      </c>
      <c r="G319" s="21">
        <f>[1]DEPURADO!F313</f>
        <v>27300</v>
      </c>
      <c r="H319" s="22">
        <v>0</v>
      </c>
      <c r="I319" s="22">
        <f>+[1]DEPURADO!M313+[1]DEPURADO!N313</f>
        <v>0</v>
      </c>
      <c r="J319" s="22">
        <f>+[1]DEPURADO!R313</f>
        <v>0</v>
      </c>
      <c r="K319" s="23">
        <f>+[1]DEPURADO!P313+[1]DEPURADO!Q313</f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27300</v>
      </c>
      <c r="P319" s="18">
        <f>IF([1]DEPURADO!H313&gt;1,0,[1]DEPURADO!B313)</f>
        <v>0</v>
      </c>
      <c r="Q319" s="24">
        <f t="shared" si="31"/>
        <v>0</v>
      </c>
      <c r="R319" s="25">
        <f t="shared" si="32"/>
        <v>27300</v>
      </c>
      <c r="S319" s="25">
        <f>+[1]DEPURADO!J313</f>
        <v>0</v>
      </c>
      <c r="T319" s="17" t="s">
        <v>45</v>
      </c>
      <c r="U319" s="25">
        <f>+[1]DEPURADO!I313</f>
        <v>0</v>
      </c>
      <c r="V319" s="24"/>
      <c r="W319" s="17" t="s">
        <v>45</v>
      </c>
      <c r="X319" s="25">
        <f>+[1]DEPURADO!K313+[1]DEPURADO!L313</f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34"/>
        <v>0</v>
      </c>
      <c r="AH319" s="24">
        <v>0</v>
      </c>
      <c r="AI319" s="24" t="str">
        <f>+[1]DEPURADO!G313</f>
        <v>NO RADICADA</v>
      </c>
      <c r="AJ319" s="26"/>
      <c r="AK319" s="27"/>
    </row>
    <row r="320" spans="1:37" s="28" customFormat="1" ht="16.149999999999999" customHeight="1">
      <c r="A320" s="17">
        <f t="shared" si="28"/>
        <v>312</v>
      </c>
      <c r="B320" s="18" t="s">
        <v>44</v>
      </c>
      <c r="C320" s="17">
        <f>+[1]DEPURADO!A314</f>
        <v>503911</v>
      </c>
      <c r="D320" s="17">
        <f>+[1]DEPURADO!B314</f>
        <v>503911</v>
      </c>
      <c r="E320" s="19">
        <f>+[1]DEPURADO!C314</f>
        <v>44761</v>
      </c>
      <c r="F320" s="20" t="str">
        <f>+IF([1]DEPURADO!D314&gt;1,[1]DEPURADO!D314," ")</f>
        <v xml:space="preserve"> </v>
      </c>
      <c r="G320" s="21">
        <f>[1]DEPURADO!F314</f>
        <v>66760</v>
      </c>
      <c r="H320" s="22">
        <v>0</v>
      </c>
      <c r="I320" s="22">
        <f>+[1]DEPURADO!M314+[1]DEPURADO!N314</f>
        <v>0</v>
      </c>
      <c r="J320" s="22">
        <f>+[1]DEPURADO!R314</f>
        <v>0</v>
      </c>
      <c r="K320" s="23">
        <f>+[1]DEPURADO!P314+[1]DEPURADO!Q314</f>
        <v>0</v>
      </c>
      <c r="L320" s="22">
        <v>0</v>
      </c>
      <c r="M320" s="22">
        <v>0</v>
      </c>
      <c r="N320" s="22">
        <f t="shared" si="29"/>
        <v>0</v>
      </c>
      <c r="O320" s="22">
        <f t="shared" si="30"/>
        <v>66760</v>
      </c>
      <c r="P320" s="18">
        <f>IF([1]DEPURADO!H314&gt;1,0,[1]DEPURADO!B314)</f>
        <v>503911</v>
      </c>
      <c r="Q320" s="24">
        <f t="shared" si="31"/>
        <v>66760</v>
      </c>
      <c r="R320" s="25">
        <f t="shared" si="32"/>
        <v>0</v>
      </c>
      <c r="S320" s="25">
        <f>+[1]DEPURADO!J314</f>
        <v>0</v>
      </c>
      <c r="T320" s="17" t="s">
        <v>45</v>
      </c>
      <c r="U320" s="25">
        <f>+[1]DEPURADO!I314</f>
        <v>0</v>
      </c>
      <c r="V320" s="24"/>
      <c r="W320" s="17" t="s">
        <v>45</v>
      </c>
      <c r="X320" s="25">
        <f>+[1]DEPURADO!K314+[1]DEPURADO!L314</f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34"/>
        <v>66760</v>
      </c>
      <c r="AH320" s="24">
        <v>0</v>
      </c>
      <c r="AI320" s="24" t="str">
        <f>+[1]DEPURADO!G314</f>
        <v>SALDO A FAVOR DEL PRESTADOR</v>
      </c>
      <c r="AJ320" s="26"/>
      <c r="AK320" s="27"/>
    </row>
    <row r="321" spans="1:37" s="28" customFormat="1" ht="16.149999999999999" customHeight="1">
      <c r="A321" s="17">
        <f t="shared" si="28"/>
        <v>313</v>
      </c>
      <c r="B321" s="18" t="s">
        <v>44</v>
      </c>
      <c r="C321" s="17">
        <f>+[1]DEPURADO!A315</f>
        <v>503789</v>
      </c>
      <c r="D321" s="17">
        <f>+[1]DEPURADO!B315</f>
        <v>503789</v>
      </c>
      <c r="E321" s="19">
        <f>+[1]DEPURADO!C315</f>
        <v>44761</v>
      </c>
      <c r="F321" s="20" t="str">
        <f>+IF([1]DEPURADO!D315&gt;1,[1]DEPURADO!D315," ")</f>
        <v xml:space="preserve"> </v>
      </c>
      <c r="G321" s="21">
        <f>[1]DEPURADO!F315</f>
        <v>69850</v>
      </c>
      <c r="H321" s="22">
        <v>0</v>
      </c>
      <c r="I321" s="22">
        <f>+[1]DEPURADO!M315+[1]DEPURADO!N315</f>
        <v>0</v>
      </c>
      <c r="J321" s="22">
        <f>+[1]DEPURADO!R315</f>
        <v>0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9"/>
        <v>0</v>
      </c>
      <c r="O321" s="22">
        <f t="shared" si="30"/>
        <v>69850</v>
      </c>
      <c r="P321" s="18">
        <f>IF([1]DEPURADO!H315&gt;1,0,[1]DEPURADO!B315)</f>
        <v>503789</v>
      </c>
      <c r="Q321" s="24">
        <f t="shared" si="31"/>
        <v>69850</v>
      </c>
      <c r="R321" s="25">
        <f t="shared" si="32"/>
        <v>0</v>
      </c>
      <c r="S321" s="25">
        <f>+[1]DEPURADO!J315</f>
        <v>0</v>
      </c>
      <c r="T321" s="17" t="s">
        <v>45</v>
      </c>
      <c r="U321" s="25">
        <f>+[1]DEPURADO!I315</f>
        <v>0</v>
      </c>
      <c r="V321" s="24"/>
      <c r="W321" s="17" t="s">
        <v>45</v>
      </c>
      <c r="X321" s="25">
        <f>+[1]DEPURADO!K315+[1]DEPURADO!L315</f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34"/>
        <v>69850</v>
      </c>
      <c r="AH321" s="24">
        <v>0</v>
      </c>
      <c r="AI321" s="24" t="str">
        <f>+[1]DEPURADO!G315</f>
        <v>SALDO A FAVOR DEL PRESTADOR</v>
      </c>
      <c r="AJ321" s="26"/>
      <c r="AK321" s="27"/>
    </row>
    <row r="322" spans="1:37" s="28" customFormat="1" ht="16.149999999999999" customHeight="1">
      <c r="A322" s="17">
        <f t="shared" si="28"/>
        <v>314</v>
      </c>
      <c r="B322" s="18" t="s">
        <v>44</v>
      </c>
      <c r="C322" s="17">
        <f>+[1]DEPURADO!A316</f>
        <v>503800</v>
      </c>
      <c r="D322" s="17">
        <f>+[1]DEPURADO!B316</f>
        <v>503800</v>
      </c>
      <c r="E322" s="19">
        <f>+[1]DEPURADO!C316</f>
        <v>44761</v>
      </c>
      <c r="F322" s="20" t="str">
        <f>+IF([1]DEPURADO!D316&gt;1,[1]DEPURADO!D316," ")</f>
        <v xml:space="preserve"> </v>
      </c>
      <c r="G322" s="21">
        <f>[1]DEPURADO!F316</f>
        <v>318400</v>
      </c>
      <c r="H322" s="22">
        <v>0</v>
      </c>
      <c r="I322" s="22">
        <f>+[1]DEPURADO!M316+[1]DEPURADO!N316</f>
        <v>0</v>
      </c>
      <c r="J322" s="22">
        <f>+[1]DEPURADO!R316</f>
        <v>0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9"/>
        <v>0</v>
      </c>
      <c r="O322" s="22">
        <f t="shared" si="30"/>
        <v>318400</v>
      </c>
      <c r="P322" s="18">
        <f>IF([1]DEPURADO!H316&gt;1,0,[1]DEPURADO!B316)</f>
        <v>503800</v>
      </c>
      <c r="Q322" s="24">
        <f t="shared" si="31"/>
        <v>318400</v>
      </c>
      <c r="R322" s="25">
        <f t="shared" si="32"/>
        <v>0</v>
      </c>
      <c r="S322" s="25">
        <f>+[1]DEPURADO!J316</f>
        <v>0</v>
      </c>
      <c r="T322" s="17" t="s">
        <v>45</v>
      </c>
      <c r="U322" s="25">
        <f>+[1]DEPURADO!I316</f>
        <v>0</v>
      </c>
      <c r="V322" s="24"/>
      <c r="W322" s="17" t="s">
        <v>45</v>
      </c>
      <c r="X322" s="25">
        <f>+[1]DEPURADO!K316+[1]DEPURADO!L316</f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34"/>
        <v>318400</v>
      </c>
      <c r="AH322" s="24">
        <v>0</v>
      </c>
      <c r="AI322" s="24" t="str">
        <f>+[1]DEPURADO!G316</f>
        <v>SALDO A FAVOR DEL PRESTADOR</v>
      </c>
      <c r="AJ322" s="26"/>
      <c r="AK322" s="27"/>
    </row>
    <row r="323" spans="1:37" s="28" customFormat="1" ht="16.149999999999999" customHeight="1">
      <c r="A323" s="17">
        <f t="shared" si="28"/>
        <v>315</v>
      </c>
      <c r="B323" s="18" t="s">
        <v>44</v>
      </c>
      <c r="C323" s="17">
        <f>+[1]DEPURADO!A317</f>
        <v>503828</v>
      </c>
      <c r="D323" s="17">
        <f>+[1]DEPURADO!B317</f>
        <v>503828</v>
      </c>
      <c r="E323" s="19">
        <f>+[1]DEPURADO!C317</f>
        <v>44761</v>
      </c>
      <c r="F323" s="20">
        <f>+IF([1]DEPURADO!D317&gt;1,[1]DEPURADO!D317," ")</f>
        <v>45028</v>
      </c>
      <c r="G323" s="21">
        <f>[1]DEPURADO!F317</f>
        <v>40000</v>
      </c>
      <c r="H323" s="22">
        <v>0</v>
      </c>
      <c r="I323" s="22">
        <f>+[1]DEPURADO!M317+[1]DEPURADO!N317</f>
        <v>0</v>
      </c>
      <c r="J323" s="22">
        <f>+[1]DEPURADO!R317</f>
        <v>0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9"/>
        <v>0</v>
      </c>
      <c r="O323" s="22">
        <f t="shared" si="30"/>
        <v>40000</v>
      </c>
      <c r="P323" s="18">
        <f>IF([1]DEPURADO!H317&gt;1,0,[1]DEPURADO!B317)</f>
        <v>503828</v>
      </c>
      <c r="Q323" s="24">
        <f t="shared" si="31"/>
        <v>40000</v>
      </c>
      <c r="R323" s="25">
        <f t="shared" si="32"/>
        <v>0</v>
      </c>
      <c r="S323" s="25">
        <f>+[1]DEPURADO!J317</f>
        <v>0</v>
      </c>
      <c r="T323" s="17" t="s">
        <v>45</v>
      </c>
      <c r="U323" s="25">
        <f>+[1]DEPURADO!I317</f>
        <v>40000</v>
      </c>
      <c r="V323" s="24"/>
      <c r="W323" s="17" t="s">
        <v>45</v>
      </c>
      <c r="X323" s="25">
        <f>+[1]DEPURADO!K317+[1]DEPURADO!L317</f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34"/>
        <v>0</v>
      </c>
      <c r="AH323" s="24">
        <v>0</v>
      </c>
      <c r="AI323" s="24" t="str">
        <f>+[1]DEPURADO!G317</f>
        <v>EN REVISION</v>
      </c>
      <c r="AJ323" s="26"/>
      <c r="AK323" s="27"/>
    </row>
    <row r="324" spans="1:37" s="28" customFormat="1" ht="16.149999999999999" customHeight="1">
      <c r="A324" s="17">
        <f t="shared" si="28"/>
        <v>316</v>
      </c>
      <c r="B324" s="18" t="s">
        <v>44</v>
      </c>
      <c r="C324" s="17">
        <f>+[1]DEPURADO!A318</f>
        <v>503921</v>
      </c>
      <c r="D324" s="17">
        <f>+[1]DEPURADO!B318</f>
        <v>503921</v>
      </c>
      <c r="E324" s="19">
        <f>+[1]DEPURADO!C318</f>
        <v>44761</v>
      </c>
      <c r="F324" s="20">
        <f>+IF([1]DEPURADO!D318&gt;1,[1]DEPURADO!D318," ")</f>
        <v>45028</v>
      </c>
      <c r="G324" s="21">
        <f>[1]DEPURADO!F318</f>
        <v>40000</v>
      </c>
      <c r="H324" s="22">
        <v>0</v>
      </c>
      <c r="I324" s="22">
        <f>+[1]DEPURADO!M318+[1]DEPURADO!N318</f>
        <v>0</v>
      </c>
      <c r="J324" s="22">
        <f>+[1]DEPURADO!R318</f>
        <v>0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9"/>
        <v>0</v>
      </c>
      <c r="O324" s="22">
        <f t="shared" si="30"/>
        <v>40000</v>
      </c>
      <c r="P324" s="18">
        <f>IF([1]DEPURADO!H318&gt;1,0,[1]DEPURADO!B318)</f>
        <v>503921</v>
      </c>
      <c r="Q324" s="24">
        <f t="shared" si="31"/>
        <v>40000</v>
      </c>
      <c r="R324" s="25">
        <f t="shared" si="32"/>
        <v>0</v>
      </c>
      <c r="S324" s="25">
        <f>+[1]DEPURADO!J318</f>
        <v>0</v>
      </c>
      <c r="T324" s="17" t="s">
        <v>45</v>
      </c>
      <c r="U324" s="25">
        <f>+[1]DEPURADO!I318</f>
        <v>40000</v>
      </c>
      <c r="V324" s="24"/>
      <c r="W324" s="17" t="s">
        <v>45</v>
      </c>
      <c r="X324" s="25">
        <f>+[1]DEPURADO!K318+[1]DEPURADO!L318</f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34"/>
        <v>0</v>
      </c>
      <c r="AH324" s="24">
        <v>0</v>
      </c>
      <c r="AI324" s="24" t="str">
        <f>+[1]DEPURADO!G318</f>
        <v>EN REVISION</v>
      </c>
      <c r="AJ324" s="26"/>
      <c r="AK324" s="27"/>
    </row>
    <row r="325" spans="1:37" s="28" customFormat="1" ht="16.149999999999999" customHeight="1">
      <c r="A325" s="17">
        <f t="shared" si="28"/>
        <v>317</v>
      </c>
      <c r="B325" s="18" t="s">
        <v>44</v>
      </c>
      <c r="C325" s="17">
        <f>+[1]DEPURADO!A319</f>
        <v>504018</v>
      </c>
      <c r="D325" s="17">
        <f>+[1]DEPURADO!B319</f>
        <v>504018</v>
      </c>
      <c r="E325" s="19">
        <f>+[1]DEPURADO!C319</f>
        <v>44761</v>
      </c>
      <c r="F325" s="20">
        <f>+IF([1]DEPURADO!D319&gt;1,[1]DEPURADO!D319," ")</f>
        <v>45028</v>
      </c>
      <c r="G325" s="21">
        <f>[1]DEPURADO!F319</f>
        <v>348980</v>
      </c>
      <c r="H325" s="22">
        <v>0</v>
      </c>
      <c r="I325" s="22">
        <f>+[1]DEPURADO!M319+[1]DEPURADO!N319</f>
        <v>0</v>
      </c>
      <c r="J325" s="22">
        <f>+[1]DEPURADO!R319</f>
        <v>0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9"/>
        <v>0</v>
      </c>
      <c r="O325" s="22">
        <f t="shared" si="30"/>
        <v>348980</v>
      </c>
      <c r="P325" s="18">
        <f>IF([1]DEPURADO!H319&gt;1,0,[1]DEPURADO!B319)</f>
        <v>504018</v>
      </c>
      <c r="Q325" s="24">
        <f t="shared" si="31"/>
        <v>348980</v>
      </c>
      <c r="R325" s="25">
        <f t="shared" si="32"/>
        <v>0</v>
      </c>
      <c r="S325" s="25">
        <f>+[1]DEPURADO!J319</f>
        <v>0</v>
      </c>
      <c r="T325" s="17" t="s">
        <v>45</v>
      </c>
      <c r="U325" s="25">
        <f>+[1]DEPURADO!I319</f>
        <v>348980</v>
      </c>
      <c r="V325" s="24"/>
      <c r="W325" s="17" t="s">
        <v>45</v>
      </c>
      <c r="X325" s="25">
        <f>+[1]DEPURADO!K319+[1]DEPURADO!L319</f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34"/>
        <v>0</v>
      </c>
      <c r="AH325" s="24">
        <v>0</v>
      </c>
      <c r="AI325" s="24" t="str">
        <f>+[1]DEPURADO!G319</f>
        <v>EN REVISION</v>
      </c>
      <c r="AJ325" s="26"/>
      <c r="AK325" s="27"/>
    </row>
    <row r="326" spans="1:37" s="28" customFormat="1" ht="16.149999999999999" customHeight="1">
      <c r="A326" s="17">
        <f t="shared" si="28"/>
        <v>318</v>
      </c>
      <c r="B326" s="18" t="s">
        <v>44</v>
      </c>
      <c r="C326" s="17">
        <f>+[1]DEPURADO!A320</f>
        <v>504063</v>
      </c>
      <c r="D326" s="17">
        <f>+[1]DEPURADO!B320</f>
        <v>504063</v>
      </c>
      <c r="E326" s="19">
        <f>+[1]DEPURADO!C320</f>
        <v>44762</v>
      </c>
      <c r="F326" s="20">
        <f>+IF([1]DEPURADO!D320&gt;1,[1]DEPURADO!D320," ")</f>
        <v>45028</v>
      </c>
      <c r="G326" s="21">
        <f>[1]DEPURADO!F320</f>
        <v>223668</v>
      </c>
      <c r="H326" s="22">
        <v>0</v>
      </c>
      <c r="I326" s="22">
        <f>+[1]DEPURADO!M320+[1]DEPURADO!N320</f>
        <v>0</v>
      </c>
      <c r="J326" s="22">
        <f>+[1]DEPURADO!R320</f>
        <v>0</v>
      </c>
      <c r="K326" s="23">
        <f>+[1]DEPURADO!P320+[1]DEPURADO!Q320</f>
        <v>0</v>
      </c>
      <c r="L326" s="22">
        <v>0</v>
      </c>
      <c r="M326" s="22">
        <v>0</v>
      </c>
      <c r="N326" s="22">
        <f t="shared" si="29"/>
        <v>0</v>
      </c>
      <c r="O326" s="22">
        <f t="shared" si="30"/>
        <v>223668</v>
      </c>
      <c r="P326" s="18">
        <f>IF([1]DEPURADO!H320&gt;1,0,[1]DEPURADO!B320)</f>
        <v>504063</v>
      </c>
      <c r="Q326" s="24">
        <f t="shared" si="31"/>
        <v>223668</v>
      </c>
      <c r="R326" s="25">
        <f t="shared" si="32"/>
        <v>0</v>
      </c>
      <c r="S326" s="25">
        <f>+[1]DEPURADO!J320</f>
        <v>0</v>
      </c>
      <c r="T326" s="17" t="s">
        <v>45</v>
      </c>
      <c r="U326" s="25">
        <f>+[1]DEPURADO!I320</f>
        <v>223668</v>
      </c>
      <c r="V326" s="24"/>
      <c r="W326" s="17" t="s">
        <v>45</v>
      </c>
      <c r="X326" s="25">
        <f>+[1]DEPURADO!K320+[1]DEPURADO!L320</f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34"/>
        <v>0</v>
      </c>
      <c r="AH326" s="24">
        <v>0</v>
      </c>
      <c r="AI326" s="24" t="str">
        <f>+[1]DEPURADO!G320</f>
        <v>EN REVISION</v>
      </c>
      <c r="AJ326" s="26"/>
      <c r="AK326" s="27"/>
    </row>
    <row r="327" spans="1:37" s="28" customFormat="1" ht="16.149999999999999" customHeight="1">
      <c r="A327" s="17">
        <f t="shared" si="28"/>
        <v>319</v>
      </c>
      <c r="B327" s="18" t="s">
        <v>44</v>
      </c>
      <c r="C327" s="17">
        <f>+[1]DEPURADO!A321</f>
        <v>504232</v>
      </c>
      <c r="D327" s="17">
        <f>+[1]DEPURADO!B321</f>
        <v>504232</v>
      </c>
      <c r="E327" s="19">
        <f>+[1]DEPURADO!C321</f>
        <v>44763</v>
      </c>
      <c r="F327" s="20" t="str">
        <f>+IF([1]DEPURADO!D321&gt;1,[1]DEPURADO!D321," ")</f>
        <v xml:space="preserve"> </v>
      </c>
      <c r="G327" s="21">
        <f>[1]DEPURADO!F321</f>
        <v>27300</v>
      </c>
      <c r="H327" s="22">
        <v>0</v>
      </c>
      <c r="I327" s="22">
        <f>+[1]DEPURADO!M321+[1]DEPURADO!N321</f>
        <v>0</v>
      </c>
      <c r="J327" s="22">
        <f>+[1]DEPURADO!R321</f>
        <v>0</v>
      </c>
      <c r="K327" s="23">
        <f>+[1]DEPURADO!P321+[1]DEPURADO!Q321</f>
        <v>0</v>
      </c>
      <c r="L327" s="22">
        <v>0</v>
      </c>
      <c r="M327" s="22">
        <v>0</v>
      </c>
      <c r="N327" s="22">
        <f t="shared" si="29"/>
        <v>0</v>
      </c>
      <c r="O327" s="22">
        <f t="shared" si="30"/>
        <v>27300</v>
      </c>
      <c r="P327" s="18">
        <f>IF([1]DEPURADO!H321&gt;1,0,[1]DEPURADO!B321)</f>
        <v>0</v>
      </c>
      <c r="Q327" s="24">
        <f t="shared" si="31"/>
        <v>0</v>
      </c>
      <c r="R327" s="25">
        <f t="shared" si="32"/>
        <v>27300</v>
      </c>
      <c r="S327" s="25">
        <f>+[1]DEPURADO!J321</f>
        <v>0</v>
      </c>
      <c r="T327" s="17" t="s">
        <v>45</v>
      </c>
      <c r="U327" s="25">
        <f>+[1]DEPURADO!I321</f>
        <v>0</v>
      </c>
      <c r="V327" s="24"/>
      <c r="W327" s="17" t="s">
        <v>45</v>
      </c>
      <c r="X327" s="25">
        <f>+[1]DEPURADO!K321+[1]DEPURADO!L321</f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34"/>
        <v>0</v>
      </c>
      <c r="AH327" s="24">
        <v>0</v>
      </c>
      <c r="AI327" s="24" t="str">
        <f>+[1]DEPURADO!G321</f>
        <v>NO RADICADA</v>
      </c>
      <c r="AJ327" s="26"/>
      <c r="AK327" s="27"/>
    </row>
    <row r="328" spans="1:37" s="28" customFormat="1" ht="16.149999999999999" customHeight="1">
      <c r="A328" s="17">
        <f t="shared" si="28"/>
        <v>320</v>
      </c>
      <c r="B328" s="18" t="s">
        <v>44</v>
      </c>
      <c r="C328" s="17">
        <f>+[1]DEPURADO!A322</f>
        <v>504153</v>
      </c>
      <c r="D328" s="17">
        <f>+[1]DEPURADO!B322</f>
        <v>504153</v>
      </c>
      <c r="E328" s="19">
        <f>+[1]DEPURADO!C322</f>
        <v>44763</v>
      </c>
      <c r="F328" s="20">
        <f>+IF([1]DEPURADO!D322&gt;1,[1]DEPURADO!D322," ")</f>
        <v>45028</v>
      </c>
      <c r="G328" s="21">
        <f>[1]DEPURADO!F322</f>
        <v>252290</v>
      </c>
      <c r="H328" s="22">
        <v>0</v>
      </c>
      <c r="I328" s="22">
        <f>+[1]DEPURADO!M322+[1]DEPURADO!N322</f>
        <v>0</v>
      </c>
      <c r="J328" s="22">
        <f>+[1]DEPURADO!R322</f>
        <v>0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9"/>
        <v>0</v>
      </c>
      <c r="O328" s="22">
        <f t="shared" si="30"/>
        <v>252290</v>
      </c>
      <c r="P328" s="18">
        <f>IF([1]DEPURADO!H322&gt;1,0,[1]DEPURADO!B322)</f>
        <v>504153</v>
      </c>
      <c r="Q328" s="24">
        <f t="shared" si="31"/>
        <v>252290</v>
      </c>
      <c r="R328" s="25">
        <f t="shared" si="32"/>
        <v>0</v>
      </c>
      <c r="S328" s="25">
        <f>+[1]DEPURADO!J322</f>
        <v>0</v>
      </c>
      <c r="T328" s="17" t="s">
        <v>45</v>
      </c>
      <c r="U328" s="25">
        <f>+[1]DEPURADO!I322</f>
        <v>252290</v>
      </c>
      <c r="V328" s="24"/>
      <c r="W328" s="17" t="s">
        <v>45</v>
      </c>
      <c r="X328" s="25">
        <f>+[1]DEPURADO!K322+[1]DEPURADO!L322</f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34"/>
        <v>0</v>
      </c>
      <c r="AH328" s="24">
        <v>0</v>
      </c>
      <c r="AI328" s="24" t="str">
        <f>+[1]DEPURADO!G322</f>
        <v>EN REVISION</v>
      </c>
      <c r="AJ328" s="26"/>
      <c r="AK328" s="27"/>
    </row>
    <row r="329" spans="1:37" s="28" customFormat="1" ht="16.149999999999999" customHeight="1">
      <c r="A329" s="17">
        <f t="shared" si="28"/>
        <v>321</v>
      </c>
      <c r="B329" s="18" t="s">
        <v>44</v>
      </c>
      <c r="C329" s="17">
        <f>+[1]DEPURADO!A323</f>
        <v>504127</v>
      </c>
      <c r="D329" s="17">
        <f>+[1]DEPURADO!B323</f>
        <v>504127</v>
      </c>
      <c r="E329" s="19">
        <f>+[1]DEPURADO!C323</f>
        <v>44763</v>
      </c>
      <c r="F329" s="20">
        <f>+IF([1]DEPURADO!D323&gt;1,[1]DEPURADO!D323," ")</f>
        <v>45028</v>
      </c>
      <c r="G329" s="21">
        <f>[1]DEPURADO!F323</f>
        <v>246400</v>
      </c>
      <c r="H329" s="22">
        <v>0</v>
      </c>
      <c r="I329" s="22">
        <f>+[1]DEPURADO!M323+[1]DEPURADO!N323</f>
        <v>0</v>
      </c>
      <c r="J329" s="22">
        <f>+[1]DEPURADO!R323</f>
        <v>0</v>
      </c>
      <c r="K329" s="23">
        <f>+[1]DEPURADO!P323+[1]DEPURADO!Q323</f>
        <v>0</v>
      </c>
      <c r="L329" s="22">
        <v>0</v>
      </c>
      <c r="M329" s="22">
        <v>0</v>
      </c>
      <c r="N329" s="22">
        <f t="shared" si="29"/>
        <v>0</v>
      </c>
      <c r="O329" s="22">
        <f t="shared" si="30"/>
        <v>246400</v>
      </c>
      <c r="P329" s="18">
        <f>IF([1]DEPURADO!H323&gt;1,0,[1]DEPURADO!B323)</f>
        <v>504127</v>
      </c>
      <c r="Q329" s="24">
        <f t="shared" si="31"/>
        <v>246400</v>
      </c>
      <c r="R329" s="25">
        <f t="shared" si="32"/>
        <v>0</v>
      </c>
      <c r="S329" s="25">
        <f>+[1]DEPURADO!J323</f>
        <v>0</v>
      </c>
      <c r="T329" s="17" t="s">
        <v>45</v>
      </c>
      <c r="U329" s="25">
        <f>+[1]DEPURADO!I323</f>
        <v>246400</v>
      </c>
      <c r="V329" s="24"/>
      <c r="W329" s="17" t="s">
        <v>45</v>
      </c>
      <c r="X329" s="25">
        <f>+[1]DEPURADO!K323+[1]DEPURADO!L323</f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34"/>
        <v>0</v>
      </c>
      <c r="AH329" s="24">
        <v>0</v>
      </c>
      <c r="AI329" s="24" t="str">
        <f>+[1]DEPURADO!G323</f>
        <v>EN REVISION</v>
      </c>
      <c r="AJ329" s="26"/>
      <c r="AK329" s="27"/>
    </row>
    <row r="330" spans="1:37" s="28" customFormat="1" ht="16.149999999999999" customHeight="1">
      <c r="A330" s="17">
        <f t="shared" si="28"/>
        <v>322</v>
      </c>
      <c r="B330" s="18" t="s">
        <v>44</v>
      </c>
      <c r="C330" s="17">
        <f>+[1]DEPURADO!A324</f>
        <v>504481</v>
      </c>
      <c r="D330" s="17">
        <f>+[1]DEPURADO!B324</f>
        <v>504481</v>
      </c>
      <c r="E330" s="19">
        <f>+[1]DEPURADO!C324</f>
        <v>44764</v>
      </c>
      <c r="F330" s="20" t="str">
        <f>+IF([1]DEPURADO!D324&gt;1,[1]DEPURADO!D324," ")</f>
        <v xml:space="preserve"> </v>
      </c>
      <c r="G330" s="21">
        <f>[1]DEPURADO!F324</f>
        <v>67820</v>
      </c>
      <c r="H330" s="22">
        <v>0</v>
      </c>
      <c r="I330" s="22">
        <f>+[1]DEPURADO!M324+[1]DEPURADO!N324</f>
        <v>0</v>
      </c>
      <c r="J330" s="22">
        <f>+[1]DEPURADO!R324</f>
        <v>0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9"/>
        <v>0</v>
      </c>
      <c r="O330" s="22">
        <f t="shared" si="30"/>
        <v>67820</v>
      </c>
      <c r="P330" s="18">
        <f>IF([1]DEPURADO!H324&gt;1,0,[1]DEPURADO!B324)</f>
        <v>504481</v>
      </c>
      <c r="Q330" s="24">
        <f t="shared" si="31"/>
        <v>67820</v>
      </c>
      <c r="R330" s="25">
        <f t="shared" si="32"/>
        <v>0</v>
      </c>
      <c r="S330" s="25">
        <f>+[1]DEPURADO!J324</f>
        <v>0</v>
      </c>
      <c r="T330" s="17" t="s">
        <v>45</v>
      </c>
      <c r="U330" s="25">
        <f>+[1]DEPURADO!I324</f>
        <v>0</v>
      </c>
      <c r="V330" s="24"/>
      <c r="W330" s="17" t="s">
        <v>45</v>
      </c>
      <c r="X330" s="25">
        <f>+[1]DEPURADO!K324+[1]DEPURADO!L324</f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34"/>
        <v>67820</v>
      </c>
      <c r="AH330" s="24">
        <v>0</v>
      </c>
      <c r="AI330" s="24" t="str">
        <f>+[1]DEPURADO!G324</f>
        <v>SALDO A FAVOR DEL PRESTADOR</v>
      </c>
      <c r="AJ330" s="26"/>
      <c r="AK330" s="27"/>
    </row>
    <row r="331" spans="1:37" s="28" customFormat="1" ht="16.149999999999999" customHeight="1">
      <c r="A331" s="17">
        <f t="shared" ref="A331:A394" si="35">+A330+1</f>
        <v>323</v>
      </c>
      <c r="B331" s="18" t="s">
        <v>44</v>
      </c>
      <c r="C331" s="17">
        <f>+[1]DEPURADO!A325</f>
        <v>504545</v>
      </c>
      <c r="D331" s="17">
        <f>+[1]DEPURADO!B325</f>
        <v>504545</v>
      </c>
      <c r="E331" s="19">
        <f>+[1]DEPURADO!C325</f>
        <v>44764</v>
      </c>
      <c r="F331" s="20" t="str">
        <f>+IF([1]DEPURADO!D325&gt;1,[1]DEPURADO!D325," ")</f>
        <v xml:space="preserve"> </v>
      </c>
      <c r="G331" s="21">
        <f>[1]DEPURADO!F325</f>
        <v>73630</v>
      </c>
      <c r="H331" s="22">
        <v>0</v>
      </c>
      <c r="I331" s="22">
        <f>+[1]DEPURADO!M325+[1]DEPURADO!N325</f>
        <v>0</v>
      </c>
      <c r="J331" s="22">
        <f>+[1]DEPURADO!R325</f>
        <v>0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9"/>
        <v>0</v>
      </c>
      <c r="O331" s="22">
        <f t="shared" si="30"/>
        <v>73630</v>
      </c>
      <c r="P331" s="18">
        <f>IF([1]DEPURADO!H325&gt;1,0,[1]DEPURADO!B325)</f>
        <v>504545</v>
      </c>
      <c r="Q331" s="24">
        <f t="shared" si="31"/>
        <v>73630</v>
      </c>
      <c r="R331" s="25">
        <f t="shared" si="32"/>
        <v>0</v>
      </c>
      <c r="S331" s="25">
        <f>+[1]DEPURADO!J325</f>
        <v>0</v>
      </c>
      <c r="T331" s="17" t="s">
        <v>45</v>
      </c>
      <c r="U331" s="25">
        <f>+[1]DEPURADO!I325</f>
        <v>0</v>
      </c>
      <c r="V331" s="24"/>
      <c r="W331" s="17" t="s">
        <v>45</v>
      </c>
      <c r="X331" s="25">
        <f>+[1]DEPURADO!K325+[1]DEPURADO!L325</f>
        <v>0</v>
      </c>
      <c r="Y331" s="17" t="s">
        <v>45</v>
      </c>
      <c r="Z331" s="25">
        <f t="shared" si="33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34"/>
        <v>73630</v>
      </c>
      <c r="AH331" s="24">
        <v>0</v>
      </c>
      <c r="AI331" s="24" t="str">
        <f>+[1]DEPURADO!G325</f>
        <v>SALDO A FAVOR DEL PRESTADOR</v>
      </c>
      <c r="AJ331" s="26"/>
      <c r="AK331" s="27"/>
    </row>
    <row r="332" spans="1:37" s="28" customFormat="1" ht="16.149999999999999" customHeight="1">
      <c r="A332" s="17">
        <f t="shared" si="35"/>
        <v>324</v>
      </c>
      <c r="B332" s="18" t="s">
        <v>44</v>
      </c>
      <c r="C332" s="17">
        <f>+[1]DEPURADO!A326</f>
        <v>504611</v>
      </c>
      <c r="D332" s="17">
        <f>+[1]DEPURADO!B326</f>
        <v>504611</v>
      </c>
      <c r="E332" s="19">
        <f>+[1]DEPURADO!C326</f>
        <v>44765</v>
      </c>
      <c r="F332" s="20" t="str">
        <f>+IF([1]DEPURADO!D326&gt;1,[1]DEPURADO!D326," ")</f>
        <v xml:space="preserve"> </v>
      </c>
      <c r="G332" s="21">
        <f>[1]DEPURADO!F326</f>
        <v>68830</v>
      </c>
      <c r="H332" s="22">
        <v>0</v>
      </c>
      <c r="I332" s="22">
        <f>+[1]DEPURADO!M326+[1]DEPURADO!N326</f>
        <v>0</v>
      </c>
      <c r="J332" s="22">
        <f>+[1]DEPURADO!R326</f>
        <v>0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9"/>
        <v>0</v>
      </c>
      <c r="O332" s="22">
        <f t="shared" si="30"/>
        <v>68830</v>
      </c>
      <c r="P332" s="18">
        <f>IF([1]DEPURADO!H326&gt;1,0,[1]DEPURADO!B326)</f>
        <v>504611</v>
      </c>
      <c r="Q332" s="24">
        <f t="shared" si="31"/>
        <v>68830</v>
      </c>
      <c r="R332" s="25">
        <f t="shared" si="32"/>
        <v>0</v>
      </c>
      <c r="S332" s="25">
        <f>+[1]DEPURADO!J326</f>
        <v>0</v>
      </c>
      <c r="T332" s="17" t="s">
        <v>45</v>
      </c>
      <c r="U332" s="25">
        <f>+[1]DEPURADO!I326</f>
        <v>0</v>
      </c>
      <c r="V332" s="24"/>
      <c r="W332" s="17" t="s">
        <v>45</v>
      </c>
      <c r="X332" s="25">
        <f>+[1]DEPURADO!K326+[1]DEPURADO!L326</f>
        <v>0</v>
      </c>
      <c r="Y332" s="17" t="s">
        <v>45</v>
      </c>
      <c r="Z332" s="25">
        <f t="shared" si="33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34"/>
        <v>68830</v>
      </c>
      <c r="AH332" s="24">
        <v>0</v>
      </c>
      <c r="AI332" s="24" t="str">
        <f>+[1]DEPURADO!G326</f>
        <v>SALDO A FAVOR DEL PRESTADOR</v>
      </c>
      <c r="AJ332" s="26"/>
      <c r="AK332" s="27"/>
    </row>
    <row r="333" spans="1:37" s="28" customFormat="1" ht="16.149999999999999" customHeight="1">
      <c r="A333" s="17">
        <f t="shared" si="35"/>
        <v>325</v>
      </c>
      <c r="B333" s="18" t="s">
        <v>44</v>
      </c>
      <c r="C333" s="17">
        <f>+[1]DEPURADO!A327</f>
        <v>504670</v>
      </c>
      <c r="D333" s="17">
        <f>+[1]DEPURADO!B327</f>
        <v>504670</v>
      </c>
      <c r="E333" s="19">
        <f>+[1]DEPURADO!C327</f>
        <v>44766</v>
      </c>
      <c r="F333" s="20" t="str">
        <f>+IF([1]DEPURADO!D327&gt;1,[1]DEPURADO!D327," ")</f>
        <v xml:space="preserve"> </v>
      </c>
      <c r="G333" s="21">
        <f>[1]DEPURADO!F327</f>
        <v>124420</v>
      </c>
      <c r="H333" s="22">
        <v>0</v>
      </c>
      <c r="I333" s="22">
        <f>+[1]DEPURADO!M327+[1]DEPURADO!N327</f>
        <v>0</v>
      </c>
      <c r="J333" s="22">
        <f>+[1]DEPURADO!R327</f>
        <v>0</v>
      </c>
      <c r="K333" s="23">
        <f>+[1]DEPURADO!P327+[1]DEPURADO!Q327</f>
        <v>0</v>
      </c>
      <c r="L333" s="22">
        <v>0</v>
      </c>
      <c r="M333" s="22">
        <v>0</v>
      </c>
      <c r="N333" s="22">
        <f t="shared" ref="N333:N396" si="36">+SUM(J333:M333)</f>
        <v>0</v>
      </c>
      <c r="O333" s="22">
        <f t="shared" ref="O333:O396" si="37">+G333-I333-N333</f>
        <v>124420</v>
      </c>
      <c r="P333" s="18">
        <f>IF([1]DEPURADO!H327&gt;1,0,[1]DEPURADO!B327)</f>
        <v>504670</v>
      </c>
      <c r="Q333" s="24">
        <f t="shared" ref="Q333:Q396" si="38">+IF(P333&gt;0,G333,0)</f>
        <v>124420</v>
      </c>
      <c r="R333" s="25">
        <f t="shared" ref="R333:R396" si="39">IF(P333=0,G333,0)</f>
        <v>0</v>
      </c>
      <c r="S333" s="25">
        <f>+[1]DEPURADO!J327</f>
        <v>0</v>
      </c>
      <c r="T333" s="17" t="s">
        <v>45</v>
      </c>
      <c r="U333" s="25">
        <f>+[1]DEPURADO!I327</f>
        <v>0</v>
      </c>
      <c r="V333" s="24"/>
      <c r="W333" s="17" t="s">
        <v>45</v>
      </c>
      <c r="X333" s="25">
        <f>+[1]DEPURADO!K327+[1]DEPURADO!L327</f>
        <v>0</v>
      </c>
      <c r="Y333" s="17" t="s">
        <v>45</v>
      </c>
      <c r="Z333" s="25">
        <f t="shared" ref="Z333:Z396" si="40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:AG396" si="41">+G333-I333-N333-R333-Z333-AC333-AE333-S333-U333</f>
        <v>124420</v>
      </c>
      <c r="AH333" s="24">
        <v>0</v>
      </c>
      <c r="AI333" s="24" t="str">
        <f>+[1]DEPURADO!G327</f>
        <v>SALDO A FAVOR DEL PRESTADOR</v>
      </c>
      <c r="AJ333" s="26"/>
      <c r="AK333" s="27"/>
    </row>
    <row r="334" spans="1:37" s="28" customFormat="1" ht="16.149999999999999" customHeight="1">
      <c r="A334" s="17">
        <f t="shared" si="35"/>
        <v>326</v>
      </c>
      <c r="B334" s="18" t="s">
        <v>44</v>
      </c>
      <c r="C334" s="17">
        <f>+[1]DEPURADO!A328</f>
        <v>504905</v>
      </c>
      <c r="D334" s="17">
        <f>+[1]DEPURADO!B328</f>
        <v>504905</v>
      </c>
      <c r="E334" s="19">
        <f>+[1]DEPURADO!C328</f>
        <v>44767</v>
      </c>
      <c r="F334" s="20" t="str">
        <f>+IF([1]DEPURADO!D328&gt;1,[1]DEPURADO!D328," ")</f>
        <v xml:space="preserve"> </v>
      </c>
      <c r="G334" s="21">
        <f>[1]DEPURADO!F328</f>
        <v>36300</v>
      </c>
      <c r="H334" s="22">
        <v>0</v>
      </c>
      <c r="I334" s="22">
        <f>+[1]DEPURADO!M328+[1]DEPURADO!N328</f>
        <v>0</v>
      </c>
      <c r="J334" s="22">
        <f>+[1]DEPURADO!R328</f>
        <v>0</v>
      </c>
      <c r="K334" s="23">
        <f>+[1]DEPURADO!P328+[1]DEPURADO!Q328</f>
        <v>0</v>
      </c>
      <c r="L334" s="22">
        <v>0</v>
      </c>
      <c r="M334" s="22">
        <v>0</v>
      </c>
      <c r="N334" s="22">
        <f t="shared" si="36"/>
        <v>0</v>
      </c>
      <c r="O334" s="22">
        <f t="shared" si="37"/>
        <v>36300</v>
      </c>
      <c r="P334" s="18">
        <f>IF([1]DEPURADO!H328&gt;1,0,[1]DEPURADO!B328)</f>
        <v>0</v>
      </c>
      <c r="Q334" s="24">
        <f t="shared" si="38"/>
        <v>0</v>
      </c>
      <c r="R334" s="25">
        <f t="shared" si="39"/>
        <v>36300</v>
      </c>
      <c r="S334" s="25">
        <f>+[1]DEPURADO!J328</f>
        <v>0</v>
      </c>
      <c r="T334" s="17" t="s">
        <v>45</v>
      </c>
      <c r="U334" s="25">
        <f>+[1]DEPURADO!I328</f>
        <v>0</v>
      </c>
      <c r="V334" s="24"/>
      <c r="W334" s="17" t="s">
        <v>45</v>
      </c>
      <c r="X334" s="25">
        <f>+[1]DEPURADO!K328+[1]DEPURADO!L328</f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f>+[1]DEPURADO!K328</f>
        <v>0</v>
      </c>
      <c r="AF334" s="24">
        <v>0</v>
      </c>
      <c r="AG334" s="24">
        <f t="shared" si="41"/>
        <v>0</v>
      </c>
      <c r="AH334" s="24">
        <v>0</v>
      </c>
      <c r="AI334" s="24" t="str">
        <f>+[1]DEPURADO!G328</f>
        <v>NO RADICADA</v>
      </c>
      <c r="AJ334" s="26"/>
      <c r="AK334" s="27"/>
    </row>
    <row r="335" spans="1:37" s="28" customFormat="1" ht="16.149999999999999" customHeight="1">
      <c r="A335" s="17">
        <f t="shared" si="35"/>
        <v>327</v>
      </c>
      <c r="B335" s="18" t="s">
        <v>44</v>
      </c>
      <c r="C335" s="17">
        <f>+[1]DEPURADO!A329</f>
        <v>504979</v>
      </c>
      <c r="D335" s="17">
        <f>+[1]DEPURADO!B329</f>
        <v>504979</v>
      </c>
      <c r="E335" s="19">
        <f>+[1]DEPURADO!C329</f>
        <v>44768</v>
      </c>
      <c r="F335" s="20" t="str">
        <f>+IF([1]DEPURADO!D329&gt;1,[1]DEPURADO!D329," ")</f>
        <v xml:space="preserve"> </v>
      </c>
      <c r="G335" s="21">
        <f>[1]DEPURADO!F329</f>
        <v>40000</v>
      </c>
      <c r="H335" s="22">
        <v>0</v>
      </c>
      <c r="I335" s="22">
        <f>+[1]DEPURADO!M329+[1]DEPURADO!N329</f>
        <v>0</v>
      </c>
      <c r="J335" s="22">
        <f>+[1]DEPURADO!R329</f>
        <v>0</v>
      </c>
      <c r="K335" s="23">
        <f>+[1]DEPURADO!P329+[1]DEPURADO!Q329</f>
        <v>0</v>
      </c>
      <c r="L335" s="22">
        <v>0</v>
      </c>
      <c r="M335" s="22">
        <v>0</v>
      </c>
      <c r="N335" s="22">
        <f t="shared" si="36"/>
        <v>0</v>
      </c>
      <c r="O335" s="22">
        <f t="shared" si="37"/>
        <v>40000</v>
      </c>
      <c r="P335" s="18">
        <f>IF([1]DEPURADO!H329&gt;1,0,[1]DEPURADO!B329)</f>
        <v>0</v>
      </c>
      <c r="Q335" s="24">
        <f t="shared" si="38"/>
        <v>0</v>
      </c>
      <c r="R335" s="25">
        <f t="shared" si="39"/>
        <v>40000</v>
      </c>
      <c r="S335" s="25">
        <f>+[1]DEPURADO!J329</f>
        <v>0</v>
      </c>
      <c r="T335" s="17" t="s">
        <v>45</v>
      </c>
      <c r="U335" s="25">
        <f>+[1]DEPURADO!I329</f>
        <v>0</v>
      </c>
      <c r="V335" s="24"/>
      <c r="W335" s="17" t="s">
        <v>45</v>
      </c>
      <c r="X335" s="25">
        <f>+[1]DEPURADO!K329+[1]DEPURADO!L329</f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f>+[1]DEPURADO!K329</f>
        <v>0</v>
      </c>
      <c r="AF335" s="24">
        <v>0</v>
      </c>
      <c r="AG335" s="24">
        <f t="shared" si="41"/>
        <v>0</v>
      </c>
      <c r="AH335" s="24">
        <v>0</v>
      </c>
      <c r="AI335" s="24" t="str">
        <f>+[1]DEPURADO!G329</f>
        <v>NO RADICADA</v>
      </c>
      <c r="AJ335" s="26"/>
      <c r="AK335" s="27"/>
    </row>
    <row r="336" spans="1:37" s="28" customFormat="1" ht="16.149999999999999" customHeight="1">
      <c r="A336" s="17">
        <f t="shared" si="35"/>
        <v>328</v>
      </c>
      <c r="B336" s="18" t="s">
        <v>44</v>
      </c>
      <c r="C336" s="17">
        <f>+[1]DEPURADO!A330</f>
        <v>505309</v>
      </c>
      <c r="D336" s="17">
        <f>+[1]DEPURADO!B330</f>
        <v>505309</v>
      </c>
      <c r="E336" s="19">
        <f>+[1]DEPURADO!C330</f>
        <v>44768</v>
      </c>
      <c r="F336" s="20" t="str">
        <f>+IF([1]DEPURADO!D330&gt;1,[1]DEPURADO!D330," ")</f>
        <v xml:space="preserve"> </v>
      </c>
      <c r="G336" s="21">
        <f>[1]DEPURADO!F330</f>
        <v>68120</v>
      </c>
      <c r="H336" s="22">
        <v>0</v>
      </c>
      <c r="I336" s="22">
        <f>+[1]DEPURADO!M330+[1]DEPURADO!N330</f>
        <v>0</v>
      </c>
      <c r="J336" s="22">
        <f>+[1]DEPURADO!R330</f>
        <v>0</v>
      </c>
      <c r="K336" s="23">
        <f>+[1]DEPURADO!P330+[1]DEPURADO!Q330</f>
        <v>0</v>
      </c>
      <c r="L336" s="22">
        <v>0</v>
      </c>
      <c r="M336" s="22">
        <v>0</v>
      </c>
      <c r="N336" s="22">
        <f t="shared" si="36"/>
        <v>0</v>
      </c>
      <c r="O336" s="22">
        <f t="shared" si="37"/>
        <v>68120</v>
      </c>
      <c r="P336" s="18">
        <f>IF([1]DEPURADO!H330&gt;1,0,[1]DEPURADO!B330)</f>
        <v>505309</v>
      </c>
      <c r="Q336" s="24">
        <f t="shared" si="38"/>
        <v>68120</v>
      </c>
      <c r="R336" s="25">
        <f t="shared" si="39"/>
        <v>0</v>
      </c>
      <c r="S336" s="25">
        <f>+[1]DEPURADO!J330</f>
        <v>0</v>
      </c>
      <c r="T336" s="17" t="s">
        <v>45</v>
      </c>
      <c r="U336" s="25">
        <f>+[1]DEPURADO!I330</f>
        <v>0</v>
      </c>
      <c r="V336" s="24"/>
      <c r="W336" s="17" t="s">
        <v>45</v>
      </c>
      <c r="X336" s="25">
        <f>+[1]DEPURADO!K330+[1]DEPURADO!L330</f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f>+[1]DEPURADO!K330</f>
        <v>0</v>
      </c>
      <c r="AF336" s="24">
        <v>0</v>
      </c>
      <c r="AG336" s="24">
        <f t="shared" si="41"/>
        <v>68120</v>
      </c>
      <c r="AH336" s="24">
        <v>0</v>
      </c>
      <c r="AI336" s="24" t="str">
        <f>+[1]DEPURADO!G330</f>
        <v>SALDO A FAVOR DEL PRESTADOR</v>
      </c>
      <c r="AJ336" s="26"/>
      <c r="AK336" s="27"/>
    </row>
    <row r="337" spans="1:37" s="28" customFormat="1" ht="16.149999999999999" customHeight="1">
      <c r="A337" s="17">
        <f t="shared" si="35"/>
        <v>329</v>
      </c>
      <c r="B337" s="18" t="s">
        <v>44</v>
      </c>
      <c r="C337" s="17">
        <f>+[1]DEPURADO!A331</f>
        <v>504980</v>
      </c>
      <c r="D337" s="17">
        <f>+[1]DEPURADO!B331</f>
        <v>504980</v>
      </c>
      <c r="E337" s="19">
        <f>+[1]DEPURADO!C331</f>
        <v>44768</v>
      </c>
      <c r="F337" s="20" t="str">
        <f>+IF([1]DEPURADO!D331&gt;1,[1]DEPURADO!D331," ")</f>
        <v xml:space="preserve"> </v>
      </c>
      <c r="G337" s="21">
        <f>[1]DEPURADO!F331</f>
        <v>134100</v>
      </c>
      <c r="H337" s="22">
        <v>0</v>
      </c>
      <c r="I337" s="22">
        <f>+[1]DEPURADO!M331+[1]DEPURADO!N331</f>
        <v>0</v>
      </c>
      <c r="J337" s="22">
        <f>+[1]DEPURADO!R331</f>
        <v>0</v>
      </c>
      <c r="K337" s="23">
        <f>+[1]DEPURADO!P331+[1]DEPURADO!Q331</f>
        <v>0</v>
      </c>
      <c r="L337" s="22">
        <v>0</v>
      </c>
      <c r="M337" s="22">
        <v>0</v>
      </c>
      <c r="N337" s="22">
        <f t="shared" si="36"/>
        <v>0</v>
      </c>
      <c r="O337" s="22">
        <f t="shared" si="37"/>
        <v>134100</v>
      </c>
      <c r="P337" s="18">
        <f>IF([1]DEPURADO!H331&gt;1,0,[1]DEPURADO!B331)</f>
        <v>0</v>
      </c>
      <c r="Q337" s="24">
        <f t="shared" si="38"/>
        <v>0</v>
      </c>
      <c r="R337" s="25">
        <f t="shared" si="39"/>
        <v>134100</v>
      </c>
      <c r="S337" s="25">
        <f>+[1]DEPURADO!J331</f>
        <v>0</v>
      </c>
      <c r="T337" s="17" t="s">
        <v>45</v>
      </c>
      <c r="U337" s="25">
        <f>+[1]DEPURADO!I331</f>
        <v>0</v>
      </c>
      <c r="V337" s="24"/>
      <c r="W337" s="17" t="s">
        <v>45</v>
      </c>
      <c r="X337" s="25">
        <f>+[1]DEPURADO!K331+[1]DEPURADO!L331</f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f>+[1]DEPURADO!K331</f>
        <v>0</v>
      </c>
      <c r="AF337" s="24">
        <v>0</v>
      </c>
      <c r="AG337" s="24">
        <f t="shared" si="41"/>
        <v>0</v>
      </c>
      <c r="AH337" s="24">
        <v>0</v>
      </c>
      <c r="AI337" s="24" t="str">
        <f>+[1]DEPURADO!G331</f>
        <v>NO RADICADA</v>
      </c>
      <c r="AJ337" s="26"/>
      <c r="AK337" s="27"/>
    </row>
    <row r="338" spans="1:37" s="28" customFormat="1" ht="16.149999999999999" customHeight="1">
      <c r="A338" s="17">
        <f t="shared" si="35"/>
        <v>330</v>
      </c>
      <c r="B338" s="18" t="s">
        <v>46</v>
      </c>
      <c r="C338" s="17">
        <f>+[1]DEPURADO!A332</f>
        <v>505447</v>
      </c>
      <c r="D338" s="17">
        <f>+[1]DEPURADO!B332</f>
        <v>505447</v>
      </c>
      <c r="E338" s="19">
        <f>+[1]DEPURADO!C332</f>
        <v>44768</v>
      </c>
      <c r="F338" s="20" t="str">
        <f>+IF([1]DEPURADO!D332&gt;1,[1]DEPURADO!D332," ")</f>
        <v xml:space="preserve"> </v>
      </c>
      <c r="G338" s="21">
        <f>[1]DEPURADO!F332</f>
        <v>271140</v>
      </c>
      <c r="H338" s="22">
        <v>0</v>
      </c>
      <c r="I338" s="22">
        <f>+[1]DEPURADO!M332+[1]DEPURADO!N332</f>
        <v>0</v>
      </c>
      <c r="J338" s="22">
        <f>+[1]DEPURADO!R332</f>
        <v>0</v>
      </c>
      <c r="K338" s="23">
        <f>+[1]DEPURADO!P332+[1]DEPURADO!Q332</f>
        <v>0</v>
      </c>
      <c r="L338" s="22">
        <v>0</v>
      </c>
      <c r="M338" s="22">
        <v>0</v>
      </c>
      <c r="N338" s="22">
        <f t="shared" si="36"/>
        <v>0</v>
      </c>
      <c r="O338" s="22">
        <f t="shared" si="37"/>
        <v>271140</v>
      </c>
      <c r="P338" s="18">
        <f>IF([1]DEPURADO!H332&gt;1,0,[1]DEPURADO!B332)</f>
        <v>505447</v>
      </c>
      <c r="Q338" s="24">
        <f t="shared" si="38"/>
        <v>271140</v>
      </c>
      <c r="R338" s="25">
        <f t="shared" si="39"/>
        <v>0</v>
      </c>
      <c r="S338" s="25">
        <f>+[1]DEPURADO!J332</f>
        <v>0</v>
      </c>
      <c r="T338" s="17" t="s">
        <v>45</v>
      </c>
      <c r="U338" s="25">
        <f>+[1]DEPURADO!I332</f>
        <v>0</v>
      </c>
      <c r="V338" s="24"/>
      <c r="W338" s="17" t="s">
        <v>45</v>
      </c>
      <c r="X338" s="25">
        <f>+[1]DEPURADO!K332+[1]DEPURADO!L332</f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f>+[1]DEPURADO!K332</f>
        <v>0</v>
      </c>
      <c r="AF338" s="24">
        <v>0</v>
      </c>
      <c r="AG338" s="24">
        <f t="shared" si="41"/>
        <v>271140</v>
      </c>
      <c r="AH338" s="24">
        <v>0</v>
      </c>
      <c r="AI338" s="24" t="str">
        <f>+[1]DEPURADO!G332</f>
        <v>SALDO A FAVOR DEL PRESTADOR</v>
      </c>
      <c r="AJ338" s="26"/>
      <c r="AK338" s="27"/>
    </row>
    <row r="339" spans="1:37" s="28" customFormat="1" ht="16.149999999999999" customHeight="1">
      <c r="A339" s="17">
        <f t="shared" si="35"/>
        <v>331</v>
      </c>
      <c r="B339" s="18" t="s">
        <v>44</v>
      </c>
      <c r="C339" s="17">
        <f>+[1]DEPURADO!A333</f>
        <v>505436</v>
      </c>
      <c r="D339" s="17">
        <f>+[1]DEPURADO!B333</f>
        <v>505436</v>
      </c>
      <c r="E339" s="19">
        <f>+[1]DEPURADO!C333</f>
        <v>44768</v>
      </c>
      <c r="F339" s="20" t="str">
        <f>+IF([1]DEPURADO!D333&gt;1,[1]DEPURADO!D333," ")</f>
        <v xml:space="preserve"> </v>
      </c>
      <c r="G339" s="21">
        <f>[1]DEPURADO!F333</f>
        <v>343220</v>
      </c>
      <c r="H339" s="22">
        <v>0</v>
      </c>
      <c r="I339" s="22">
        <f>+[1]DEPURADO!M333+[1]DEPURADO!N333</f>
        <v>0</v>
      </c>
      <c r="J339" s="22">
        <f>+[1]DEPURADO!R333</f>
        <v>0</v>
      </c>
      <c r="K339" s="23">
        <f>+[1]DEPURADO!P333+[1]DEPURADO!Q333</f>
        <v>0</v>
      </c>
      <c r="L339" s="22">
        <v>0</v>
      </c>
      <c r="M339" s="22">
        <v>0</v>
      </c>
      <c r="N339" s="22">
        <f t="shared" si="36"/>
        <v>0</v>
      </c>
      <c r="O339" s="22">
        <f t="shared" si="37"/>
        <v>343220</v>
      </c>
      <c r="P339" s="18">
        <f>IF([1]DEPURADO!H333&gt;1,0,[1]DEPURADO!B333)</f>
        <v>0</v>
      </c>
      <c r="Q339" s="24">
        <f t="shared" si="38"/>
        <v>0</v>
      </c>
      <c r="R339" s="25">
        <f t="shared" si="39"/>
        <v>343220</v>
      </c>
      <c r="S339" s="25">
        <f>+[1]DEPURADO!J333</f>
        <v>0</v>
      </c>
      <c r="T339" s="17" t="s">
        <v>45</v>
      </c>
      <c r="U339" s="25">
        <f>+[1]DEPURADO!I333</f>
        <v>0</v>
      </c>
      <c r="V339" s="24"/>
      <c r="W339" s="17" t="s">
        <v>45</v>
      </c>
      <c r="X339" s="25">
        <f>+[1]DEPURADO!K333+[1]DEPURADO!L333</f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f>+[1]DEPURADO!K333</f>
        <v>0</v>
      </c>
      <c r="AF339" s="24">
        <v>0</v>
      </c>
      <c r="AG339" s="24">
        <f t="shared" si="41"/>
        <v>0</v>
      </c>
      <c r="AH339" s="24">
        <v>0</v>
      </c>
      <c r="AI339" s="24" t="str">
        <f>+[1]DEPURADO!G333</f>
        <v>NO RADICADA</v>
      </c>
      <c r="AJ339" s="26"/>
      <c r="AK339" s="27"/>
    </row>
    <row r="340" spans="1:37" s="28" customFormat="1" ht="16.149999999999999" customHeight="1">
      <c r="A340" s="17">
        <f t="shared" si="35"/>
        <v>332</v>
      </c>
      <c r="B340" s="18" t="s">
        <v>44</v>
      </c>
      <c r="C340" s="17">
        <f>+[1]DEPURADO!A334</f>
        <v>505097</v>
      </c>
      <c r="D340" s="17">
        <f>+[1]DEPURADO!B334</f>
        <v>505097</v>
      </c>
      <c r="E340" s="19">
        <f>+[1]DEPURADO!C334</f>
        <v>44768</v>
      </c>
      <c r="F340" s="20" t="str">
        <f>+IF([1]DEPURADO!D334&gt;1,[1]DEPURADO!D334," ")</f>
        <v xml:space="preserve"> </v>
      </c>
      <c r="G340" s="21">
        <f>[1]DEPURADO!F334</f>
        <v>481400</v>
      </c>
      <c r="H340" s="22">
        <v>0</v>
      </c>
      <c r="I340" s="22">
        <f>+[1]DEPURADO!M334+[1]DEPURADO!N334</f>
        <v>0</v>
      </c>
      <c r="J340" s="22">
        <f>+[1]DEPURADO!R334</f>
        <v>0</v>
      </c>
      <c r="K340" s="23">
        <f>+[1]DEPURADO!P334+[1]DEPURADO!Q334</f>
        <v>0</v>
      </c>
      <c r="L340" s="22">
        <v>0</v>
      </c>
      <c r="M340" s="22">
        <v>0</v>
      </c>
      <c r="N340" s="22">
        <f t="shared" si="36"/>
        <v>0</v>
      </c>
      <c r="O340" s="22">
        <f t="shared" si="37"/>
        <v>481400</v>
      </c>
      <c r="P340" s="18">
        <f>IF([1]DEPURADO!H334&gt;1,0,[1]DEPURADO!B334)</f>
        <v>0</v>
      </c>
      <c r="Q340" s="24">
        <f t="shared" si="38"/>
        <v>0</v>
      </c>
      <c r="R340" s="25">
        <f t="shared" si="39"/>
        <v>481400</v>
      </c>
      <c r="S340" s="25">
        <f>+[1]DEPURADO!J334</f>
        <v>0</v>
      </c>
      <c r="T340" s="17" t="s">
        <v>45</v>
      </c>
      <c r="U340" s="25">
        <f>+[1]DEPURADO!I334</f>
        <v>0</v>
      </c>
      <c r="V340" s="24"/>
      <c r="W340" s="17" t="s">
        <v>45</v>
      </c>
      <c r="X340" s="25">
        <f>+[1]DEPURADO!K334+[1]DEPURADO!L334</f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f>+[1]DEPURADO!K334</f>
        <v>0</v>
      </c>
      <c r="AF340" s="24">
        <v>0</v>
      </c>
      <c r="AG340" s="24">
        <f t="shared" si="41"/>
        <v>0</v>
      </c>
      <c r="AH340" s="24">
        <v>0</v>
      </c>
      <c r="AI340" s="24" t="str">
        <f>+[1]DEPURADO!G334</f>
        <v>NO RADICADA</v>
      </c>
      <c r="AJ340" s="26"/>
      <c r="AK340" s="27"/>
    </row>
    <row r="341" spans="1:37" s="28" customFormat="1" ht="16.149999999999999" customHeight="1">
      <c r="A341" s="17">
        <f t="shared" si="35"/>
        <v>333</v>
      </c>
      <c r="B341" s="18" t="s">
        <v>44</v>
      </c>
      <c r="C341" s="17">
        <f>+[1]DEPURADO!A335</f>
        <v>504981</v>
      </c>
      <c r="D341" s="17">
        <f>+[1]DEPURADO!B335</f>
        <v>504981</v>
      </c>
      <c r="E341" s="19">
        <f>+[1]DEPURADO!C335</f>
        <v>44768</v>
      </c>
      <c r="F341" s="20" t="str">
        <f>+IF([1]DEPURADO!D335&gt;1,[1]DEPURADO!D335," ")</f>
        <v xml:space="preserve"> </v>
      </c>
      <c r="G341" s="21">
        <f>[1]DEPURADO!F335</f>
        <v>1096200</v>
      </c>
      <c r="H341" s="22">
        <v>0</v>
      </c>
      <c r="I341" s="22">
        <f>+[1]DEPURADO!M335+[1]DEPURADO!N335</f>
        <v>0</v>
      </c>
      <c r="J341" s="22">
        <f>+[1]DEPURADO!R335</f>
        <v>0</v>
      </c>
      <c r="K341" s="23">
        <f>+[1]DEPURADO!P335+[1]DEPURADO!Q335</f>
        <v>0</v>
      </c>
      <c r="L341" s="22">
        <v>0</v>
      </c>
      <c r="M341" s="22">
        <v>0</v>
      </c>
      <c r="N341" s="22">
        <f t="shared" si="36"/>
        <v>0</v>
      </c>
      <c r="O341" s="22">
        <f t="shared" si="37"/>
        <v>1096200</v>
      </c>
      <c r="P341" s="18">
        <f>IF([1]DEPURADO!H335&gt;1,0,[1]DEPURADO!B335)</f>
        <v>0</v>
      </c>
      <c r="Q341" s="24">
        <f t="shared" si="38"/>
        <v>0</v>
      </c>
      <c r="R341" s="25">
        <f t="shared" si="39"/>
        <v>1096200</v>
      </c>
      <c r="S341" s="25">
        <f>+[1]DEPURADO!J335</f>
        <v>0</v>
      </c>
      <c r="T341" s="17" t="s">
        <v>45</v>
      </c>
      <c r="U341" s="25">
        <f>+[1]DEPURADO!I335</f>
        <v>0</v>
      </c>
      <c r="V341" s="24"/>
      <c r="W341" s="17" t="s">
        <v>45</v>
      </c>
      <c r="X341" s="25">
        <f>+[1]DEPURADO!K335+[1]DEPURADO!L335</f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f>+[1]DEPURADO!K335</f>
        <v>0</v>
      </c>
      <c r="AF341" s="24">
        <v>0</v>
      </c>
      <c r="AG341" s="24">
        <f t="shared" si="41"/>
        <v>0</v>
      </c>
      <c r="AH341" s="24">
        <v>0</v>
      </c>
      <c r="AI341" s="24" t="str">
        <f>+[1]DEPURADO!G335</f>
        <v>NO RADICADA</v>
      </c>
      <c r="AJ341" s="26"/>
      <c r="AK341" s="27"/>
    </row>
    <row r="342" spans="1:37" s="28" customFormat="1" ht="16.149999999999999" customHeight="1">
      <c r="A342" s="17">
        <f t="shared" si="35"/>
        <v>334</v>
      </c>
      <c r="B342" s="18" t="s">
        <v>44</v>
      </c>
      <c r="C342" s="17">
        <f>+[1]DEPURADO!A336</f>
        <v>505374</v>
      </c>
      <c r="D342" s="17">
        <f>+[1]DEPURADO!B336</f>
        <v>505374</v>
      </c>
      <c r="E342" s="19">
        <f>+[1]DEPURADO!C336</f>
        <v>44768</v>
      </c>
      <c r="F342" s="20">
        <f>+IF([1]DEPURADO!D336&gt;1,[1]DEPURADO!D336," ")</f>
        <v>45028</v>
      </c>
      <c r="G342" s="21">
        <f>[1]DEPURADO!F336</f>
        <v>66750</v>
      </c>
      <c r="H342" s="22">
        <v>0</v>
      </c>
      <c r="I342" s="22">
        <f>+[1]DEPURADO!M336+[1]DEPURADO!N336</f>
        <v>0</v>
      </c>
      <c r="J342" s="22">
        <f>+[1]DEPURADO!R336</f>
        <v>0</v>
      </c>
      <c r="K342" s="23">
        <f>+[1]DEPURADO!P336+[1]DEPURADO!Q336</f>
        <v>0</v>
      </c>
      <c r="L342" s="22">
        <v>0</v>
      </c>
      <c r="M342" s="22">
        <v>0</v>
      </c>
      <c r="N342" s="22">
        <f t="shared" si="36"/>
        <v>0</v>
      </c>
      <c r="O342" s="22">
        <f t="shared" si="37"/>
        <v>66750</v>
      </c>
      <c r="P342" s="18">
        <f>IF([1]DEPURADO!H336&gt;1,0,[1]DEPURADO!B336)</f>
        <v>505374</v>
      </c>
      <c r="Q342" s="24">
        <f t="shared" si="38"/>
        <v>66750</v>
      </c>
      <c r="R342" s="25">
        <f t="shared" si="39"/>
        <v>0</v>
      </c>
      <c r="S342" s="25">
        <f>+[1]DEPURADO!J336</f>
        <v>0</v>
      </c>
      <c r="T342" s="17" t="s">
        <v>45</v>
      </c>
      <c r="U342" s="25">
        <f>+[1]DEPURADO!I336</f>
        <v>66750</v>
      </c>
      <c r="V342" s="24"/>
      <c r="W342" s="17" t="s">
        <v>45</v>
      </c>
      <c r="X342" s="25">
        <f>+[1]DEPURADO!K336+[1]DEPURADO!L336</f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f>+[1]DEPURADO!K336</f>
        <v>0</v>
      </c>
      <c r="AF342" s="24">
        <v>0</v>
      </c>
      <c r="AG342" s="24">
        <f t="shared" si="41"/>
        <v>0</v>
      </c>
      <c r="AH342" s="24">
        <v>0</v>
      </c>
      <c r="AI342" s="24" t="str">
        <f>+[1]DEPURADO!G336</f>
        <v>EN REVISION</v>
      </c>
      <c r="AJ342" s="26"/>
      <c r="AK342" s="27"/>
    </row>
    <row r="343" spans="1:37" s="28" customFormat="1" ht="16.149999999999999" customHeight="1">
      <c r="A343" s="17">
        <f t="shared" si="35"/>
        <v>335</v>
      </c>
      <c r="B343" s="18" t="s">
        <v>44</v>
      </c>
      <c r="C343" s="17">
        <f>+[1]DEPURADO!A337</f>
        <v>505442</v>
      </c>
      <c r="D343" s="17">
        <f>+[1]DEPURADO!B337</f>
        <v>505442</v>
      </c>
      <c r="E343" s="19">
        <f>+[1]DEPURADO!C337</f>
        <v>44768</v>
      </c>
      <c r="F343" s="20">
        <f>+IF([1]DEPURADO!D337&gt;1,[1]DEPURADO!D337," ")</f>
        <v>45028</v>
      </c>
      <c r="G343" s="21">
        <f>[1]DEPURADO!F337</f>
        <v>268810</v>
      </c>
      <c r="H343" s="22">
        <v>0</v>
      </c>
      <c r="I343" s="22">
        <f>+[1]DEPURADO!M337+[1]DEPURADO!N337</f>
        <v>0</v>
      </c>
      <c r="J343" s="22">
        <f>+[1]DEPURADO!R337</f>
        <v>0</v>
      </c>
      <c r="K343" s="23">
        <f>+[1]DEPURADO!P337+[1]DEPURADO!Q337</f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268810</v>
      </c>
      <c r="P343" s="18">
        <f>IF([1]DEPURADO!H337&gt;1,0,[1]DEPURADO!B337)</f>
        <v>505442</v>
      </c>
      <c r="Q343" s="24">
        <f t="shared" si="38"/>
        <v>268810</v>
      </c>
      <c r="R343" s="25">
        <f t="shared" si="39"/>
        <v>0</v>
      </c>
      <c r="S343" s="25">
        <f>+[1]DEPURADO!J337</f>
        <v>0</v>
      </c>
      <c r="T343" s="17" t="s">
        <v>45</v>
      </c>
      <c r="U343" s="25">
        <f>+[1]DEPURADO!I337</f>
        <v>268810</v>
      </c>
      <c r="V343" s="24"/>
      <c r="W343" s="17" t="s">
        <v>45</v>
      </c>
      <c r="X343" s="25">
        <f>+[1]DEPURADO!K337+[1]DEPURADO!L337</f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f>+[1]DEPURADO!K337</f>
        <v>0</v>
      </c>
      <c r="AF343" s="24">
        <v>0</v>
      </c>
      <c r="AG343" s="24">
        <f t="shared" si="41"/>
        <v>0</v>
      </c>
      <c r="AH343" s="24">
        <v>0</v>
      </c>
      <c r="AI343" s="24" t="str">
        <f>+[1]DEPURADO!G337</f>
        <v>EN REVISION</v>
      </c>
      <c r="AJ343" s="26"/>
      <c r="AK343" s="27"/>
    </row>
    <row r="344" spans="1:37" s="28" customFormat="1" ht="16.149999999999999" customHeight="1">
      <c r="A344" s="17">
        <f t="shared" si="35"/>
        <v>336</v>
      </c>
      <c r="B344" s="18" t="s">
        <v>44</v>
      </c>
      <c r="C344" s="17">
        <f>+[1]DEPURADO!A338</f>
        <v>505656</v>
      </c>
      <c r="D344" s="17">
        <f>+[1]DEPURADO!B338</f>
        <v>505656</v>
      </c>
      <c r="E344" s="19">
        <f>+[1]DEPURADO!C338</f>
        <v>44769</v>
      </c>
      <c r="F344" s="20" t="str">
        <f>+IF([1]DEPURADO!D338&gt;1,[1]DEPURADO!D338," ")</f>
        <v xml:space="preserve"> </v>
      </c>
      <c r="G344" s="21">
        <f>[1]DEPURADO!F338</f>
        <v>27300</v>
      </c>
      <c r="H344" s="22">
        <v>0</v>
      </c>
      <c r="I344" s="22">
        <f>+[1]DEPURADO!M338+[1]DEPURADO!N338</f>
        <v>0</v>
      </c>
      <c r="J344" s="22">
        <f>+[1]DEPURADO!R338</f>
        <v>0</v>
      </c>
      <c r="K344" s="23">
        <f>+[1]DEPURADO!P338+[1]DEPURADO!Q338</f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27300</v>
      </c>
      <c r="P344" s="18">
        <f>IF([1]DEPURADO!H338&gt;1,0,[1]DEPURADO!B338)</f>
        <v>0</v>
      </c>
      <c r="Q344" s="24">
        <f t="shared" si="38"/>
        <v>0</v>
      </c>
      <c r="R344" s="25">
        <f t="shared" si="39"/>
        <v>27300</v>
      </c>
      <c r="S344" s="25">
        <f>+[1]DEPURADO!J338</f>
        <v>0</v>
      </c>
      <c r="T344" s="17" t="s">
        <v>45</v>
      </c>
      <c r="U344" s="25">
        <f>+[1]DEPURADO!I338</f>
        <v>0</v>
      </c>
      <c r="V344" s="24"/>
      <c r="W344" s="17" t="s">
        <v>45</v>
      </c>
      <c r="X344" s="25">
        <f>+[1]DEPURADO!K338+[1]DEPURADO!L338</f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f>+[1]DEPURADO!K338</f>
        <v>0</v>
      </c>
      <c r="AF344" s="24">
        <v>0</v>
      </c>
      <c r="AG344" s="24">
        <f t="shared" si="41"/>
        <v>0</v>
      </c>
      <c r="AH344" s="24">
        <v>0</v>
      </c>
      <c r="AI344" s="24" t="str">
        <f>+[1]DEPURADO!G338</f>
        <v>NO RADICADA</v>
      </c>
      <c r="AJ344" s="26"/>
      <c r="AK344" s="27"/>
    </row>
    <row r="345" spans="1:37" s="28" customFormat="1" ht="16.149999999999999" customHeight="1">
      <c r="A345" s="17">
        <f t="shared" si="35"/>
        <v>337</v>
      </c>
      <c r="B345" s="18" t="s">
        <v>44</v>
      </c>
      <c r="C345" s="17">
        <f>+[1]DEPURADO!A339</f>
        <v>505687</v>
      </c>
      <c r="D345" s="17">
        <f>+[1]DEPURADO!B339</f>
        <v>505687</v>
      </c>
      <c r="E345" s="19">
        <f>+[1]DEPURADO!C339</f>
        <v>44769</v>
      </c>
      <c r="F345" s="20" t="str">
        <f>+IF([1]DEPURADO!D339&gt;1,[1]DEPURADO!D339," ")</f>
        <v xml:space="preserve"> </v>
      </c>
      <c r="G345" s="21">
        <f>[1]DEPURADO!F339</f>
        <v>45300</v>
      </c>
      <c r="H345" s="22">
        <v>0</v>
      </c>
      <c r="I345" s="22">
        <f>+[1]DEPURADO!M339+[1]DEPURADO!N339</f>
        <v>0</v>
      </c>
      <c r="J345" s="22">
        <f>+[1]DEPURADO!R339</f>
        <v>0</v>
      </c>
      <c r="K345" s="23">
        <f>+[1]DEPURADO!P339+[1]DEPURADO!Q339</f>
        <v>0</v>
      </c>
      <c r="L345" s="22">
        <v>0</v>
      </c>
      <c r="M345" s="22">
        <v>0</v>
      </c>
      <c r="N345" s="22">
        <f t="shared" si="36"/>
        <v>0</v>
      </c>
      <c r="O345" s="22">
        <f t="shared" si="37"/>
        <v>45300</v>
      </c>
      <c r="P345" s="18">
        <f>IF([1]DEPURADO!H339&gt;1,0,[1]DEPURADO!B339)</f>
        <v>0</v>
      </c>
      <c r="Q345" s="24">
        <f t="shared" si="38"/>
        <v>0</v>
      </c>
      <c r="R345" s="25">
        <f t="shared" si="39"/>
        <v>45300</v>
      </c>
      <c r="S345" s="25">
        <f>+[1]DEPURADO!J339</f>
        <v>0</v>
      </c>
      <c r="T345" s="17" t="s">
        <v>45</v>
      </c>
      <c r="U345" s="25">
        <f>+[1]DEPURADO!I339</f>
        <v>0</v>
      </c>
      <c r="V345" s="24"/>
      <c r="W345" s="17" t="s">
        <v>45</v>
      </c>
      <c r="X345" s="25">
        <f>+[1]DEPURADO!K339+[1]DEPURADO!L339</f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f>+[1]DEPURADO!K339</f>
        <v>0</v>
      </c>
      <c r="AF345" s="24">
        <v>0</v>
      </c>
      <c r="AG345" s="24">
        <f t="shared" si="41"/>
        <v>0</v>
      </c>
      <c r="AH345" s="24">
        <v>0</v>
      </c>
      <c r="AI345" s="24" t="str">
        <f>+[1]DEPURADO!G339</f>
        <v>NO RADICADA</v>
      </c>
      <c r="AJ345" s="26"/>
      <c r="AK345" s="27"/>
    </row>
    <row r="346" spans="1:37" s="28" customFormat="1" ht="16.149999999999999" customHeight="1">
      <c r="A346" s="17">
        <f t="shared" si="35"/>
        <v>338</v>
      </c>
      <c r="B346" s="18" t="s">
        <v>44</v>
      </c>
      <c r="C346" s="17">
        <f>+[1]DEPURADO!A340</f>
        <v>505658</v>
      </c>
      <c r="D346" s="17">
        <f>+[1]DEPURADO!B340</f>
        <v>505658</v>
      </c>
      <c r="E346" s="19">
        <f>+[1]DEPURADO!C340</f>
        <v>44769</v>
      </c>
      <c r="F346" s="20" t="str">
        <f>+IF([1]DEPURADO!D340&gt;1,[1]DEPURADO!D340," ")</f>
        <v xml:space="preserve"> </v>
      </c>
      <c r="G346" s="21">
        <f>[1]DEPURADO!F340</f>
        <v>87700</v>
      </c>
      <c r="H346" s="22">
        <v>0</v>
      </c>
      <c r="I346" s="22">
        <f>+[1]DEPURADO!M340+[1]DEPURADO!N340</f>
        <v>0</v>
      </c>
      <c r="J346" s="22">
        <f>+[1]DEPURADO!R340</f>
        <v>0</v>
      </c>
      <c r="K346" s="23">
        <f>+[1]DEPURADO!P340+[1]DEPURADO!Q340</f>
        <v>0</v>
      </c>
      <c r="L346" s="22">
        <v>0</v>
      </c>
      <c r="M346" s="22">
        <v>0</v>
      </c>
      <c r="N346" s="22">
        <f t="shared" si="36"/>
        <v>0</v>
      </c>
      <c r="O346" s="22">
        <f t="shared" si="37"/>
        <v>87700</v>
      </c>
      <c r="P346" s="18">
        <f>IF([1]DEPURADO!H340&gt;1,0,[1]DEPURADO!B340)</f>
        <v>0</v>
      </c>
      <c r="Q346" s="24">
        <f t="shared" si="38"/>
        <v>0</v>
      </c>
      <c r="R346" s="25">
        <f t="shared" si="39"/>
        <v>87700</v>
      </c>
      <c r="S346" s="25">
        <f>+[1]DEPURADO!J340</f>
        <v>0</v>
      </c>
      <c r="T346" s="17" t="s">
        <v>45</v>
      </c>
      <c r="U346" s="25">
        <f>+[1]DEPURADO!I340</f>
        <v>0</v>
      </c>
      <c r="V346" s="24"/>
      <c r="W346" s="17" t="s">
        <v>45</v>
      </c>
      <c r="X346" s="25">
        <f>+[1]DEPURADO!K340+[1]DEPURADO!L340</f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f>+[1]DEPURADO!K340</f>
        <v>0</v>
      </c>
      <c r="AF346" s="24">
        <v>0</v>
      </c>
      <c r="AG346" s="24">
        <f t="shared" si="41"/>
        <v>0</v>
      </c>
      <c r="AH346" s="24">
        <v>0</v>
      </c>
      <c r="AI346" s="24" t="str">
        <f>+[1]DEPURADO!G340</f>
        <v>NO RADICADA</v>
      </c>
      <c r="AJ346" s="26"/>
      <c r="AK346" s="27"/>
    </row>
    <row r="347" spans="1:37" s="28" customFormat="1" ht="16.149999999999999" customHeight="1">
      <c r="A347" s="17">
        <f t="shared" si="35"/>
        <v>339</v>
      </c>
      <c r="B347" s="18" t="s">
        <v>44</v>
      </c>
      <c r="C347" s="17">
        <f>+[1]DEPURADO!A341</f>
        <v>505511</v>
      </c>
      <c r="D347" s="17">
        <f>+[1]DEPURADO!B341</f>
        <v>505511</v>
      </c>
      <c r="E347" s="19">
        <f>+[1]DEPURADO!C341</f>
        <v>44769</v>
      </c>
      <c r="F347" s="20">
        <f>+IF([1]DEPURADO!D341&gt;1,[1]DEPURADO!D341," ")</f>
        <v>45028</v>
      </c>
      <c r="G347" s="21">
        <f>[1]DEPURADO!F341</f>
        <v>40000</v>
      </c>
      <c r="H347" s="22">
        <v>0</v>
      </c>
      <c r="I347" s="22">
        <f>+[1]DEPURADO!M341+[1]DEPURADO!N341</f>
        <v>0</v>
      </c>
      <c r="J347" s="22">
        <f>+[1]DEPURADO!R341</f>
        <v>0</v>
      </c>
      <c r="K347" s="23">
        <f>+[1]DEPURADO!P341+[1]DEPURADO!Q341</f>
        <v>0</v>
      </c>
      <c r="L347" s="22">
        <v>0</v>
      </c>
      <c r="M347" s="22">
        <v>0</v>
      </c>
      <c r="N347" s="22">
        <f t="shared" si="36"/>
        <v>0</v>
      </c>
      <c r="O347" s="22">
        <f t="shared" si="37"/>
        <v>40000</v>
      </c>
      <c r="P347" s="18">
        <f>IF([1]DEPURADO!H341&gt;1,0,[1]DEPURADO!B341)</f>
        <v>505511</v>
      </c>
      <c r="Q347" s="24">
        <f t="shared" si="38"/>
        <v>40000</v>
      </c>
      <c r="R347" s="25">
        <f t="shared" si="39"/>
        <v>0</v>
      </c>
      <c r="S347" s="25">
        <f>+[1]DEPURADO!J341</f>
        <v>0</v>
      </c>
      <c r="T347" s="17" t="s">
        <v>45</v>
      </c>
      <c r="U347" s="25">
        <f>+[1]DEPURADO!I341</f>
        <v>40000</v>
      </c>
      <c r="V347" s="24"/>
      <c r="W347" s="17" t="s">
        <v>45</v>
      </c>
      <c r="X347" s="25">
        <f>+[1]DEPURADO!K341+[1]DEPURADO!L341</f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f>+[1]DEPURADO!K341</f>
        <v>0</v>
      </c>
      <c r="AF347" s="24">
        <v>0</v>
      </c>
      <c r="AG347" s="24">
        <f t="shared" si="41"/>
        <v>0</v>
      </c>
      <c r="AH347" s="24">
        <v>0</v>
      </c>
      <c r="AI347" s="24" t="str">
        <f>+[1]DEPURADO!G341</f>
        <v>EN REVISION</v>
      </c>
      <c r="AJ347" s="26"/>
      <c r="AK347" s="27"/>
    </row>
    <row r="348" spans="1:37" s="28" customFormat="1" ht="16.149999999999999" customHeight="1">
      <c r="A348" s="17">
        <f t="shared" si="35"/>
        <v>340</v>
      </c>
      <c r="B348" s="18" t="s">
        <v>44</v>
      </c>
      <c r="C348" s="17">
        <f>+[1]DEPURADO!A342</f>
        <v>505892</v>
      </c>
      <c r="D348" s="17">
        <f>+[1]DEPURADO!B342</f>
        <v>505892</v>
      </c>
      <c r="E348" s="19">
        <f>+[1]DEPURADO!C342</f>
        <v>44770</v>
      </c>
      <c r="F348" s="20" t="str">
        <f>+IF([1]DEPURADO!D342&gt;1,[1]DEPURADO!D342," ")</f>
        <v xml:space="preserve"> </v>
      </c>
      <c r="G348" s="21">
        <f>[1]DEPURADO!F342</f>
        <v>40000</v>
      </c>
      <c r="H348" s="22">
        <v>0</v>
      </c>
      <c r="I348" s="22">
        <f>+[1]DEPURADO!M342+[1]DEPURADO!N342</f>
        <v>0</v>
      </c>
      <c r="J348" s="22">
        <f>+[1]DEPURADO!R342</f>
        <v>0</v>
      </c>
      <c r="K348" s="23">
        <f>+[1]DEPURADO!P342+[1]DEPURADO!Q342</f>
        <v>0</v>
      </c>
      <c r="L348" s="22">
        <v>0</v>
      </c>
      <c r="M348" s="22">
        <v>0</v>
      </c>
      <c r="N348" s="22">
        <f t="shared" si="36"/>
        <v>0</v>
      </c>
      <c r="O348" s="22">
        <f t="shared" si="37"/>
        <v>40000</v>
      </c>
      <c r="P348" s="18">
        <f>IF([1]DEPURADO!H342&gt;1,0,[1]DEPURADO!B342)</f>
        <v>0</v>
      </c>
      <c r="Q348" s="24">
        <f t="shared" si="38"/>
        <v>0</v>
      </c>
      <c r="R348" s="25">
        <f t="shared" si="39"/>
        <v>40000</v>
      </c>
      <c r="S348" s="25">
        <f>+[1]DEPURADO!J342</f>
        <v>0</v>
      </c>
      <c r="T348" s="17" t="s">
        <v>45</v>
      </c>
      <c r="U348" s="25">
        <f>+[1]DEPURADO!I342</f>
        <v>0</v>
      </c>
      <c r="V348" s="24"/>
      <c r="W348" s="17" t="s">
        <v>45</v>
      </c>
      <c r="X348" s="25">
        <f>+[1]DEPURADO!K342+[1]DEPURADO!L342</f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f>+[1]DEPURADO!K342</f>
        <v>0</v>
      </c>
      <c r="AF348" s="24">
        <v>0</v>
      </c>
      <c r="AG348" s="24">
        <f t="shared" si="41"/>
        <v>0</v>
      </c>
      <c r="AH348" s="24">
        <v>0</v>
      </c>
      <c r="AI348" s="24" t="str">
        <f>+[1]DEPURADO!G342</f>
        <v>NO RADICADA</v>
      </c>
      <c r="AJ348" s="26"/>
      <c r="AK348" s="27"/>
    </row>
    <row r="349" spans="1:37" s="28" customFormat="1" ht="16.149999999999999" customHeight="1">
      <c r="A349" s="17">
        <f t="shared" si="35"/>
        <v>341</v>
      </c>
      <c r="B349" s="18" t="s">
        <v>44</v>
      </c>
      <c r="C349" s="17">
        <f>+[1]DEPURADO!A343</f>
        <v>506011</v>
      </c>
      <c r="D349" s="17">
        <f>+[1]DEPURADO!B343</f>
        <v>506011</v>
      </c>
      <c r="E349" s="19">
        <f>+[1]DEPURADO!C343</f>
        <v>44770</v>
      </c>
      <c r="F349" s="20" t="str">
        <f>+IF([1]DEPURADO!D343&gt;1,[1]DEPURADO!D343," ")</f>
        <v xml:space="preserve"> </v>
      </c>
      <c r="G349" s="21">
        <f>[1]DEPURADO!F343</f>
        <v>68120</v>
      </c>
      <c r="H349" s="22">
        <v>0</v>
      </c>
      <c r="I349" s="22">
        <f>+[1]DEPURADO!M343+[1]DEPURADO!N343</f>
        <v>0</v>
      </c>
      <c r="J349" s="22">
        <f>+[1]DEPURADO!R343</f>
        <v>0</v>
      </c>
      <c r="K349" s="23">
        <f>+[1]DEPURADO!P343+[1]DEPURADO!Q343</f>
        <v>0</v>
      </c>
      <c r="L349" s="22">
        <v>0</v>
      </c>
      <c r="M349" s="22">
        <v>0</v>
      </c>
      <c r="N349" s="22">
        <f t="shared" si="36"/>
        <v>0</v>
      </c>
      <c r="O349" s="22">
        <f t="shared" si="37"/>
        <v>68120</v>
      </c>
      <c r="P349" s="18">
        <f>IF([1]DEPURADO!H343&gt;1,0,[1]DEPURADO!B343)</f>
        <v>506011</v>
      </c>
      <c r="Q349" s="24">
        <f t="shared" si="38"/>
        <v>68120</v>
      </c>
      <c r="R349" s="25">
        <f t="shared" si="39"/>
        <v>0</v>
      </c>
      <c r="S349" s="25">
        <f>+[1]DEPURADO!J343</f>
        <v>0</v>
      </c>
      <c r="T349" s="17" t="s">
        <v>45</v>
      </c>
      <c r="U349" s="25">
        <f>+[1]DEPURADO!I343</f>
        <v>0</v>
      </c>
      <c r="V349" s="24"/>
      <c r="W349" s="17" t="s">
        <v>45</v>
      </c>
      <c r="X349" s="25">
        <f>+[1]DEPURADO!K343+[1]DEPURADO!L343</f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f>+[1]DEPURADO!K343</f>
        <v>0</v>
      </c>
      <c r="AF349" s="24">
        <v>0</v>
      </c>
      <c r="AG349" s="24">
        <f t="shared" si="41"/>
        <v>68120</v>
      </c>
      <c r="AH349" s="24">
        <v>0</v>
      </c>
      <c r="AI349" s="24" t="str">
        <f>+[1]DEPURADO!G343</f>
        <v>SALDO A FAVOR DEL PRESTADOR</v>
      </c>
      <c r="AJ349" s="26"/>
      <c r="AK349" s="27"/>
    </row>
    <row r="350" spans="1:37" s="28" customFormat="1" ht="16.149999999999999" customHeight="1">
      <c r="A350" s="17">
        <f t="shared" si="35"/>
        <v>342</v>
      </c>
      <c r="B350" s="18" t="s">
        <v>44</v>
      </c>
      <c r="C350" s="17">
        <f>+[1]DEPURADO!A344</f>
        <v>2226858</v>
      </c>
      <c r="D350" s="17">
        <f>+[1]DEPURADO!B344</f>
        <v>2226858</v>
      </c>
      <c r="E350" s="19">
        <f>+[1]DEPURADO!C344</f>
        <v>44770</v>
      </c>
      <c r="F350" s="20" t="str">
        <f>+IF([1]DEPURADO!D344&gt;1,[1]DEPURADO!D344," ")</f>
        <v xml:space="preserve"> </v>
      </c>
      <c r="G350" s="21">
        <f>[1]DEPURADO!F344</f>
        <v>68120</v>
      </c>
      <c r="H350" s="22">
        <v>0</v>
      </c>
      <c r="I350" s="22">
        <f>+[1]DEPURADO!M344+[1]DEPURADO!N344</f>
        <v>0</v>
      </c>
      <c r="J350" s="22">
        <f>+[1]DEPURADO!R344</f>
        <v>0</v>
      </c>
      <c r="K350" s="23">
        <f>+[1]DEPURADO!P344+[1]DEPURADO!Q344</f>
        <v>0</v>
      </c>
      <c r="L350" s="22">
        <v>0</v>
      </c>
      <c r="M350" s="22">
        <v>0</v>
      </c>
      <c r="N350" s="22">
        <f t="shared" si="36"/>
        <v>0</v>
      </c>
      <c r="O350" s="22">
        <f t="shared" si="37"/>
        <v>68120</v>
      </c>
      <c r="P350" s="18">
        <f>IF([1]DEPURADO!H344&gt;1,0,[1]DEPURADO!B344)</f>
        <v>2226858</v>
      </c>
      <c r="Q350" s="24">
        <f t="shared" si="38"/>
        <v>68120</v>
      </c>
      <c r="R350" s="25">
        <f t="shared" si="39"/>
        <v>0</v>
      </c>
      <c r="S350" s="25">
        <f>+[1]DEPURADO!J344</f>
        <v>0</v>
      </c>
      <c r="T350" s="17" t="s">
        <v>45</v>
      </c>
      <c r="U350" s="25">
        <f>+[1]DEPURADO!I344</f>
        <v>0</v>
      </c>
      <c r="V350" s="24"/>
      <c r="W350" s="17" t="s">
        <v>45</v>
      </c>
      <c r="X350" s="25">
        <f>+[1]DEPURADO!K344+[1]DEPURADO!L344</f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f>+[1]DEPURADO!K344</f>
        <v>0</v>
      </c>
      <c r="AF350" s="24">
        <v>0</v>
      </c>
      <c r="AG350" s="24">
        <f t="shared" si="41"/>
        <v>68120</v>
      </c>
      <c r="AH350" s="24">
        <v>0</v>
      </c>
      <c r="AI350" s="24" t="str">
        <f>+[1]DEPURADO!G344</f>
        <v>SALDO A FAVOR DEL PRESTADOR</v>
      </c>
      <c r="AJ350" s="26"/>
      <c r="AK350" s="27"/>
    </row>
    <row r="351" spans="1:37" s="28" customFormat="1" ht="16.149999999999999" customHeight="1">
      <c r="A351" s="17">
        <f t="shared" si="35"/>
        <v>343</v>
      </c>
      <c r="B351" s="18" t="s">
        <v>44</v>
      </c>
      <c r="C351" s="17">
        <f>+[1]DEPURADO!A345</f>
        <v>505951</v>
      </c>
      <c r="D351" s="17">
        <f>+[1]DEPURADO!B345</f>
        <v>505951</v>
      </c>
      <c r="E351" s="19">
        <f>+[1]DEPURADO!C345</f>
        <v>44770</v>
      </c>
      <c r="F351" s="20" t="str">
        <f>+IF([1]DEPURADO!D345&gt;1,[1]DEPURADO!D345," ")</f>
        <v xml:space="preserve"> </v>
      </c>
      <c r="G351" s="21">
        <f>[1]DEPURADO!F345</f>
        <v>68320</v>
      </c>
      <c r="H351" s="22">
        <v>0</v>
      </c>
      <c r="I351" s="22">
        <f>+[1]DEPURADO!M345+[1]DEPURADO!N345</f>
        <v>0</v>
      </c>
      <c r="J351" s="22">
        <f>+[1]DEPURADO!R345</f>
        <v>0</v>
      </c>
      <c r="K351" s="23">
        <f>+[1]DEPURADO!P345+[1]DEPURADO!Q345</f>
        <v>0</v>
      </c>
      <c r="L351" s="22">
        <v>0</v>
      </c>
      <c r="M351" s="22">
        <v>0</v>
      </c>
      <c r="N351" s="22">
        <f t="shared" si="36"/>
        <v>0</v>
      </c>
      <c r="O351" s="22">
        <f t="shared" si="37"/>
        <v>68320</v>
      </c>
      <c r="P351" s="18">
        <f>IF([1]DEPURADO!H345&gt;1,0,[1]DEPURADO!B345)</f>
        <v>505951</v>
      </c>
      <c r="Q351" s="24">
        <f t="shared" si="38"/>
        <v>68320</v>
      </c>
      <c r="R351" s="25">
        <f t="shared" si="39"/>
        <v>0</v>
      </c>
      <c r="S351" s="25">
        <f>+[1]DEPURADO!J345</f>
        <v>0</v>
      </c>
      <c r="T351" s="17" t="s">
        <v>45</v>
      </c>
      <c r="U351" s="25">
        <f>+[1]DEPURADO!I345</f>
        <v>0</v>
      </c>
      <c r="V351" s="24"/>
      <c r="W351" s="17" t="s">
        <v>45</v>
      </c>
      <c r="X351" s="25">
        <f>+[1]DEPURADO!K345+[1]DEPURADO!L345</f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f>+[1]DEPURADO!K345</f>
        <v>0</v>
      </c>
      <c r="AF351" s="24">
        <v>0</v>
      </c>
      <c r="AG351" s="24">
        <f t="shared" si="41"/>
        <v>68320</v>
      </c>
      <c r="AH351" s="24">
        <v>0</v>
      </c>
      <c r="AI351" s="24" t="str">
        <f>+[1]DEPURADO!G345</f>
        <v>SALDO A FAVOR DEL PRESTADOR</v>
      </c>
      <c r="AJ351" s="26"/>
      <c r="AK351" s="27"/>
    </row>
    <row r="352" spans="1:37" s="28" customFormat="1" ht="16.149999999999999" customHeight="1">
      <c r="A352" s="17">
        <f t="shared" si="35"/>
        <v>344</v>
      </c>
      <c r="B352" s="18" t="s">
        <v>44</v>
      </c>
      <c r="C352" s="17">
        <f>+[1]DEPURADO!A346</f>
        <v>2226886</v>
      </c>
      <c r="D352" s="17">
        <f>+[1]DEPURADO!B346</f>
        <v>2226886</v>
      </c>
      <c r="E352" s="19">
        <f>+[1]DEPURADO!C346</f>
        <v>44770</v>
      </c>
      <c r="F352" s="20" t="str">
        <f>+IF([1]DEPURADO!D346&gt;1,[1]DEPURADO!D346," ")</f>
        <v xml:space="preserve"> </v>
      </c>
      <c r="G352" s="21">
        <f>[1]DEPURADO!F346</f>
        <v>69390</v>
      </c>
      <c r="H352" s="22">
        <v>0</v>
      </c>
      <c r="I352" s="22">
        <f>+[1]DEPURADO!M346+[1]DEPURADO!N346</f>
        <v>0</v>
      </c>
      <c r="J352" s="22">
        <f>+[1]DEPURADO!R346</f>
        <v>0</v>
      </c>
      <c r="K352" s="23">
        <f>+[1]DEPURADO!P346+[1]DEPURADO!Q346</f>
        <v>0</v>
      </c>
      <c r="L352" s="22">
        <v>0</v>
      </c>
      <c r="M352" s="22">
        <v>0</v>
      </c>
      <c r="N352" s="22">
        <f t="shared" si="36"/>
        <v>0</v>
      </c>
      <c r="O352" s="22">
        <f t="shared" si="37"/>
        <v>69390</v>
      </c>
      <c r="P352" s="18">
        <f>IF([1]DEPURADO!H346&gt;1,0,[1]DEPURADO!B346)</f>
        <v>2226886</v>
      </c>
      <c r="Q352" s="24">
        <f t="shared" si="38"/>
        <v>69390</v>
      </c>
      <c r="R352" s="25">
        <f t="shared" si="39"/>
        <v>0</v>
      </c>
      <c r="S352" s="25">
        <f>+[1]DEPURADO!J346</f>
        <v>0</v>
      </c>
      <c r="T352" s="17" t="s">
        <v>45</v>
      </c>
      <c r="U352" s="25">
        <f>+[1]DEPURADO!I346</f>
        <v>0</v>
      </c>
      <c r="V352" s="24"/>
      <c r="W352" s="17" t="s">
        <v>45</v>
      </c>
      <c r="X352" s="25">
        <f>+[1]DEPURADO!K346+[1]DEPURADO!L346</f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f>+[1]DEPURADO!K346</f>
        <v>0</v>
      </c>
      <c r="AF352" s="24">
        <v>0</v>
      </c>
      <c r="AG352" s="24">
        <f t="shared" si="41"/>
        <v>69390</v>
      </c>
      <c r="AH352" s="24">
        <v>0</v>
      </c>
      <c r="AI352" s="24" t="str">
        <f>+[1]DEPURADO!G346</f>
        <v>SALDO A FAVOR DEL PRESTADOR</v>
      </c>
      <c r="AJ352" s="26"/>
      <c r="AK352" s="27"/>
    </row>
    <row r="353" spans="1:37" s="28" customFormat="1" ht="16.149999999999999" customHeight="1">
      <c r="A353" s="17">
        <f t="shared" si="35"/>
        <v>345</v>
      </c>
      <c r="B353" s="18" t="s">
        <v>44</v>
      </c>
      <c r="C353" s="17">
        <f>+[1]DEPURADO!A347</f>
        <v>506339</v>
      </c>
      <c r="D353" s="17">
        <f>+[1]DEPURADO!B347</f>
        <v>506339</v>
      </c>
      <c r="E353" s="19">
        <f>+[1]DEPURADO!C347</f>
        <v>44771</v>
      </c>
      <c r="F353" s="20" t="str">
        <f>+IF([1]DEPURADO!D347&gt;1,[1]DEPURADO!D347," ")</f>
        <v xml:space="preserve"> </v>
      </c>
      <c r="G353" s="21">
        <f>[1]DEPURADO!F347</f>
        <v>68280</v>
      </c>
      <c r="H353" s="22">
        <v>0</v>
      </c>
      <c r="I353" s="22">
        <f>+[1]DEPURADO!M347+[1]DEPURADO!N347</f>
        <v>0</v>
      </c>
      <c r="J353" s="22">
        <f>+[1]DEPURADO!R347</f>
        <v>0</v>
      </c>
      <c r="K353" s="23">
        <f>+[1]DEPURADO!P347+[1]DEPURADO!Q347</f>
        <v>0</v>
      </c>
      <c r="L353" s="22">
        <v>0</v>
      </c>
      <c r="M353" s="22">
        <v>0</v>
      </c>
      <c r="N353" s="22">
        <f t="shared" si="36"/>
        <v>0</v>
      </c>
      <c r="O353" s="22">
        <f t="shared" si="37"/>
        <v>68280</v>
      </c>
      <c r="P353" s="18">
        <f>IF([1]DEPURADO!H347&gt;1,0,[1]DEPURADO!B347)</f>
        <v>0</v>
      </c>
      <c r="Q353" s="24">
        <f t="shared" si="38"/>
        <v>0</v>
      </c>
      <c r="R353" s="25">
        <f t="shared" si="39"/>
        <v>68280</v>
      </c>
      <c r="S353" s="25">
        <f>+[1]DEPURADO!J347</f>
        <v>0</v>
      </c>
      <c r="T353" s="17" t="s">
        <v>45</v>
      </c>
      <c r="U353" s="25">
        <f>+[1]DEPURADO!I347</f>
        <v>0</v>
      </c>
      <c r="V353" s="24"/>
      <c r="W353" s="17" t="s">
        <v>45</v>
      </c>
      <c r="X353" s="25">
        <f>+[1]DEPURADO!K347+[1]DEPURADO!L347</f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f>+[1]DEPURADO!K347</f>
        <v>0</v>
      </c>
      <c r="AF353" s="24">
        <v>0</v>
      </c>
      <c r="AG353" s="24">
        <f t="shared" si="41"/>
        <v>0</v>
      </c>
      <c r="AH353" s="24">
        <v>0</v>
      </c>
      <c r="AI353" s="24" t="str">
        <f>+[1]DEPURADO!G347</f>
        <v>NO RADICADA</v>
      </c>
      <c r="AJ353" s="26"/>
      <c r="AK353" s="27"/>
    </row>
    <row r="354" spans="1:37" s="28" customFormat="1" ht="16.149999999999999" customHeight="1">
      <c r="A354" s="17">
        <f t="shared" si="35"/>
        <v>346</v>
      </c>
      <c r="B354" s="18" t="s">
        <v>44</v>
      </c>
      <c r="C354" s="17">
        <f>+[1]DEPURADO!A348</f>
        <v>506476</v>
      </c>
      <c r="D354" s="17">
        <f>+[1]DEPURADO!B348</f>
        <v>506476</v>
      </c>
      <c r="E354" s="19">
        <f>+[1]DEPURADO!C348</f>
        <v>44772</v>
      </c>
      <c r="F354" s="20" t="str">
        <f>+IF([1]DEPURADO!D348&gt;1,[1]DEPURADO!D348," ")</f>
        <v xml:space="preserve"> </v>
      </c>
      <c r="G354" s="21">
        <f>[1]DEPURADO!F348</f>
        <v>338690</v>
      </c>
      <c r="H354" s="22">
        <v>0</v>
      </c>
      <c r="I354" s="22">
        <f>+[1]DEPURADO!M348+[1]DEPURADO!N348</f>
        <v>0</v>
      </c>
      <c r="J354" s="22">
        <f>+[1]DEPURADO!R348</f>
        <v>0</v>
      </c>
      <c r="K354" s="23">
        <f>+[1]DEPURADO!P348+[1]DEPURADO!Q348</f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338690</v>
      </c>
      <c r="P354" s="18">
        <f>IF([1]DEPURADO!H348&gt;1,0,[1]DEPURADO!B348)</f>
        <v>506476</v>
      </c>
      <c r="Q354" s="24">
        <f t="shared" si="38"/>
        <v>338690</v>
      </c>
      <c r="R354" s="25">
        <f t="shared" si="39"/>
        <v>0</v>
      </c>
      <c r="S354" s="25">
        <f>+[1]DEPURADO!J348</f>
        <v>0</v>
      </c>
      <c r="T354" s="17" t="s">
        <v>45</v>
      </c>
      <c r="U354" s="25">
        <f>+[1]DEPURADO!I348</f>
        <v>0</v>
      </c>
      <c r="V354" s="24"/>
      <c r="W354" s="17" t="s">
        <v>45</v>
      </c>
      <c r="X354" s="25">
        <f>+[1]DEPURADO!K348+[1]DEPURADO!L348</f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f>+[1]DEPURADO!K348</f>
        <v>0</v>
      </c>
      <c r="AF354" s="24">
        <v>0</v>
      </c>
      <c r="AG354" s="24">
        <f t="shared" si="41"/>
        <v>338690</v>
      </c>
      <c r="AH354" s="24">
        <v>0</v>
      </c>
      <c r="AI354" s="24" t="str">
        <f>+[1]DEPURADO!G348</f>
        <v>SALDO A FAVOR DEL PRESTADOR</v>
      </c>
      <c r="AJ354" s="26"/>
      <c r="AK354" s="27"/>
    </row>
    <row r="355" spans="1:37" s="28" customFormat="1" ht="16.149999999999999" customHeight="1">
      <c r="A355" s="17">
        <f t="shared" si="35"/>
        <v>347</v>
      </c>
      <c r="B355" s="18" t="s">
        <v>44</v>
      </c>
      <c r="C355" s="17">
        <f>+[1]DEPURADO!A349</f>
        <v>507051</v>
      </c>
      <c r="D355" s="17">
        <f>+[1]DEPURADO!B349</f>
        <v>507051</v>
      </c>
      <c r="E355" s="19">
        <f>+[1]DEPURADO!C349</f>
        <v>44774</v>
      </c>
      <c r="F355" s="20">
        <f>+IF([1]DEPURADO!D349&gt;1,[1]DEPURADO!D349," ")</f>
        <v>45028</v>
      </c>
      <c r="G355" s="21">
        <f>[1]DEPURADO!F349</f>
        <v>68320</v>
      </c>
      <c r="H355" s="22">
        <v>0</v>
      </c>
      <c r="I355" s="22">
        <f>+[1]DEPURADO!M349+[1]DEPURADO!N349</f>
        <v>0</v>
      </c>
      <c r="J355" s="22">
        <f>+[1]DEPURADO!R349</f>
        <v>0</v>
      </c>
      <c r="K355" s="23">
        <f>+[1]DEPURADO!P349+[1]DEPURADO!Q349</f>
        <v>0</v>
      </c>
      <c r="L355" s="22">
        <v>0</v>
      </c>
      <c r="M355" s="22">
        <v>0</v>
      </c>
      <c r="N355" s="22">
        <f t="shared" si="36"/>
        <v>0</v>
      </c>
      <c r="O355" s="22">
        <f t="shared" si="37"/>
        <v>68320</v>
      </c>
      <c r="P355" s="18">
        <f>IF([1]DEPURADO!H349&gt;1,0,[1]DEPURADO!B349)</f>
        <v>507051</v>
      </c>
      <c r="Q355" s="24">
        <f t="shared" si="38"/>
        <v>68320</v>
      </c>
      <c r="R355" s="25">
        <f t="shared" si="39"/>
        <v>0</v>
      </c>
      <c r="S355" s="25">
        <f>+[1]DEPURADO!J349</f>
        <v>0</v>
      </c>
      <c r="T355" s="17" t="s">
        <v>45</v>
      </c>
      <c r="U355" s="25">
        <f>+[1]DEPURADO!I349</f>
        <v>68320</v>
      </c>
      <c r="V355" s="24"/>
      <c r="W355" s="17" t="s">
        <v>45</v>
      </c>
      <c r="X355" s="25">
        <f>+[1]DEPURADO!K349+[1]DEPURADO!L349</f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f>+[1]DEPURADO!K349</f>
        <v>0</v>
      </c>
      <c r="AF355" s="24">
        <v>0</v>
      </c>
      <c r="AG355" s="24">
        <f t="shared" si="41"/>
        <v>0</v>
      </c>
      <c r="AH355" s="24">
        <v>0</v>
      </c>
      <c r="AI355" s="24" t="str">
        <f>+[1]DEPURADO!G349</f>
        <v>EN REVISION</v>
      </c>
      <c r="AJ355" s="26"/>
      <c r="AK355" s="27"/>
    </row>
    <row r="356" spans="1:37" s="28" customFormat="1" ht="16.149999999999999" customHeight="1">
      <c r="A356" s="17">
        <f t="shared" si="35"/>
        <v>348</v>
      </c>
      <c r="B356" s="18" t="s">
        <v>44</v>
      </c>
      <c r="C356" s="17">
        <f>+[1]DEPURADO!A350</f>
        <v>506955</v>
      </c>
      <c r="D356" s="17">
        <f>+[1]DEPURADO!B350</f>
        <v>506955</v>
      </c>
      <c r="E356" s="19">
        <f>+[1]DEPURADO!C350</f>
        <v>44774</v>
      </c>
      <c r="F356" s="20">
        <f>+IF([1]DEPURADO!D350&gt;1,[1]DEPURADO!D350," ")</f>
        <v>45028</v>
      </c>
      <c r="G356" s="21">
        <f>[1]DEPURADO!F350</f>
        <v>69690</v>
      </c>
      <c r="H356" s="22">
        <v>0</v>
      </c>
      <c r="I356" s="22">
        <f>+[1]DEPURADO!M350+[1]DEPURADO!N350</f>
        <v>0</v>
      </c>
      <c r="J356" s="22">
        <f>+[1]DEPURADO!R350</f>
        <v>0</v>
      </c>
      <c r="K356" s="23">
        <f>+[1]DEPURADO!P350+[1]DEPURADO!Q350</f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69690</v>
      </c>
      <c r="P356" s="18">
        <f>IF([1]DEPURADO!H350&gt;1,0,[1]DEPURADO!B350)</f>
        <v>506955</v>
      </c>
      <c r="Q356" s="24">
        <f t="shared" si="38"/>
        <v>69690</v>
      </c>
      <c r="R356" s="25">
        <f t="shared" si="39"/>
        <v>0</v>
      </c>
      <c r="S356" s="25">
        <f>+[1]DEPURADO!J350</f>
        <v>0</v>
      </c>
      <c r="T356" s="17" t="s">
        <v>45</v>
      </c>
      <c r="U356" s="25">
        <f>+[1]DEPURADO!I350</f>
        <v>69690</v>
      </c>
      <c r="V356" s="24"/>
      <c r="W356" s="17" t="s">
        <v>45</v>
      </c>
      <c r="X356" s="25">
        <f>+[1]DEPURADO!K350+[1]DEPURADO!L350</f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f>+[1]DEPURADO!K350</f>
        <v>0</v>
      </c>
      <c r="AF356" s="24">
        <v>0</v>
      </c>
      <c r="AG356" s="24">
        <f t="shared" si="41"/>
        <v>0</v>
      </c>
      <c r="AH356" s="24">
        <v>0</v>
      </c>
      <c r="AI356" s="24" t="str">
        <f>+[1]DEPURADO!G350</f>
        <v>EN REVISION</v>
      </c>
      <c r="AJ356" s="26"/>
      <c r="AK356" s="27"/>
    </row>
    <row r="357" spans="1:37" s="28" customFormat="1" ht="16.149999999999999" customHeight="1">
      <c r="A357" s="17">
        <f t="shared" si="35"/>
        <v>349</v>
      </c>
      <c r="B357" s="18" t="s">
        <v>44</v>
      </c>
      <c r="C357" s="17">
        <f>+[1]DEPURADO!A351</f>
        <v>507307</v>
      </c>
      <c r="D357" s="17">
        <f>+[1]DEPURADO!B351</f>
        <v>507307</v>
      </c>
      <c r="E357" s="19">
        <f>+[1]DEPURADO!C351</f>
        <v>44775</v>
      </c>
      <c r="F357" s="20" t="str">
        <f>+IF([1]DEPURADO!D351&gt;1,[1]DEPURADO!D351," ")</f>
        <v xml:space="preserve"> </v>
      </c>
      <c r="G357" s="21">
        <f>[1]DEPURADO!F351</f>
        <v>924200</v>
      </c>
      <c r="H357" s="22">
        <v>0</v>
      </c>
      <c r="I357" s="22">
        <f>+[1]DEPURADO!M351+[1]DEPURADO!N351</f>
        <v>0</v>
      </c>
      <c r="J357" s="22">
        <f>+[1]DEPURADO!R351</f>
        <v>0</v>
      </c>
      <c r="K357" s="23">
        <f>+[1]DEPURADO!P351+[1]DEPURADO!Q351</f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924200</v>
      </c>
      <c r="P357" s="18">
        <f>IF([1]DEPURADO!H351&gt;1,0,[1]DEPURADO!B351)</f>
        <v>0</v>
      </c>
      <c r="Q357" s="24">
        <f t="shared" si="38"/>
        <v>0</v>
      </c>
      <c r="R357" s="25">
        <f t="shared" si="39"/>
        <v>924200</v>
      </c>
      <c r="S357" s="25">
        <f>+[1]DEPURADO!J351</f>
        <v>0</v>
      </c>
      <c r="T357" s="17" t="s">
        <v>45</v>
      </c>
      <c r="U357" s="25">
        <f>+[1]DEPURADO!I351</f>
        <v>0</v>
      </c>
      <c r="V357" s="24"/>
      <c r="W357" s="17" t="s">
        <v>45</v>
      </c>
      <c r="X357" s="25">
        <f>+[1]DEPURADO!K351+[1]DEPURADO!L351</f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f>+[1]DEPURADO!K351</f>
        <v>0</v>
      </c>
      <c r="AF357" s="24">
        <v>0</v>
      </c>
      <c r="AG357" s="24">
        <f t="shared" si="41"/>
        <v>0</v>
      </c>
      <c r="AH357" s="24">
        <v>0</v>
      </c>
      <c r="AI357" s="24" t="str">
        <f>+[1]DEPURADO!G351</f>
        <v>NO RADICADA</v>
      </c>
      <c r="AJ357" s="26"/>
      <c r="AK357" s="27"/>
    </row>
    <row r="358" spans="1:37" s="28" customFormat="1" ht="16.149999999999999" customHeight="1">
      <c r="A358" s="17">
        <f t="shared" si="35"/>
        <v>350</v>
      </c>
      <c r="B358" s="18" t="s">
        <v>44</v>
      </c>
      <c r="C358" s="17">
        <f>+[1]DEPURADO!A352</f>
        <v>507299</v>
      </c>
      <c r="D358" s="17">
        <f>+[1]DEPURADO!B352</f>
        <v>507299</v>
      </c>
      <c r="E358" s="19">
        <f>+[1]DEPURADO!C352</f>
        <v>44775</v>
      </c>
      <c r="F358" s="20">
        <f>+IF([1]DEPURADO!D352&gt;1,[1]DEPURADO!D352," ")</f>
        <v>45028</v>
      </c>
      <c r="G358" s="21">
        <f>[1]DEPURADO!F352</f>
        <v>69690</v>
      </c>
      <c r="H358" s="22">
        <v>0</v>
      </c>
      <c r="I358" s="22">
        <f>+[1]DEPURADO!M352+[1]DEPURADO!N352</f>
        <v>0</v>
      </c>
      <c r="J358" s="22">
        <f>+[1]DEPURADO!R352</f>
        <v>0</v>
      </c>
      <c r="K358" s="23">
        <f>+[1]DEPURADO!P352+[1]DEPURADO!Q352</f>
        <v>0</v>
      </c>
      <c r="L358" s="22">
        <v>0</v>
      </c>
      <c r="M358" s="22">
        <v>0</v>
      </c>
      <c r="N358" s="22">
        <f t="shared" si="36"/>
        <v>0</v>
      </c>
      <c r="O358" s="22">
        <f t="shared" si="37"/>
        <v>69690</v>
      </c>
      <c r="P358" s="18">
        <f>IF([1]DEPURADO!H352&gt;1,0,[1]DEPURADO!B352)</f>
        <v>507299</v>
      </c>
      <c r="Q358" s="24">
        <f t="shared" si="38"/>
        <v>69690</v>
      </c>
      <c r="R358" s="25">
        <f t="shared" si="39"/>
        <v>0</v>
      </c>
      <c r="S358" s="25">
        <f>+[1]DEPURADO!J352</f>
        <v>0</v>
      </c>
      <c r="T358" s="17" t="s">
        <v>45</v>
      </c>
      <c r="U358" s="25">
        <f>+[1]DEPURADO!I352</f>
        <v>69690</v>
      </c>
      <c r="V358" s="24"/>
      <c r="W358" s="17" t="s">
        <v>45</v>
      </c>
      <c r="X358" s="25">
        <f>+[1]DEPURADO!K352+[1]DEPURADO!L352</f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f>+[1]DEPURADO!K352</f>
        <v>0</v>
      </c>
      <c r="AF358" s="24">
        <v>0</v>
      </c>
      <c r="AG358" s="24">
        <f t="shared" si="41"/>
        <v>0</v>
      </c>
      <c r="AH358" s="24">
        <v>0</v>
      </c>
      <c r="AI358" s="24" t="str">
        <f>+[1]DEPURADO!G352</f>
        <v>EN REVISION</v>
      </c>
      <c r="AJ358" s="26"/>
      <c r="AK358" s="27"/>
    </row>
    <row r="359" spans="1:37" s="28" customFormat="1" ht="16.149999999999999" customHeight="1">
      <c r="A359" s="17">
        <f t="shared" si="35"/>
        <v>351</v>
      </c>
      <c r="B359" s="18" t="s">
        <v>44</v>
      </c>
      <c r="C359" s="17">
        <f>+[1]DEPURADO!A353</f>
        <v>507615</v>
      </c>
      <c r="D359" s="17">
        <f>+[1]DEPURADO!B353</f>
        <v>507615</v>
      </c>
      <c r="E359" s="19">
        <f>+[1]DEPURADO!C353</f>
        <v>44776</v>
      </c>
      <c r="F359" s="20">
        <f>+IF([1]DEPURADO!D353&gt;1,[1]DEPURADO!D353," ")</f>
        <v>45028</v>
      </c>
      <c r="G359" s="21">
        <f>[1]DEPURADO!F353</f>
        <v>65700</v>
      </c>
      <c r="H359" s="22">
        <v>0</v>
      </c>
      <c r="I359" s="22">
        <f>+[1]DEPURADO!M353+[1]DEPURADO!N353</f>
        <v>0</v>
      </c>
      <c r="J359" s="22">
        <f>+[1]DEPURADO!R353</f>
        <v>0</v>
      </c>
      <c r="K359" s="23">
        <f>+[1]DEPURADO!P353+[1]DEPURADO!Q353</f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65700</v>
      </c>
      <c r="P359" s="18">
        <f>IF([1]DEPURADO!H353&gt;1,0,[1]DEPURADO!B353)</f>
        <v>507615</v>
      </c>
      <c r="Q359" s="24">
        <f t="shared" si="38"/>
        <v>65700</v>
      </c>
      <c r="R359" s="25">
        <f t="shared" si="39"/>
        <v>0</v>
      </c>
      <c r="S359" s="25">
        <f>+[1]DEPURADO!J353</f>
        <v>0</v>
      </c>
      <c r="T359" s="17" t="s">
        <v>45</v>
      </c>
      <c r="U359" s="25">
        <f>+[1]DEPURADO!I353</f>
        <v>65700</v>
      </c>
      <c r="V359" s="24"/>
      <c r="W359" s="17" t="s">
        <v>45</v>
      </c>
      <c r="X359" s="25">
        <f>+[1]DEPURADO!K353+[1]DEPURADO!L353</f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f>+[1]DEPURADO!K353</f>
        <v>0</v>
      </c>
      <c r="AF359" s="24">
        <v>0</v>
      </c>
      <c r="AG359" s="24">
        <f t="shared" si="41"/>
        <v>0</v>
      </c>
      <c r="AH359" s="24">
        <v>0</v>
      </c>
      <c r="AI359" s="24" t="str">
        <f>+[1]DEPURADO!G353</f>
        <v>EN REVISION</v>
      </c>
      <c r="AJ359" s="26"/>
      <c r="AK359" s="27"/>
    </row>
    <row r="360" spans="1:37" s="28" customFormat="1" ht="16.149999999999999" customHeight="1">
      <c r="A360" s="17">
        <f t="shared" si="35"/>
        <v>352</v>
      </c>
      <c r="B360" s="18" t="s">
        <v>44</v>
      </c>
      <c r="C360" s="17">
        <f>+[1]DEPURADO!A354</f>
        <v>507903</v>
      </c>
      <c r="D360" s="17">
        <f>+[1]DEPURADO!B354</f>
        <v>507903</v>
      </c>
      <c r="E360" s="19">
        <f>+[1]DEPURADO!C354</f>
        <v>44777</v>
      </c>
      <c r="F360" s="20" t="str">
        <f>+IF([1]DEPURADO!D354&gt;1,[1]DEPURADO!D354," ")</f>
        <v xml:space="preserve"> </v>
      </c>
      <c r="G360" s="21">
        <f>[1]DEPURADO!F354</f>
        <v>40000</v>
      </c>
      <c r="H360" s="22">
        <v>0</v>
      </c>
      <c r="I360" s="22">
        <f>+[1]DEPURADO!M354+[1]DEPURADO!N354</f>
        <v>0</v>
      </c>
      <c r="J360" s="22">
        <f>+[1]DEPURADO!R354</f>
        <v>0</v>
      </c>
      <c r="K360" s="23">
        <f>+[1]DEPURADO!P354+[1]DEPURADO!Q354</f>
        <v>0</v>
      </c>
      <c r="L360" s="22">
        <v>0</v>
      </c>
      <c r="M360" s="22">
        <v>0</v>
      </c>
      <c r="N360" s="22">
        <f t="shared" si="36"/>
        <v>0</v>
      </c>
      <c r="O360" s="22">
        <f t="shared" si="37"/>
        <v>40000</v>
      </c>
      <c r="P360" s="18">
        <f>IF([1]DEPURADO!H354&gt;1,0,[1]DEPURADO!B354)</f>
        <v>0</v>
      </c>
      <c r="Q360" s="24">
        <f t="shared" si="38"/>
        <v>0</v>
      </c>
      <c r="R360" s="25">
        <f t="shared" si="39"/>
        <v>40000</v>
      </c>
      <c r="S360" s="25">
        <f>+[1]DEPURADO!J354</f>
        <v>0</v>
      </c>
      <c r="T360" s="17" t="s">
        <v>45</v>
      </c>
      <c r="U360" s="25">
        <f>+[1]DEPURADO!I354</f>
        <v>0</v>
      </c>
      <c r="V360" s="24"/>
      <c r="W360" s="17" t="s">
        <v>45</v>
      </c>
      <c r="X360" s="25">
        <f>+[1]DEPURADO!K354+[1]DEPURADO!L354</f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f>+[1]DEPURADO!K354</f>
        <v>0</v>
      </c>
      <c r="AF360" s="24">
        <v>0</v>
      </c>
      <c r="AG360" s="24">
        <f t="shared" si="41"/>
        <v>0</v>
      </c>
      <c r="AH360" s="24">
        <v>0</v>
      </c>
      <c r="AI360" s="24" t="str">
        <f>+[1]DEPURADO!G354</f>
        <v>NO RADICADA</v>
      </c>
      <c r="AJ360" s="26"/>
      <c r="AK360" s="27"/>
    </row>
    <row r="361" spans="1:37" s="28" customFormat="1" ht="16.149999999999999" customHeight="1">
      <c r="A361" s="17">
        <f t="shared" si="35"/>
        <v>353</v>
      </c>
      <c r="B361" s="18" t="s">
        <v>44</v>
      </c>
      <c r="C361" s="17">
        <f>+[1]DEPURADO!A355</f>
        <v>508275</v>
      </c>
      <c r="D361" s="17">
        <f>+[1]DEPURADO!B355</f>
        <v>508275</v>
      </c>
      <c r="E361" s="19">
        <f>+[1]DEPURADO!C355</f>
        <v>44779</v>
      </c>
      <c r="F361" s="20">
        <f>+IF([1]DEPURADO!D355&gt;1,[1]DEPURADO!D355," ")</f>
        <v>45028</v>
      </c>
      <c r="G361" s="21">
        <f>[1]DEPURADO!F355</f>
        <v>417550</v>
      </c>
      <c r="H361" s="22">
        <v>0</v>
      </c>
      <c r="I361" s="22">
        <f>+[1]DEPURADO!M355+[1]DEPURADO!N355</f>
        <v>0</v>
      </c>
      <c r="J361" s="22">
        <f>+[1]DEPURADO!R355</f>
        <v>0</v>
      </c>
      <c r="K361" s="23">
        <f>+[1]DEPURADO!P355+[1]DEPURADO!Q355</f>
        <v>0</v>
      </c>
      <c r="L361" s="22">
        <v>0</v>
      </c>
      <c r="M361" s="22">
        <v>0</v>
      </c>
      <c r="N361" s="22">
        <f t="shared" si="36"/>
        <v>0</v>
      </c>
      <c r="O361" s="22">
        <f t="shared" si="37"/>
        <v>417550</v>
      </c>
      <c r="P361" s="18">
        <f>IF([1]DEPURADO!H355&gt;1,0,[1]DEPURADO!B355)</f>
        <v>508275</v>
      </c>
      <c r="Q361" s="24">
        <f t="shared" si="38"/>
        <v>417550</v>
      </c>
      <c r="R361" s="25">
        <f t="shared" si="39"/>
        <v>0</v>
      </c>
      <c r="S361" s="25">
        <f>+[1]DEPURADO!J355</f>
        <v>0</v>
      </c>
      <c r="T361" s="17" t="s">
        <v>45</v>
      </c>
      <c r="U361" s="25">
        <f>+[1]DEPURADO!I355</f>
        <v>417550</v>
      </c>
      <c r="V361" s="24"/>
      <c r="W361" s="17" t="s">
        <v>45</v>
      </c>
      <c r="X361" s="25">
        <f>+[1]DEPURADO!K355+[1]DEPURADO!L355</f>
        <v>0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f>+[1]DEPURADO!K355</f>
        <v>0</v>
      </c>
      <c r="AF361" s="24">
        <v>0</v>
      </c>
      <c r="AG361" s="24">
        <f t="shared" si="41"/>
        <v>0</v>
      </c>
      <c r="AH361" s="24">
        <v>0</v>
      </c>
      <c r="AI361" s="24" t="str">
        <f>+[1]DEPURADO!G355</f>
        <v>EN REVISION</v>
      </c>
      <c r="AJ361" s="26"/>
      <c r="AK361" s="27"/>
    </row>
    <row r="362" spans="1:37" s="28" customFormat="1" ht="16.149999999999999" customHeight="1">
      <c r="A362" s="17">
        <f t="shared" si="35"/>
        <v>354</v>
      </c>
      <c r="B362" s="18" t="s">
        <v>44</v>
      </c>
      <c r="C362" s="17">
        <f>+[1]DEPURADO!A356</f>
        <v>2227920</v>
      </c>
      <c r="D362" s="17">
        <f>+[1]DEPURADO!B356</f>
        <v>2227920</v>
      </c>
      <c r="E362" s="19">
        <f>+[1]DEPURADO!C356</f>
        <v>44781</v>
      </c>
      <c r="F362" s="20">
        <f>+IF([1]DEPURADO!D356&gt;1,[1]DEPURADO!D356," ")</f>
        <v>44854</v>
      </c>
      <c r="G362" s="21">
        <f>[1]DEPURADO!F356</f>
        <v>6780</v>
      </c>
      <c r="H362" s="22">
        <v>0</v>
      </c>
      <c r="I362" s="22">
        <f>+[1]DEPURADO!M356+[1]DEPURADO!N356</f>
        <v>0</v>
      </c>
      <c r="J362" s="22">
        <f>+[1]DEPURADO!R356</f>
        <v>6780</v>
      </c>
      <c r="K362" s="23">
        <f>+[1]DEPURADO!P356+[1]DEPURADO!Q356</f>
        <v>0</v>
      </c>
      <c r="L362" s="22">
        <v>0</v>
      </c>
      <c r="M362" s="22">
        <v>0</v>
      </c>
      <c r="N362" s="22">
        <f t="shared" si="36"/>
        <v>6780</v>
      </c>
      <c r="O362" s="22">
        <f t="shared" si="37"/>
        <v>0</v>
      </c>
      <c r="P362" s="18">
        <f>IF([1]DEPURADO!H356&gt;1,0,[1]DEPURADO!B356)</f>
        <v>2227920</v>
      </c>
      <c r="Q362" s="24">
        <f t="shared" si="38"/>
        <v>6780</v>
      </c>
      <c r="R362" s="25">
        <f t="shared" si="39"/>
        <v>0</v>
      </c>
      <c r="S362" s="25">
        <f>+[1]DEPURADO!J356</f>
        <v>0</v>
      </c>
      <c r="T362" s="17" t="s">
        <v>45</v>
      </c>
      <c r="U362" s="25">
        <f>+[1]DEPURADO!I356</f>
        <v>0</v>
      </c>
      <c r="V362" s="24"/>
      <c r="W362" s="17" t="s">
        <v>45</v>
      </c>
      <c r="X362" s="25">
        <f>+[1]DEPURADO!K356+[1]DEPURADO!L356</f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f>+[1]DEPURADO!K356</f>
        <v>0</v>
      </c>
      <c r="AF362" s="24">
        <v>0</v>
      </c>
      <c r="AG362" s="24">
        <f t="shared" si="41"/>
        <v>0</v>
      </c>
      <c r="AH362" s="24">
        <v>0</v>
      </c>
      <c r="AI362" s="24" t="str">
        <f>+[1]DEPURADO!G356</f>
        <v>CANCELADA</v>
      </c>
      <c r="AJ362" s="26"/>
      <c r="AK362" s="27"/>
    </row>
    <row r="363" spans="1:37" s="28" customFormat="1" ht="16.149999999999999" customHeight="1">
      <c r="A363" s="17">
        <f t="shared" si="35"/>
        <v>355</v>
      </c>
      <c r="B363" s="18" t="s">
        <v>44</v>
      </c>
      <c r="C363" s="17">
        <f>+[1]DEPURADO!A357</f>
        <v>508394</v>
      </c>
      <c r="D363" s="17">
        <f>+[1]DEPURADO!B357</f>
        <v>508394</v>
      </c>
      <c r="E363" s="19">
        <f>+[1]DEPURADO!C357</f>
        <v>44781</v>
      </c>
      <c r="F363" s="20" t="str">
        <f>+IF([1]DEPURADO!D357&gt;1,[1]DEPURADO!D357," ")</f>
        <v xml:space="preserve"> </v>
      </c>
      <c r="G363" s="21">
        <f>[1]DEPURADO!F357</f>
        <v>29000</v>
      </c>
      <c r="H363" s="22">
        <v>0</v>
      </c>
      <c r="I363" s="22">
        <f>+[1]DEPURADO!M357+[1]DEPURADO!N357</f>
        <v>0</v>
      </c>
      <c r="J363" s="22">
        <f>+[1]DEPURADO!R357</f>
        <v>0</v>
      </c>
      <c r="K363" s="23">
        <f>+[1]DEPURADO!P357+[1]DEPURADO!Q357</f>
        <v>0</v>
      </c>
      <c r="L363" s="22">
        <v>0</v>
      </c>
      <c r="M363" s="22">
        <v>0</v>
      </c>
      <c r="N363" s="22">
        <f t="shared" si="36"/>
        <v>0</v>
      </c>
      <c r="O363" s="22">
        <f t="shared" si="37"/>
        <v>29000</v>
      </c>
      <c r="P363" s="18">
        <f>IF([1]DEPURADO!H357&gt;1,0,[1]DEPURADO!B357)</f>
        <v>0</v>
      </c>
      <c r="Q363" s="24">
        <f t="shared" si="38"/>
        <v>0</v>
      </c>
      <c r="R363" s="25">
        <f t="shared" si="39"/>
        <v>29000</v>
      </c>
      <c r="S363" s="25">
        <f>+[1]DEPURADO!J357</f>
        <v>0</v>
      </c>
      <c r="T363" s="17" t="s">
        <v>45</v>
      </c>
      <c r="U363" s="25">
        <f>+[1]DEPURADO!I357</f>
        <v>0</v>
      </c>
      <c r="V363" s="24"/>
      <c r="W363" s="17" t="s">
        <v>45</v>
      </c>
      <c r="X363" s="25">
        <f>+[1]DEPURADO!K357+[1]DEPURADO!L357</f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f>+[1]DEPURADO!K357</f>
        <v>0</v>
      </c>
      <c r="AF363" s="24">
        <v>0</v>
      </c>
      <c r="AG363" s="24">
        <f t="shared" si="41"/>
        <v>0</v>
      </c>
      <c r="AH363" s="24">
        <v>0</v>
      </c>
      <c r="AI363" s="24" t="str">
        <f>+[1]DEPURADO!G357</f>
        <v>NO RADICADA</v>
      </c>
      <c r="AJ363" s="26"/>
      <c r="AK363" s="27"/>
    </row>
    <row r="364" spans="1:37" s="28" customFormat="1" ht="16.149999999999999" customHeight="1">
      <c r="A364" s="17">
        <f t="shared" si="35"/>
        <v>356</v>
      </c>
      <c r="B364" s="18" t="s">
        <v>44</v>
      </c>
      <c r="C364" s="17">
        <f>+[1]DEPURADO!A358</f>
        <v>508392</v>
      </c>
      <c r="D364" s="17">
        <f>+[1]DEPURADO!B358</f>
        <v>508392</v>
      </c>
      <c r="E364" s="19">
        <f>+[1]DEPURADO!C358</f>
        <v>44781</v>
      </c>
      <c r="F364" s="20" t="str">
        <f>+IF([1]DEPURADO!D358&gt;1,[1]DEPURADO!D358," ")</f>
        <v xml:space="preserve"> </v>
      </c>
      <c r="G364" s="21">
        <f>[1]DEPURADO!F358</f>
        <v>52700</v>
      </c>
      <c r="H364" s="22">
        <v>0</v>
      </c>
      <c r="I364" s="22">
        <f>+[1]DEPURADO!M358+[1]DEPURADO!N358</f>
        <v>0</v>
      </c>
      <c r="J364" s="22">
        <f>+[1]DEPURADO!R358</f>
        <v>0</v>
      </c>
      <c r="K364" s="23">
        <f>+[1]DEPURADO!P358+[1]DEPURADO!Q358</f>
        <v>0</v>
      </c>
      <c r="L364" s="22">
        <v>0</v>
      </c>
      <c r="M364" s="22">
        <v>0</v>
      </c>
      <c r="N364" s="22">
        <f t="shared" si="36"/>
        <v>0</v>
      </c>
      <c r="O364" s="22">
        <f t="shared" si="37"/>
        <v>52700</v>
      </c>
      <c r="P364" s="18">
        <f>IF([1]DEPURADO!H358&gt;1,0,[1]DEPURADO!B358)</f>
        <v>0</v>
      </c>
      <c r="Q364" s="24">
        <f t="shared" si="38"/>
        <v>0</v>
      </c>
      <c r="R364" s="25">
        <f t="shared" si="39"/>
        <v>52700</v>
      </c>
      <c r="S364" s="25">
        <f>+[1]DEPURADO!J358</f>
        <v>0</v>
      </c>
      <c r="T364" s="17" t="s">
        <v>45</v>
      </c>
      <c r="U364" s="25">
        <f>+[1]DEPURADO!I358</f>
        <v>0</v>
      </c>
      <c r="V364" s="24"/>
      <c r="W364" s="17" t="s">
        <v>45</v>
      </c>
      <c r="X364" s="25">
        <f>+[1]DEPURADO!K358+[1]DEPURADO!L358</f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f>+[1]DEPURADO!K358</f>
        <v>0</v>
      </c>
      <c r="AF364" s="24">
        <v>0</v>
      </c>
      <c r="AG364" s="24">
        <f t="shared" si="41"/>
        <v>0</v>
      </c>
      <c r="AH364" s="24">
        <v>0</v>
      </c>
      <c r="AI364" s="24" t="str">
        <f>+[1]DEPURADO!G358</f>
        <v>NO RADICADA</v>
      </c>
      <c r="AJ364" s="26"/>
      <c r="AK364" s="27"/>
    </row>
    <row r="365" spans="1:37" s="28" customFormat="1" ht="16.149999999999999" customHeight="1">
      <c r="A365" s="17">
        <f t="shared" si="35"/>
        <v>357</v>
      </c>
      <c r="B365" s="18" t="s">
        <v>44</v>
      </c>
      <c r="C365" s="17">
        <f>+[1]DEPURADO!A359</f>
        <v>508678</v>
      </c>
      <c r="D365" s="17">
        <f>+[1]DEPURADO!B359</f>
        <v>508678</v>
      </c>
      <c r="E365" s="19">
        <f>+[1]DEPURADO!C359</f>
        <v>44782</v>
      </c>
      <c r="F365" s="20" t="str">
        <f>+IF([1]DEPURADO!D359&gt;1,[1]DEPURADO!D359," ")</f>
        <v xml:space="preserve"> </v>
      </c>
      <c r="G365" s="21">
        <f>[1]DEPURADO!F359</f>
        <v>36300</v>
      </c>
      <c r="H365" s="22">
        <v>0</v>
      </c>
      <c r="I365" s="22">
        <f>+[1]DEPURADO!M359+[1]DEPURADO!N359</f>
        <v>0</v>
      </c>
      <c r="J365" s="22">
        <f>+[1]DEPURADO!R359</f>
        <v>0</v>
      </c>
      <c r="K365" s="23">
        <f>+[1]DEPURADO!P359+[1]DEPURADO!Q359</f>
        <v>0</v>
      </c>
      <c r="L365" s="22">
        <v>0</v>
      </c>
      <c r="M365" s="22">
        <v>0</v>
      </c>
      <c r="N365" s="22">
        <f t="shared" si="36"/>
        <v>0</v>
      </c>
      <c r="O365" s="22">
        <f t="shared" si="37"/>
        <v>36300</v>
      </c>
      <c r="P365" s="18">
        <f>IF([1]DEPURADO!H359&gt;1,0,[1]DEPURADO!B359)</f>
        <v>0</v>
      </c>
      <c r="Q365" s="24">
        <f t="shared" si="38"/>
        <v>0</v>
      </c>
      <c r="R365" s="25">
        <f t="shared" si="39"/>
        <v>36300</v>
      </c>
      <c r="S365" s="25">
        <f>+[1]DEPURADO!J359</f>
        <v>0</v>
      </c>
      <c r="T365" s="17" t="s">
        <v>45</v>
      </c>
      <c r="U365" s="25">
        <f>+[1]DEPURADO!I359</f>
        <v>0</v>
      </c>
      <c r="V365" s="24"/>
      <c r="W365" s="17" t="s">
        <v>45</v>
      </c>
      <c r="X365" s="25">
        <f>+[1]DEPURADO!K359+[1]DEPURADO!L359</f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f>+[1]DEPURADO!K359</f>
        <v>0</v>
      </c>
      <c r="AF365" s="24">
        <v>0</v>
      </c>
      <c r="AG365" s="24">
        <f t="shared" si="41"/>
        <v>0</v>
      </c>
      <c r="AH365" s="24">
        <v>0</v>
      </c>
      <c r="AI365" s="24" t="str">
        <f>+[1]DEPURADO!G359</f>
        <v>NO RADICADA</v>
      </c>
      <c r="AJ365" s="26"/>
      <c r="AK365" s="27"/>
    </row>
    <row r="366" spans="1:37" s="28" customFormat="1" ht="16.149999999999999" customHeight="1">
      <c r="A366" s="17">
        <f t="shared" si="35"/>
        <v>358</v>
      </c>
      <c r="B366" s="18" t="s">
        <v>44</v>
      </c>
      <c r="C366" s="17">
        <f>+[1]DEPURADO!A360</f>
        <v>508757</v>
      </c>
      <c r="D366" s="17">
        <f>+[1]DEPURADO!B360</f>
        <v>508757</v>
      </c>
      <c r="E366" s="19">
        <f>+[1]DEPURADO!C360</f>
        <v>44782</v>
      </c>
      <c r="F366" s="20" t="str">
        <f>+IF([1]DEPURADO!D360&gt;1,[1]DEPURADO!D360," ")</f>
        <v xml:space="preserve"> </v>
      </c>
      <c r="G366" s="21">
        <f>[1]DEPURADO!F360</f>
        <v>40000</v>
      </c>
      <c r="H366" s="22">
        <v>0</v>
      </c>
      <c r="I366" s="22">
        <f>+[1]DEPURADO!M360+[1]DEPURADO!N360</f>
        <v>0</v>
      </c>
      <c r="J366" s="22">
        <f>+[1]DEPURADO!R360</f>
        <v>0</v>
      </c>
      <c r="K366" s="23">
        <f>+[1]DEPURADO!P360+[1]DEPURADO!Q360</f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40000</v>
      </c>
      <c r="P366" s="18">
        <f>IF([1]DEPURADO!H360&gt;1,0,[1]DEPURADO!B360)</f>
        <v>0</v>
      </c>
      <c r="Q366" s="24">
        <f t="shared" si="38"/>
        <v>0</v>
      </c>
      <c r="R366" s="25">
        <f t="shared" si="39"/>
        <v>40000</v>
      </c>
      <c r="S366" s="25">
        <f>+[1]DEPURADO!J360</f>
        <v>0</v>
      </c>
      <c r="T366" s="17" t="s">
        <v>45</v>
      </c>
      <c r="U366" s="25">
        <f>+[1]DEPURADO!I360</f>
        <v>0</v>
      </c>
      <c r="V366" s="24"/>
      <c r="W366" s="17" t="s">
        <v>45</v>
      </c>
      <c r="X366" s="25">
        <f>+[1]DEPURADO!K360+[1]DEPURADO!L360</f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f>+[1]DEPURADO!K360</f>
        <v>0</v>
      </c>
      <c r="AF366" s="24">
        <v>0</v>
      </c>
      <c r="AG366" s="24">
        <f t="shared" si="41"/>
        <v>0</v>
      </c>
      <c r="AH366" s="24">
        <v>0</v>
      </c>
      <c r="AI366" s="24" t="str">
        <f>+[1]DEPURADO!G360</f>
        <v>NO RADICADA</v>
      </c>
      <c r="AJ366" s="26"/>
      <c r="AK366" s="27"/>
    </row>
    <row r="367" spans="1:37" s="28" customFormat="1" ht="16.149999999999999" customHeight="1">
      <c r="A367" s="17">
        <f t="shared" si="35"/>
        <v>359</v>
      </c>
      <c r="B367" s="18" t="s">
        <v>44</v>
      </c>
      <c r="C367" s="17">
        <f>+[1]DEPURADO!A361</f>
        <v>508956</v>
      </c>
      <c r="D367" s="17">
        <f>+[1]DEPURADO!B361</f>
        <v>508956</v>
      </c>
      <c r="E367" s="19">
        <f>+[1]DEPURADO!C361</f>
        <v>44783</v>
      </c>
      <c r="F367" s="20" t="str">
        <f>+IF([1]DEPURADO!D361&gt;1,[1]DEPURADO!D361," ")</f>
        <v xml:space="preserve"> </v>
      </c>
      <c r="G367" s="21">
        <f>[1]DEPURADO!F361</f>
        <v>56300</v>
      </c>
      <c r="H367" s="22">
        <v>0</v>
      </c>
      <c r="I367" s="22">
        <f>+[1]DEPURADO!M361+[1]DEPURADO!N361</f>
        <v>0</v>
      </c>
      <c r="J367" s="22">
        <f>+[1]DEPURADO!R361</f>
        <v>0</v>
      </c>
      <c r="K367" s="23">
        <f>+[1]DEPURADO!P361+[1]DEPURADO!Q361</f>
        <v>0</v>
      </c>
      <c r="L367" s="22">
        <v>0</v>
      </c>
      <c r="M367" s="22">
        <v>0</v>
      </c>
      <c r="N367" s="22">
        <f t="shared" si="36"/>
        <v>0</v>
      </c>
      <c r="O367" s="22">
        <f t="shared" si="37"/>
        <v>56300</v>
      </c>
      <c r="P367" s="18">
        <f>IF([1]DEPURADO!H361&gt;1,0,[1]DEPURADO!B361)</f>
        <v>0</v>
      </c>
      <c r="Q367" s="24">
        <f t="shared" si="38"/>
        <v>0</v>
      </c>
      <c r="R367" s="25">
        <f t="shared" si="39"/>
        <v>56300</v>
      </c>
      <c r="S367" s="25">
        <f>+[1]DEPURADO!J361</f>
        <v>0</v>
      </c>
      <c r="T367" s="17" t="s">
        <v>45</v>
      </c>
      <c r="U367" s="25">
        <f>+[1]DEPURADO!I361</f>
        <v>0</v>
      </c>
      <c r="V367" s="24"/>
      <c r="W367" s="17" t="s">
        <v>45</v>
      </c>
      <c r="X367" s="25">
        <f>+[1]DEPURADO!K361+[1]DEPURADO!L361</f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f>+[1]DEPURADO!K361</f>
        <v>0</v>
      </c>
      <c r="AF367" s="24">
        <v>0</v>
      </c>
      <c r="AG367" s="24">
        <f t="shared" si="41"/>
        <v>0</v>
      </c>
      <c r="AH367" s="24">
        <v>0</v>
      </c>
      <c r="AI367" s="24" t="str">
        <f>+[1]DEPURADO!G361</f>
        <v>NO RADICADA</v>
      </c>
      <c r="AJ367" s="26"/>
      <c r="AK367" s="27"/>
    </row>
    <row r="368" spans="1:37" s="28" customFormat="1" ht="16.149999999999999" customHeight="1">
      <c r="A368" s="17">
        <f t="shared" si="35"/>
        <v>360</v>
      </c>
      <c r="B368" s="18" t="s">
        <v>44</v>
      </c>
      <c r="C368" s="17">
        <f>+[1]DEPURADO!A362</f>
        <v>508953</v>
      </c>
      <c r="D368" s="17">
        <f>+[1]DEPURADO!B362</f>
        <v>508953</v>
      </c>
      <c r="E368" s="19">
        <f>+[1]DEPURADO!C362</f>
        <v>44783</v>
      </c>
      <c r="F368" s="20" t="str">
        <f>+IF([1]DEPURADO!D362&gt;1,[1]DEPURADO!D362," ")</f>
        <v xml:space="preserve"> </v>
      </c>
      <c r="G368" s="21">
        <f>[1]DEPURADO!F362</f>
        <v>73100</v>
      </c>
      <c r="H368" s="22">
        <v>0</v>
      </c>
      <c r="I368" s="22">
        <f>+[1]DEPURADO!M362+[1]DEPURADO!N362</f>
        <v>0</v>
      </c>
      <c r="J368" s="22">
        <f>+[1]DEPURADO!R362</f>
        <v>0</v>
      </c>
      <c r="K368" s="23">
        <f>+[1]DEPURADO!P362+[1]DEPURADO!Q362</f>
        <v>0</v>
      </c>
      <c r="L368" s="22">
        <v>0</v>
      </c>
      <c r="M368" s="22">
        <v>0</v>
      </c>
      <c r="N368" s="22">
        <f t="shared" si="36"/>
        <v>0</v>
      </c>
      <c r="O368" s="22">
        <f t="shared" si="37"/>
        <v>73100</v>
      </c>
      <c r="P368" s="18">
        <f>IF([1]DEPURADO!H362&gt;1,0,[1]DEPURADO!B362)</f>
        <v>0</v>
      </c>
      <c r="Q368" s="24">
        <f t="shared" si="38"/>
        <v>0</v>
      </c>
      <c r="R368" s="25">
        <f t="shared" si="39"/>
        <v>73100</v>
      </c>
      <c r="S368" s="25">
        <f>+[1]DEPURADO!J362</f>
        <v>0</v>
      </c>
      <c r="T368" s="17" t="s">
        <v>45</v>
      </c>
      <c r="U368" s="25">
        <f>+[1]DEPURADO!I362</f>
        <v>0</v>
      </c>
      <c r="V368" s="24"/>
      <c r="W368" s="17" t="s">
        <v>45</v>
      </c>
      <c r="X368" s="25">
        <f>+[1]DEPURADO!K362+[1]DEPURADO!L362</f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f>+[1]DEPURADO!K362</f>
        <v>0</v>
      </c>
      <c r="AF368" s="24">
        <v>0</v>
      </c>
      <c r="AG368" s="24">
        <f t="shared" si="41"/>
        <v>0</v>
      </c>
      <c r="AH368" s="24">
        <v>0</v>
      </c>
      <c r="AI368" s="24" t="str">
        <f>+[1]DEPURADO!G362</f>
        <v>NO RADICADA</v>
      </c>
      <c r="AJ368" s="26"/>
      <c r="AK368" s="27"/>
    </row>
    <row r="369" spans="1:37" s="28" customFormat="1" ht="16.149999999999999" customHeight="1">
      <c r="A369" s="17">
        <f t="shared" si="35"/>
        <v>361</v>
      </c>
      <c r="B369" s="18" t="s">
        <v>44</v>
      </c>
      <c r="C369" s="17">
        <f>+[1]DEPURADO!A363</f>
        <v>508993</v>
      </c>
      <c r="D369" s="17">
        <f>+[1]DEPURADO!B363</f>
        <v>508993</v>
      </c>
      <c r="E369" s="19">
        <f>+[1]DEPURADO!C363</f>
        <v>44783</v>
      </c>
      <c r="F369" s="20" t="str">
        <f>+IF([1]DEPURADO!D363&gt;1,[1]DEPURADO!D363," ")</f>
        <v xml:space="preserve"> </v>
      </c>
      <c r="G369" s="21">
        <f>[1]DEPURADO!F363</f>
        <v>56300</v>
      </c>
      <c r="H369" s="22">
        <v>0</v>
      </c>
      <c r="I369" s="22">
        <f>+[1]DEPURADO!M363+[1]DEPURADO!N363</f>
        <v>0</v>
      </c>
      <c r="J369" s="22">
        <f>+[1]DEPURADO!R363</f>
        <v>0</v>
      </c>
      <c r="K369" s="23">
        <f>+[1]DEPURADO!P363+[1]DEPURADO!Q363</f>
        <v>0</v>
      </c>
      <c r="L369" s="22">
        <v>0</v>
      </c>
      <c r="M369" s="22">
        <v>0</v>
      </c>
      <c r="N369" s="22">
        <f t="shared" si="36"/>
        <v>0</v>
      </c>
      <c r="O369" s="22">
        <f t="shared" si="37"/>
        <v>56300</v>
      </c>
      <c r="P369" s="18">
        <f>IF([1]DEPURADO!H363&gt;1,0,[1]DEPURADO!B363)</f>
        <v>0</v>
      </c>
      <c r="Q369" s="24">
        <f t="shared" si="38"/>
        <v>0</v>
      </c>
      <c r="R369" s="25">
        <f t="shared" si="39"/>
        <v>56300</v>
      </c>
      <c r="S369" s="25">
        <f>+[1]DEPURADO!J363</f>
        <v>0</v>
      </c>
      <c r="T369" s="17" t="s">
        <v>45</v>
      </c>
      <c r="U369" s="25">
        <f>+[1]DEPURADO!I363</f>
        <v>0</v>
      </c>
      <c r="V369" s="24"/>
      <c r="W369" s="17" t="s">
        <v>45</v>
      </c>
      <c r="X369" s="25">
        <f>+[1]DEPURADO!K363+[1]DEPURADO!L363</f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f>+[1]DEPURADO!K363</f>
        <v>0</v>
      </c>
      <c r="AF369" s="24">
        <v>0</v>
      </c>
      <c r="AG369" s="24">
        <f t="shared" si="41"/>
        <v>0</v>
      </c>
      <c r="AH369" s="24">
        <v>0</v>
      </c>
      <c r="AI369" s="24" t="str">
        <f>+[1]DEPURADO!G363</f>
        <v>NO RADICADA</v>
      </c>
      <c r="AJ369" s="26"/>
      <c r="AK369" s="27"/>
    </row>
    <row r="370" spans="1:37" s="28" customFormat="1" ht="16.149999999999999" customHeight="1">
      <c r="A370" s="17">
        <f t="shared" si="35"/>
        <v>362</v>
      </c>
      <c r="B370" s="18" t="s">
        <v>44</v>
      </c>
      <c r="C370" s="17">
        <f>+[1]DEPURADO!A364</f>
        <v>509864</v>
      </c>
      <c r="D370" s="17">
        <f>+[1]DEPURADO!B364</f>
        <v>509864</v>
      </c>
      <c r="E370" s="19">
        <f>+[1]DEPURADO!C364</f>
        <v>44788</v>
      </c>
      <c r="F370" s="20">
        <f>+IF([1]DEPURADO!D364&gt;1,[1]DEPURADO!D364," ")</f>
        <v>45028</v>
      </c>
      <c r="G370" s="21">
        <f>[1]DEPURADO!F364</f>
        <v>303260</v>
      </c>
      <c r="H370" s="22">
        <v>0</v>
      </c>
      <c r="I370" s="22">
        <f>+[1]DEPURADO!M364+[1]DEPURADO!N364</f>
        <v>0</v>
      </c>
      <c r="J370" s="22">
        <f>+[1]DEPURADO!R364</f>
        <v>0</v>
      </c>
      <c r="K370" s="23">
        <f>+[1]DEPURADO!P364+[1]DEPURADO!Q364</f>
        <v>0</v>
      </c>
      <c r="L370" s="22">
        <v>0</v>
      </c>
      <c r="M370" s="22">
        <v>0</v>
      </c>
      <c r="N370" s="22">
        <f t="shared" si="36"/>
        <v>0</v>
      </c>
      <c r="O370" s="22">
        <f t="shared" si="37"/>
        <v>303260</v>
      </c>
      <c r="P370" s="18">
        <f>IF([1]DEPURADO!H364&gt;1,0,[1]DEPURADO!B364)</f>
        <v>509864</v>
      </c>
      <c r="Q370" s="24">
        <f t="shared" si="38"/>
        <v>303260</v>
      </c>
      <c r="R370" s="25">
        <f t="shared" si="39"/>
        <v>0</v>
      </c>
      <c r="S370" s="25">
        <f>+[1]DEPURADO!J364</f>
        <v>0</v>
      </c>
      <c r="T370" s="17" t="s">
        <v>45</v>
      </c>
      <c r="U370" s="25">
        <f>+[1]DEPURADO!I364</f>
        <v>303260</v>
      </c>
      <c r="V370" s="24"/>
      <c r="W370" s="17" t="s">
        <v>45</v>
      </c>
      <c r="X370" s="25">
        <f>+[1]DEPURADO!K364+[1]DEPURADO!L364</f>
        <v>0</v>
      </c>
      <c r="Y370" s="17" t="s">
        <v>45</v>
      </c>
      <c r="Z370" s="25">
        <f t="shared" si="40"/>
        <v>0</v>
      </c>
      <c r="AA370" s="25"/>
      <c r="AB370" s="25">
        <v>0</v>
      </c>
      <c r="AC370" s="25">
        <v>0</v>
      </c>
      <c r="AD370" s="24"/>
      <c r="AE370" s="24">
        <f>+[1]DEPURADO!K364</f>
        <v>0</v>
      </c>
      <c r="AF370" s="24">
        <v>0</v>
      </c>
      <c r="AG370" s="24">
        <f t="shared" si="41"/>
        <v>0</v>
      </c>
      <c r="AH370" s="24">
        <v>0</v>
      </c>
      <c r="AI370" s="24" t="str">
        <f>+[1]DEPURADO!G364</f>
        <v>EN REVISION</v>
      </c>
      <c r="AJ370" s="26"/>
      <c r="AK370" s="27"/>
    </row>
    <row r="371" spans="1:37" s="28" customFormat="1" ht="16.149999999999999" customHeight="1">
      <c r="A371" s="17">
        <f t="shared" si="35"/>
        <v>363</v>
      </c>
      <c r="B371" s="18" t="s">
        <v>44</v>
      </c>
      <c r="C371" s="17">
        <f>+[1]DEPURADO!A365</f>
        <v>510049</v>
      </c>
      <c r="D371" s="17">
        <f>+[1]DEPURADO!B365</f>
        <v>510049</v>
      </c>
      <c r="E371" s="19">
        <f>+[1]DEPURADO!C365</f>
        <v>44789</v>
      </c>
      <c r="F371" s="20" t="str">
        <f>+IF([1]DEPURADO!D365&gt;1,[1]DEPURADO!D365," ")</f>
        <v xml:space="preserve"> </v>
      </c>
      <c r="G371" s="21">
        <f>[1]DEPURADO!F365</f>
        <v>27300</v>
      </c>
      <c r="H371" s="22">
        <v>0</v>
      </c>
      <c r="I371" s="22">
        <f>+[1]DEPURADO!M365+[1]DEPURADO!N365</f>
        <v>0</v>
      </c>
      <c r="J371" s="22">
        <f>+[1]DEPURADO!R365</f>
        <v>0</v>
      </c>
      <c r="K371" s="23">
        <f>+[1]DEPURADO!P365+[1]DEPURADO!Q365</f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27300</v>
      </c>
      <c r="P371" s="18">
        <f>IF([1]DEPURADO!H365&gt;1,0,[1]DEPURADO!B365)</f>
        <v>0</v>
      </c>
      <c r="Q371" s="24">
        <f t="shared" si="38"/>
        <v>0</v>
      </c>
      <c r="R371" s="25">
        <f t="shared" si="39"/>
        <v>27300</v>
      </c>
      <c r="S371" s="25">
        <f>+[1]DEPURADO!J365</f>
        <v>0</v>
      </c>
      <c r="T371" s="17" t="s">
        <v>45</v>
      </c>
      <c r="U371" s="25">
        <f>+[1]DEPURADO!I365</f>
        <v>0</v>
      </c>
      <c r="V371" s="24"/>
      <c r="W371" s="17" t="s">
        <v>45</v>
      </c>
      <c r="X371" s="25">
        <f>+[1]DEPURADO!K365+[1]DEPURADO!L365</f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f>+[1]DEPURADO!K365</f>
        <v>0</v>
      </c>
      <c r="AF371" s="24">
        <v>0</v>
      </c>
      <c r="AG371" s="24">
        <f t="shared" si="41"/>
        <v>0</v>
      </c>
      <c r="AH371" s="24">
        <v>0</v>
      </c>
      <c r="AI371" s="24" t="str">
        <f>+[1]DEPURADO!G365</f>
        <v>NO RADICADA</v>
      </c>
      <c r="AJ371" s="26"/>
      <c r="AK371" s="27"/>
    </row>
    <row r="372" spans="1:37" s="28" customFormat="1" ht="16.149999999999999" customHeight="1">
      <c r="A372" s="17">
        <f t="shared" si="35"/>
        <v>364</v>
      </c>
      <c r="B372" s="18" t="s">
        <v>44</v>
      </c>
      <c r="C372" s="17">
        <f>+[1]DEPURADO!A366</f>
        <v>510040</v>
      </c>
      <c r="D372" s="17">
        <f>+[1]DEPURADO!B366</f>
        <v>510040</v>
      </c>
      <c r="E372" s="19">
        <f>+[1]DEPURADO!C366</f>
        <v>44789</v>
      </c>
      <c r="F372" s="20" t="str">
        <f>+IF([1]DEPURADO!D366&gt;1,[1]DEPURADO!D366," ")</f>
        <v xml:space="preserve"> </v>
      </c>
      <c r="G372" s="21">
        <f>[1]DEPURADO!F366</f>
        <v>27300</v>
      </c>
      <c r="H372" s="22">
        <v>0</v>
      </c>
      <c r="I372" s="22">
        <f>+[1]DEPURADO!M366+[1]DEPURADO!N366</f>
        <v>0</v>
      </c>
      <c r="J372" s="22">
        <f>+[1]DEPURADO!R366</f>
        <v>0</v>
      </c>
      <c r="K372" s="23">
        <f>+[1]DEPURADO!P366+[1]DEPURADO!Q366</f>
        <v>0</v>
      </c>
      <c r="L372" s="22">
        <v>0</v>
      </c>
      <c r="M372" s="22">
        <v>0</v>
      </c>
      <c r="N372" s="22">
        <f t="shared" si="36"/>
        <v>0</v>
      </c>
      <c r="O372" s="22">
        <f t="shared" si="37"/>
        <v>27300</v>
      </c>
      <c r="P372" s="18">
        <f>IF([1]DEPURADO!H366&gt;1,0,[1]DEPURADO!B366)</f>
        <v>0</v>
      </c>
      <c r="Q372" s="24">
        <f t="shared" si="38"/>
        <v>0</v>
      </c>
      <c r="R372" s="25">
        <f t="shared" si="39"/>
        <v>27300</v>
      </c>
      <c r="S372" s="25">
        <f>+[1]DEPURADO!J366</f>
        <v>0</v>
      </c>
      <c r="T372" s="17" t="s">
        <v>45</v>
      </c>
      <c r="U372" s="25">
        <f>+[1]DEPURADO!I366</f>
        <v>0</v>
      </c>
      <c r="V372" s="24"/>
      <c r="W372" s="17" t="s">
        <v>45</v>
      </c>
      <c r="X372" s="25">
        <f>+[1]DEPURADO!K366+[1]DEPURADO!L366</f>
        <v>0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f>+[1]DEPURADO!K366</f>
        <v>0</v>
      </c>
      <c r="AF372" s="24">
        <v>0</v>
      </c>
      <c r="AG372" s="24">
        <f t="shared" si="41"/>
        <v>0</v>
      </c>
      <c r="AH372" s="24">
        <v>0</v>
      </c>
      <c r="AI372" s="24" t="str">
        <f>+[1]DEPURADO!G366</f>
        <v>NO RADICADA</v>
      </c>
      <c r="AJ372" s="26"/>
      <c r="AK372" s="27"/>
    </row>
    <row r="373" spans="1:37" s="28" customFormat="1" ht="16.149999999999999" customHeight="1">
      <c r="A373" s="17">
        <f t="shared" si="35"/>
        <v>365</v>
      </c>
      <c r="B373" s="18" t="s">
        <v>44</v>
      </c>
      <c r="C373" s="17">
        <f>+[1]DEPURADO!A367</f>
        <v>510586</v>
      </c>
      <c r="D373" s="17">
        <f>+[1]DEPURADO!B367</f>
        <v>510586</v>
      </c>
      <c r="E373" s="19">
        <f>+[1]DEPURADO!C367</f>
        <v>44791</v>
      </c>
      <c r="F373" s="20" t="str">
        <f>+IF([1]DEPURADO!D367&gt;1,[1]DEPURADO!D367," ")</f>
        <v xml:space="preserve"> </v>
      </c>
      <c r="G373" s="21">
        <f>[1]DEPURADO!F367</f>
        <v>40000</v>
      </c>
      <c r="H373" s="22">
        <v>0</v>
      </c>
      <c r="I373" s="22">
        <f>+[1]DEPURADO!M367+[1]DEPURADO!N367</f>
        <v>0</v>
      </c>
      <c r="J373" s="22">
        <f>+[1]DEPURADO!R367</f>
        <v>0</v>
      </c>
      <c r="K373" s="23">
        <f>+[1]DEPURADO!P367+[1]DEPURADO!Q367</f>
        <v>0</v>
      </c>
      <c r="L373" s="22">
        <v>0</v>
      </c>
      <c r="M373" s="22">
        <v>0</v>
      </c>
      <c r="N373" s="22">
        <f t="shared" si="36"/>
        <v>0</v>
      </c>
      <c r="O373" s="22">
        <f t="shared" si="37"/>
        <v>40000</v>
      </c>
      <c r="P373" s="18">
        <f>IF([1]DEPURADO!H367&gt;1,0,[1]DEPURADO!B367)</f>
        <v>0</v>
      </c>
      <c r="Q373" s="24">
        <f t="shared" si="38"/>
        <v>0</v>
      </c>
      <c r="R373" s="25">
        <f t="shared" si="39"/>
        <v>40000</v>
      </c>
      <c r="S373" s="25">
        <f>+[1]DEPURADO!J367</f>
        <v>0</v>
      </c>
      <c r="T373" s="17" t="s">
        <v>45</v>
      </c>
      <c r="U373" s="25">
        <f>+[1]DEPURADO!I367</f>
        <v>0</v>
      </c>
      <c r="V373" s="24"/>
      <c r="W373" s="17" t="s">
        <v>45</v>
      </c>
      <c r="X373" s="25">
        <f>+[1]DEPURADO!K367+[1]DEPURADO!L367</f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f>+[1]DEPURADO!K367</f>
        <v>0</v>
      </c>
      <c r="AF373" s="24">
        <v>0</v>
      </c>
      <c r="AG373" s="24">
        <f t="shared" si="41"/>
        <v>0</v>
      </c>
      <c r="AH373" s="24">
        <v>0</v>
      </c>
      <c r="AI373" s="24" t="str">
        <f>+[1]DEPURADO!G367</f>
        <v>NO RADICADA</v>
      </c>
      <c r="AJ373" s="26"/>
      <c r="AK373" s="27"/>
    </row>
    <row r="374" spans="1:37" s="28" customFormat="1" ht="16.149999999999999" customHeight="1">
      <c r="A374" s="17">
        <f t="shared" si="35"/>
        <v>366</v>
      </c>
      <c r="B374" s="18" t="s">
        <v>44</v>
      </c>
      <c r="C374" s="17">
        <f>+[1]DEPURADO!A368</f>
        <v>2229068</v>
      </c>
      <c r="D374" s="17">
        <f>+[1]DEPURADO!B368</f>
        <v>2229068</v>
      </c>
      <c r="E374" s="19">
        <f>+[1]DEPURADO!C368</f>
        <v>44792</v>
      </c>
      <c r="F374" s="20">
        <f>+IF([1]DEPURADO!D368&gt;1,[1]DEPURADO!D368," ")</f>
        <v>45028</v>
      </c>
      <c r="G374" s="21">
        <f>[1]DEPURADO!F368</f>
        <v>909780</v>
      </c>
      <c r="H374" s="22">
        <v>0</v>
      </c>
      <c r="I374" s="22">
        <f>+[1]DEPURADO!M368+[1]DEPURADO!N368</f>
        <v>0</v>
      </c>
      <c r="J374" s="22">
        <f>+[1]DEPURADO!R368</f>
        <v>0</v>
      </c>
      <c r="K374" s="23">
        <f>+[1]DEPURADO!P368+[1]DEPURADO!Q368</f>
        <v>0</v>
      </c>
      <c r="L374" s="22">
        <v>0</v>
      </c>
      <c r="M374" s="22">
        <v>0</v>
      </c>
      <c r="N374" s="22">
        <f t="shared" si="36"/>
        <v>0</v>
      </c>
      <c r="O374" s="22">
        <f t="shared" si="37"/>
        <v>909780</v>
      </c>
      <c r="P374" s="18">
        <f>IF([1]DEPURADO!H368&gt;1,0,[1]DEPURADO!B368)</f>
        <v>2229068</v>
      </c>
      <c r="Q374" s="24">
        <f t="shared" si="38"/>
        <v>909780</v>
      </c>
      <c r="R374" s="25">
        <f t="shared" si="39"/>
        <v>0</v>
      </c>
      <c r="S374" s="25">
        <f>+[1]DEPURADO!J368</f>
        <v>0</v>
      </c>
      <c r="T374" s="17" t="s">
        <v>45</v>
      </c>
      <c r="U374" s="25">
        <f>+[1]DEPURADO!I368</f>
        <v>909780</v>
      </c>
      <c r="V374" s="24"/>
      <c r="W374" s="17" t="s">
        <v>45</v>
      </c>
      <c r="X374" s="25">
        <f>+[1]DEPURADO!K368+[1]DEPURADO!L368</f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f>+[1]DEPURADO!K368</f>
        <v>0</v>
      </c>
      <c r="AF374" s="24">
        <v>0</v>
      </c>
      <c r="AG374" s="24">
        <f t="shared" si="41"/>
        <v>0</v>
      </c>
      <c r="AH374" s="24">
        <v>0</v>
      </c>
      <c r="AI374" s="24" t="str">
        <f>+[1]DEPURADO!G368</f>
        <v>EN REVISION</v>
      </c>
      <c r="AJ374" s="26"/>
      <c r="AK374" s="27"/>
    </row>
    <row r="375" spans="1:37" s="28" customFormat="1" ht="16.149999999999999" customHeight="1">
      <c r="A375" s="17">
        <f t="shared" si="35"/>
        <v>367</v>
      </c>
      <c r="B375" s="18" t="s">
        <v>44</v>
      </c>
      <c r="C375" s="17">
        <f>+[1]DEPURADO!A369</f>
        <v>510991</v>
      </c>
      <c r="D375" s="17">
        <f>+[1]DEPURADO!B369</f>
        <v>510991</v>
      </c>
      <c r="E375" s="19">
        <f>+[1]DEPURADO!C369</f>
        <v>44793</v>
      </c>
      <c r="F375" s="20">
        <f>+IF([1]DEPURADO!D369&gt;1,[1]DEPURADO!D369," ")</f>
        <v>45028</v>
      </c>
      <c r="G375" s="21">
        <f>[1]DEPURADO!F369</f>
        <v>65700</v>
      </c>
      <c r="H375" s="22">
        <v>0</v>
      </c>
      <c r="I375" s="22">
        <f>+[1]DEPURADO!M369+[1]DEPURADO!N369</f>
        <v>0</v>
      </c>
      <c r="J375" s="22">
        <f>+[1]DEPURADO!R369</f>
        <v>0</v>
      </c>
      <c r="K375" s="23">
        <f>+[1]DEPURADO!P369+[1]DEPURADO!Q369</f>
        <v>0</v>
      </c>
      <c r="L375" s="22">
        <v>0</v>
      </c>
      <c r="M375" s="22">
        <v>0</v>
      </c>
      <c r="N375" s="22">
        <f t="shared" si="36"/>
        <v>0</v>
      </c>
      <c r="O375" s="22">
        <f t="shared" si="37"/>
        <v>65700</v>
      </c>
      <c r="P375" s="18">
        <f>IF([1]DEPURADO!H369&gt;1,0,[1]DEPURADO!B369)</f>
        <v>510991</v>
      </c>
      <c r="Q375" s="24">
        <f t="shared" si="38"/>
        <v>65700</v>
      </c>
      <c r="R375" s="25">
        <f t="shared" si="39"/>
        <v>0</v>
      </c>
      <c r="S375" s="25">
        <f>+[1]DEPURADO!J369</f>
        <v>0</v>
      </c>
      <c r="T375" s="17" t="s">
        <v>45</v>
      </c>
      <c r="U375" s="25">
        <f>+[1]DEPURADO!I369</f>
        <v>65700</v>
      </c>
      <c r="V375" s="24"/>
      <c r="W375" s="17" t="s">
        <v>45</v>
      </c>
      <c r="X375" s="25">
        <f>+[1]DEPURADO!K369+[1]DEPURADO!L369</f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f>+[1]DEPURADO!K369</f>
        <v>0</v>
      </c>
      <c r="AF375" s="24">
        <v>0</v>
      </c>
      <c r="AG375" s="24">
        <f t="shared" si="41"/>
        <v>0</v>
      </c>
      <c r="AH375" s="24">
        <v>0</v>
      </c>
      <c r="AI375" s="24" t="str">
        <f>+[1]DEPURADO!G369</f>
        <v>EN REVISION</v>
      </c>
      <c r="AJ375" s="26"/>
      <c r="AK375" s="27"/>
    </row>
    <row r="376" spans="1:37" s="28" customFormat="1" ht="16.149999999999999" customHeight="1">
      <c r="A376" s="17">
        <f t="shared" si="35"/>
        <v>368</v>
      </c>
      <c r="B376" s="18" t="s">
        <v>44</v>
      </c>
      <c r="C376" s="17">
        <f>+[1]DEPURADO!A370</f>
        <v>511157</v>
      </c>
      <c r="D376" s="17">
        <f>+[1]DEPURADO!B370</f>
        <v>511157</v>
      </c>
      <c r="E376" s="19">
        <f>+[1]DEPURADO!C370</f>
        <v>44795</v>
      </c>
      <c r="F376" s="20" t="str">
        <f>+IF([1]DEPURADO!D370&gt;1,[1]DEPURADO!D370," ")</f>
        <v xml:space="preserve"> </v>
      </c>
      <c r="G376" s="21">
        <f>[1]DEPURADO!F370</f>
        <v>23600</v>
      </c>
      <c r="H376" s="22">
        <v>0</v>
      </c>
      <c r="I376" s="22">
        <f>+[1]DEPURADO!M370+[1]DEPURADO!N370</f>
        <v>0</v>
      </c>
      <c r="J376" s="22">
        <f>+[1]DEPURADO!R370</f>
        <v>0</v>
      </c>
      <c r="K376" s="23">
        <f>+[1]DEPURADO!P370+[1]DEPURADO!Q370</f>
        <v>0</v>
      </c>
      <c r="L376" s="22">
        <v>0</v>
      </c>
      <c r="M376" s="22">
        <v>0</v>
      </c>
      <c r="N376" s="22">
        <f t="shared" si="36"/>
        <v>0</v>
      </c>
      <c r="O376" s="22">
        <f t="shared" si="37"/>
        <v>23600</v>
      </c>
      <c r="P376" s="18">
        <f>IF([1]DEPURADO!H370&gt;1,0,[1]DEPURADO!B370)</f>
        <v>0</v>
      </c>
      <c r="Q376" s="24">
        <f t="shared" si="38"/>
        <v>0</v>
      </c>
      <c r="R376" s="25">
        <f t="shared" si="39"/>
        <v>23600</v>
      </c>
      <c r="S376" s="25">
        <f>+[1]DEPURADO!J370</f>
        <v>0</v>
      </c>
      <c r="T376" s="17" t="s">
        <v>45</v>
      </c>
      <c r="U376" s="25">
        <f>+[1]DEPURADO!I370</f>
        <v>0</v>
      </c>
      <c r="V376" s="24"/>
      <c r="W376" s="17" t="s">
        <v>45</v>
      </c>
      <c r="X376" s="25">
        <f>+[1]DEPURADO!K370+[1]DEPURADO!L370</f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f>+[1]DEPURADO!K370</f>
        <v>0</v>
      </c>
      <c r="AF376" s="24">
        <v>0</v>
      </c>
      <c r="AG376" s="24">
        <f t="shared" si="41"/>
        <v>0</v>
      </c>
      <c r="AH376" s="24">
        <v>0</v>
      </c>
      <c r="AI376" s="24" t="str">
        <f>+[1]DEPURADO!G370</f>
        <v>NO RADICADA</v>
      </c>
      <c r="AJ376" s="26"/>
      <c r="AK376" s="27"/>
    </row>
    <row r="377" spans="1:37" s="28" customFormat="1" ht="16.149999999999999" customHeight="1">
      <c r="A377" s="17">
        <f t="shared" si="35"/>
        <v>369</v>
      </c>
      <c r="B377" s="18" t="s">
        <v>44</v>
      </c>
      <c r="C377" s="17">
        <f>+[1]DEPURADO!A371</f>
        <v>511544</v>
      </c>
      <c r="D377" s="17">
        <f>+[1]DEPURADO!B371</f>
        <v>511544</v>
      </c>
      <c r="E377" s="19">
        <f>+[1]DEPURADO!C371</f>
        <v>44796</v>
      </c>
      <c r="F377" s="20" t="str">
        <f>+IF([1]DEPURADO!D371&gt;1,[1]DEPURADO!D371," ")</f>
        <v xml:space="preserve"> </v>
      </c>
      <c r="G377" s="21">
        <f>[1]DEPURADO!F371</f>
        <v>36300</v>
      </c>
      <c r="H377" s="22">
        <v>0</v>
      </c>
      <c r="I377" s="22">
        <f>+[1]DEPURADO!M371+[1]DEPURADO!N371</f>
        <v>0</v>
      </c>
      <c r="J377" s="22">
        <f>+[1]DEPURADO!R371</f>
        <v>0</v>
      </c>
      <c r="K377" s="23">
        <f>+[1]DEPURADO!P371+[1]DEPURADO!Q371</f>
        <v>0</v>
      </c>
      <c r="L377" s="22">
        <v>0</v>
      </c>
      <c r="M377" s="22">
        <v>0</v>
      </c>
      <c r="N377" s="22">
        <f t="shared" si="36"/>
        <v>0</v>
      </c>
      <c r="O377" s="22">
        <f t="shared" si="37"/>
        <v>36300</v>
      </c>
      <c r="P377" s="18">
        <f>IF([1]DEPURADO!H371&gt;1,0,[1]DEPURADO!B371)</f>
        <v>0</v>
      </c>
      <c r="Q377" s="24">
        <f t="shared" si="38"/>
        <v>0</v>
      </c>
      <c r="R377" s="25">
        <f t="shared" si="39"/>
        <v>36300</v>
      </c>
      <c r="S377" s="25">
        <f>+[1]DEPURADO!J371</f>
        <v>0</v>
      </c>
      <c r="T377" s="17" t="s">
        <v>45</v>
      </c>
      <c r="U377" s="25">
        <f>+[1]DEPURADO!I371</f>
        <v>0</v>
      </c>
      <c r="V377" s="24"/>
      <c r="W377" s="17" t="s">
        <v>45</v>
      </c>
      <c r="X377" s="25">
        <f>+[1]DEPURADO!K371+[1]DEPURADO!L371</f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f>+[1]DEPURADO!K371</f>
        <v>0</v>
      </c>
      <c r="AF377" s="24">
        <v>0</v>
      </c>
      <c r="AG377" s="24">
        <f t="shared" si="41"/>
        <v>0</v>
      </c>
      <c r="AH377" s="24">
        <v>0</v>
      </c>
      <c r="AI377" s="24" t="str">
        <f>+[1]DEPURADO!G371</f>
        <v>NO RADICADA</v>
      </c>
      <c r="AJ377" s="26"/>
      <c r="AK377" s="27"/>
    </row>
    <row r="378" spans="1:37" s="28" customFormat="1" ht="16.149999999999999" customHeight="1">
      <c r="A378" s="17">
        <f t="shared" si="35"/>
        <v>370</v>
      </c>
      <c r="B378" s="18" t="s">
        <v>44</v>
      </c>
      <c r="C378" s="17">
        <f>+[1]DEPURADO!A372</f>
        <v>512144</v>
      </c>
      <c r="D378" s="17">
        <f>+[1]DEPURADO!B372</f>
        <v>512144</v>
      </c>
      <c r="E378" s="19">
        <f>+[1]DEPURADO!C372</f>
        <v>44797</v>
      </c>
      <c r="F378" s="20">
        <f>+IF([1]DEPURADO!D372&gt;1,[1]DEPURADO!D372," ")</f>
        <v>44854</v>
      </c>
      <c r="G378" s="21">
        <f>[1]DEPURADO!F372</f>
        <v>6969</v>
      </c>
      <c r="H378" s="22">
        <v>0</v>
      </c>
      <c r="I378" s="22">
        <f>+[1]DEPURADO!M372+[1]DEPURADO!N372</f>
        <v>0</v>
      </c>
      <c r="J378" s="22">
        <f>+[1]DEPURADO!R372</f>
        <v>6969</v>
      </c>
      <c r="K378" s="23">
        <f>+[1]DEPURADO!P372+[1]DEPURADO!Q372</f>
        <v>0</v>
      </c>
      <c r="L378" s="22">
        <v>0</v>
      </c>
      <c r="M378" s="22">
        <v>0</v>
      </c>
      <c r="N378" s="22">
        <f t="shared" si="36"/>
        <v>6969</v>
      </c>
      <c r="O378" s="22">
        <f t="shared" si="37"/>
        <v>0</v>
      </c>
      <c r="P378" s="18">
        <f>IF([1]DEPURADO!H372&gt;1,0,[1]DEPURADO!B372)</f>
        <v>512144</v>
      </c>
      <c r="Q378" s="24">
        <f t="shared" si="38"/>
        <v>6969</v>
      </c>
      <c r="R378" s="25">
        <f t="shared" si="39"/>
        <v>0</v>
      </c>
      <c r="S378" s="25">
        <f>+[1]DEPURADO!J372</f>
        <v>0</v>
      </c>
      <c r="T378" s="17" t="s">
        <v>45</v>
      </c>
      <c r="U378" s="25">
        <f>+[1]DEPURADO!I372</f>
        <v>0</v>
      </c>
      <c r="V378" s="24"/>
      <c r="W378" s="17" t="s">
        <v>45</v>
      </c>
      <c r="X378" s="25">
        <f>+[1]DEPURADO!K372+[1]DEPURADO!L372</f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f>+[1]DEPURADO!K372</f>
        <v>0</v>
      </c>
      <c r="AF378" s="24">
        <v>0</v>
      </c>
      <c r="AG378" s="24">
        <f t="shared" si="41"/>
        <v>0</v>
      </c>
      <c r="AH378" s="24">
        <v>0</v>
      </c>
      <c r="AI378" s="24" t="str">
        <f>+[1]DEPURADO!G372</f>
        <v>CANCELADA</v>
      </c>
      <c r="AJ378" s="26"/>
      <c r="AK378" s="27"/>
    </row>
    <row r="379" spans="1:37" s="28" customFormat="1" ht="16.149999999999999" customHeight="1">
      <c r="A379" s="17">
        <f t="shared" si="35"/>
        <v>371</v>
      </c>
      <c r="B379" s="18" t="s">
        <v>44</v>
      </c>
      <c r="C379" s="17">
        <f>+[1]DEPURADO!A373</f>
        <v>512589</v>
      </c>
      <c r="D379" s="17">
        <f>+[1]DEPURADO!B373</f>
        <v>512589</v>
      </c>
      <c r="E379" s="19">
        <f>+[1]DEPURADO!C373</f>
        <v>44800</v>
      </c>
      <c r="F379" s="20" t="str">
        <f>+IF([1]DEPURADO!D373&gt;1,[1]DEPURADO!D373," ")</f>
        <v xml:space="preserve"> </v>
      </c>
      <c r="G379" s="21">
        <f>[1]DEPURADO!F373</f>
        <v>40000</v>
      </c>
      <c r="H379" s="22">
        <v>0</v>
      </c>
      <c r="I379" s="22">
        <f>+[1]DEPURADO!M373+[1]DEPURADO!N373</f>
        <v>0</v>
      </c>
      <c r="J379" s="22">
        <f>+[1]DEPURADO!R373</f>
        <v>0</v>
      </c>
      <c r="K379" s="23">
        <f>+[1]DEPURADO!P373+[1]DEPURADO!Q373</f>
        <v>0</v>
      </c>
      <c r="L379" s="22">
        <v>0</v>
      </c>
      <c r="M379" s="22">
        <v>0</v>
      </c>
      <c r="N379" s="22">
        <f t="shared" si="36"/>
        <v>0</v>
      </c>
      <c r="O379" s="22">
        <f t="shared" si="37"/>
        <v>40000</v>
      </c>
      <c r="P379" s="18">
        <f>IF([1]DEPURADO!H373&gt;1,0,[1]DEPURADO!B373)</f>
        <v>0</v>
      </c>
      <c r="Q379" s="24">
        <f t="shared" si="38"/>
        <v>0</v>
      </c>
      <c r="R379" s="25">
        <f t="shared" si="39"/>
        <v>40000</v>
      </c>
      <c r="S379" s="25">
        <f>+[1]DEPURADO!J373</f>
        <v>0</v>
      </c>
      <c r="T379" s="17" t="s">
        <v>45</v>
      </c>
      <c r="U379" s="25">
        <f>+[1]DEPURADO!I373</f>
        <v>0</v>
      </c>
      <c r="V379" s="24"/>
      <c r="W379" s="17" t="s">
        <v>45</v>
      </c>
      <c r="X379" s="25">
        <f>+[1]DEPURADO!K373+[1]DEPURADO!L373</f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f>+[1]DEPURADO!K373</f>
        <v>0</v>
      </c>
      <c r="AF379" s="24">
        <v>0</v>
      </c>
      <c r="AG379" s="24">
        <f t="shared" si="41"/>
        <v>0</v>
      </c>
      <c r="AH379" s="24">
        <v>0</v>
      </c>
      <c r="AI379" s="24" t="str">
        <f>+[1]DEPURADO!G373</f>
        <v>NO RADICADA</v>
      </c>
      <c r="AJ379" s="26"/>
      <c r="AK379" s="27"/>
    </row>
    <row r="380" spans="1:37" s="28" customFormat="1" ht="16.149999999999999" customHeight="1">
      <c r="A380" s="17">
        <f t="shared" si="35"/>
        <v>372</v>
      </c>
      <c r="B380" s="18" t="s">
        <v>44</v>
      </c>
      <c r="C380" s="17">
        <f>+[1]DEPURADO!A374</f>
        <v>513044</v>
      </c>
      <c r="D380" s="17">
        <f>+[1]DEPURADO!B374</f>
        <v>513044</v>
      </c>
      <c r="E380" s="19">
        <f>+[1]DEPURADO!C374</f>
        <v>44802</v>
      </c>
      <c r="F380" s="20">
        <f>+IF([1]DEPURADO!D374&gt;1,[1]DEPURADO!D374," ")</f>
        <v>45028</v>
      </c>
      <c r="G380" s="21">
        <f>[1]DEPURADO!F374</f>
        <v>264120</v>
      </c>
      <c r="H380" s="22">
        <v>0</v>
      </c>
      <c r="I380" s="22">
        <f>+[1]DEPURADO!M374+[1]DEPURADO!N374</f>
        <v>0</v>
      </c>
      <c r="J380" s="22">
        <f>+[1]DEPURADO!R374</f>
        <v>0</v>
      </c>
      <c r="K380" s="23">
        <f>+[1]DEPURADO!P374+[1]DEPURADO!Q374</f>
        <v>0</v>
      </c>
      <c r="L380" s="22">
        <v>0</v>
      </c>
      <c r="M380" s="22">
        <v>0</v>
      </c>
      <c r="N380" s="22">
        <f t="shared" si="36"/>
        <v>0</v>
      </c>
      <c r="O380" s="22">
        <f t="shared" si="37"/>
        <v>264120</v>
      </c>
      <c r="P380" s="18">
        <f>IF([1]DEPURADO!H374&gt;1,0,[1]DEPURADO!B374)</f>
        <v>513044</v>
      </c>
      <c r="Q380" s="24">
        <f t="shared" si="38"/>
        <v>264120</v>
      </c>
      <c r="R380" s="25">
        <f t="shared" si="39"/>
        <v>0</v>
      </c>
      <c r="S380" s="25">
        <f>+[1]DEPURADO!J374</f>
        <v>0</v>
      </c>
      <c r="T380" s="17" t="s">
        <v>45</v>
      </c>
      <c r="U380" s="25">
        <f>+[1]DEPURADO!I374</f>
        <v>264120</v>
      </c>
      <c r="V380" s="24"/>
      <c r="W380" s="17" t="s">
        <v>45</v>
      </c>
      <c r="X380" s="25">
        <f>+[1]DEPURADO!K374+[1]DEPURADO!L374</f>
        <v>0</v>
      </c>
      <c r="Y380" s="17" t="s">
        <v>45</v>
      </c>
      <c r="Z380" s="25">
        <f t="shared" si="40"/>
        <v>0</v>
      </c>
      <c r="AA380" s="25"/>
      <c r="AB380" s="25">
        <v>0</v>
      </c>
      <c r="AC380" s="25">
        <v>0</v>
      </c>
      <c r="AD380" s="24"/>
      <c r="AE380" s="24">
        <f>+[1]DEPURADO!K374</f>
        <v>0</v>
      </c>
      <c r="AF380" s="24">
        <v>0</v>
      </c>
      <c r="AG380" s="24">
        <f t="shared" si="41"/>
        <v>0</v>
      </c>
      <c r="AH380" s="24">
        <v>0</v>
      </c>
      <c r="AI380" s="24" t="str">
        <f>+[1]DEPURADO!G374</f>
        <v>EN REVISION</v>
      </c>
      <c r="AJ380" s="26"/>
      <c r="AK380" s="27"/>
    </row>
    <row r="381" spans="1:37" s="28" customFormat="1" ht="16.149999999999999" customHeight="1">
      <c r="A381" s="17">
        <f t="shared" si="35"/>
        <v>373</v>
      </c>
      <c r="B381" s="18" t="s">
        <v>44</v>
      </c>
      <c r="C381" s="17">
        <f>+[1]DEPURADO!A375</f>
        <v>513212</v>
      </c>
      <c r="D381" s="17">
        <f>+[1]DEPURADO!B375</f>
        <v>513212</v>
      </c>
      <c r="E381" s="19">
        <f>+[1]DEPURADO!C375</f>
        <v>44803</v>
      </c>
      <c r="F381" s="20" t="str">
        <f>+IF([1]DEPURADO!D375&gt;1,[1]DEPURADO!D375," ")</f>
        <v xml:space="preserve"> </v>
      </c>
      <c r="G381" s="21">
        <f>[1]DEPURADO!F375</f>
        <v>56300</v>
      </c>
      <c r="H381" s="22">
        <v>0</v>
      </c>
      <c r="I381" s="22">
        <f>+[1]DEPURADO!M375+[1]DEPURADO!N375</f>
        <v>0</v>
      </c>
      <c r="J381" s="22">
        <f>+[1]DEPURADO!R375</f>
        <v>0</v>
      </c>
      <c r="K381" s="23">
        <f>+[1]DEPURADO!P375+[1]DEPURADO!Q375</f>
        <v>0</v>
      </c>
      <c r="L381" s="22">
        <v>0</v>
      </c>
      <c r="M381" s="22">
        <v>0</v>
      </c>
      <c r="N381" s="22">
        <f t="shared" si="36"/>
        <v>0</v>
      </c>
      <c r="O381" s="22">
        <f t="shared" si="37"/>
        <v>56300</v>
      </c>
      <c r="P381" s="18">
        <f>IF([1]DEPURADO!H375&gt;1,0,[1]DEPURADO!B375)</f>
        <v>0</v>
      </c>
      <c r="Q381" s="24">
        <f t="shared" si="38"/>
        <v>0</v>
      </c>
      <c r="R381" s="25">
        <f t="shared" si="39"/>
        <v>56300</v>
      </c>
      <c r="S381" s="25">
        <f>+[1]DEPURADO!J375</f>
        <v>0</v>
      </c>
      <c r="T381" s="17" t="s">
        <v>45</v>
      </c>
      <c r="U381" s="25">
        <f>+[1]DEPURADO!I375</f>
        <v>0</v>
      </c>
      <c r="V381" s="24"/>
      <c r="W381" s="17" t="s">
        <v>45</v>
      </c>
      <c r="X381" s="25">
        <f>+[1]DEPURADO!K375+[1]DEPURADO!L375</f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f>+[1]DEPURADO!K375</f>
        <v>0</v>
      </c>
      <c r="AF381" s="24">
        <v>0</v>
      </c>
      <c r="AG381" s="24">
        <f t="shared" si="41"/>
        <v>0</v>
      </c>
      <c r="AH381" s="24">
        <v>0</v>
      </c>
      <c r="AI381" s="24" t="str">
        <f>+[1]DEPURADO!G375</f>
        <v>NO RADICADA</v>
      </c>
      <c r="AJ381" s="26"/>
      <c r="AK381" s="27"/>
    </row>
    <row r="382" spans="1:37" s="28" customFormat="1" ht="16.149999999999999" customHeight="1">
      <c r="A382" s="17">
        <f t="shared" si="35"/>
        <v>374</v>
      </c>
      <c r="B382" s="18" t="s">
        <v>44</v>
      </c>
      <c r="C382" s="17">
        <f>+[1]DEPURADO!A376</f>
        <v>2230272</v>
      </c>
      <c r="D382" s="17">
        <f>+[1]DEPURADO!B376</f>
        <v>2230272</v>
      </c>
      <c r="E382" s="19">
        <f>+[1]DEPURADO!C376</f>
        <v>44804</v>
      </c>
      <c r="F382" s="20">
        <f>+IF([1]DEPURADO!D376&gt;1,[1]DEPURADO!D376," ")</f>
        <v>45028</v>
      </c>
      <c r="G382" s="21">
        <f>[1]DEPURADO!F376</f>
        <v>272310</v>
      </c>
      <c r="H382" s="22">
        <v>0</v>
      </c>
      <c r="I382" s="22">
        <f>+[1]DEPURADO!M376+[1]DEPURADO!N376</f>
        <v>0</v>
      </c>
      <c r="J382" s="22">
        <f>+[1]DEPURADO!R376</f>
        <v>0</v>
      </c>
      <c r="K382" s="23">
        <f>+[1]DEPURADO!P376+[1]DEPURADO!Q376</f>
        <v>0</v>
      </c>
      <c r="L382" s="22">
        <v>0</v>
      </c>
      <c r="M382" s="22">
        <v>0</v>
      </c>
      <c r="N382" s="22">
        <f t="shared" si="36"/>
        <v>0</v>
      </c>
      <c r="O382" s="22">
        <f t="shared" si="37"/>
        <v>272310</v>
      </c>
      <c r="P382" s="18">
        <f>IF([1]DEPURADO!H376&gt;1,0,[1]DEPURADO!B376)</f>
        <v>2230272</v>
      </c>
      <c r="Q382" s="24">
        <f t="shared" si="38"/>
        <v>272310</v>
      </c>
      <c r="R382" s="25">
        <f t="shared" si="39"/>
        <v>0</v>
      </c>
      <c r="S382" s="25">
        <f>+[1]DEPURADO!J376</f>
        <v>0</v>
      </c>
      <c r="T382" s="17" t="s">
        <v>45</v>
      </c>
      <c r="U382" s="25">
        <f>+[1]DEPURADO!I376</f>
        <v>272310</v>
      </c>
      <c r="V382" s="24"/>
      <c r="W382" s="17" t="s">
        <v>45</v>
      </c>
      <c r="X382" s="25">
        <f>+[1]DEPURADO!K376+[1]DEPURADO!L376</f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f>+[1]DEPURADO!K376</f>
        <v>0</v>
      </c>
      <c r="AF382" s="24">
        <v>0</v>
      </c>
      <c r="AG382" s="24">
        <f t="shared" si="41"/>
        <v>0</v>
      </c>
      <c r="AH382" s="24">
        <v>0</v>
      </c>
      <c r="AI382" s="24" t="str">
        <f>+[1]DEPURADO!G376</f>
        <v>EN REVISION</v>
      </c>
      <c r="AJ382" s="26"/>
      <c r="AK382" s="27"/>
    </row>
    <row r="383" spans="1:37" s="28" customFormat="1" ht="16.149999999999999" customHeight="1">
      <c r="A383" s="17">
        <f t="shared" si="35"/>
        <v>375</v>
      </c>
      <c r="B383" s="18" t="s">
        <v>44</v>
      </c>
      <c r="C383" s="17">
        <f>+[1]DEPURADO!A377</f>
        <v>513824</v>
      </c>
      <c r="D383" s="17">
        <f>+[1]DEPURADO!B377</f>
        <v>513824</v>
      </c>
      <c r="E383" s="19">
        <f>+[1]DEPURADO!C377</f>
        <v>44805</v>
      </c>
      <c r="F383" s="20" t="str">
        <f>+IF([1]DEPURADO!D377&gt;1,[1]DEPURADO!D377," ")</f>
        <v xml:space="preserve"> </v>
      </c>
      <c r="G383" s="21">
        <f>[1]DEPURADO!F377</f>
        <v>57700</v>
      </c>
      <c r="H383" s="22">
        <v>0</v>
      </c>
      <c r="I383" s="22">
        <f>+[1]DEPURADO!M377+[1]DEPURADO!N377</f>
        <v>0</v>
      </c>
      <c r="J383" s="22">
        <f>+[1]DEPURADO!R377</f>
        <v>0</v>
      </c>
      <c r="K383" s="23">
        <f>+[1]DEPURADO!P377+[1]DEPURADO!Q377</f>
        <v>0</v>
      </c>
      <c r="L383" s="22">
        <v>0</v>
      </c>
      <c r="M383" s="22">
        <v>0</v>
      </c>
      <c r="N383" s="22">
        <f t="shared" si="36"/>
        <v>0</v>
      </c>
      <c r="O383" s="22">
        <f t="shared" si="37"/>
        <v>57700</v>
      </c>
      <c r="P383" s="18">
        <f>IF([1]DEPURADO!H377&gt;1,0,[1]DEPURADO!B377)</f>
        <v>0</v>
      </c>
      <c r="Q383" s="24">
        <f t="shared" si="38"/>
        <v>0</v>
      </c>
      <c r="R383" s="25">
        <f t="shared" si="39"/>
        <v>57700</v>
      </c>
      <c r="S383" s="25">
        <f>+[1]DEPURADO!J377</f>
        <v>0</v>
      </c>
      <c r="T383" s="17" t="s">
        <v>45</v>
      </c>
      <c r="U383" s="25">
        <f>+[1]DEPURADO!I377</f>
        <v>0</v>
      </c>
      <c r="V383" s="24"/>
      <c r="W383" s="17" t="s">
        <v>45</v>
      </c>
      <c r="X383" s="25">
        <f>+[1]DEPURADO!K377+[1]DEPURADO!L377</f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f>+[1]DEPURADO!K377</f>
        <v>0</v>
      </c>
      <c r="AF383" s="24">
        <v>0</v>
      </c>
      <c r="AG383" s="24">
        <f t="shared" si="41"/>
        <v>0</v>
      </c>
      <c r="AH383" s="24">
        <v>0</v>
      </c>
      <c r="AI383" s="24" t="str">
        <f>+[1]DEPURADO!G377</f>
        <v>NO RADICADA</v>
      </c>
      <c r="AJ383" s="26"/>
      <c r="AK383" s="27"/>
    </row>
    <row r="384" spans="1:37" s="28" customFormat="1" ht="16.149999999999999" customHeight="1">
      <c r="A384" s="17">
        <f t="shared" si="35"/>
        <v>376</v>
      </c>
      <c r="B384" s="18" t="s">
        <v>44</v>
      </c>
      <c r="C384" s="17">
        <f>+[1]DEPURADO!A378</f>
        <v>514070</v>
      </c>
      <c r="D384" s="17">
        <f>+[1]DEPURADO!B378</f>
        <v>514070</v>
      </c>
      <c r="E384" s="19">
        <f>+[1]DEPURADO!C378</f>
        <v>44806</v>
      </c>
      <c r="F384" s="20">
        <f>+IF([1]DEPURADO!D378&gt;1,[1]DEPURADO!D378," ")</f>
        <v>45019</v>
      </c>
      <c r="G384" s="21">
        <f>[1]DEPURADO!F378</f>
        <v>68130</v>
      </c>
      <c r="H384" s="22">
        <v>0</v>
      </c>
      <c r="I384" s="22">
        <f>+[1]DEPURADO!M378+[1]DEPURADO!N378</f>
        <v>0</v>
      </c>
      <c r="J384" s="22">
        <f>+[1]DEPURADO!R378</f>
        <v>0</v>
      </c>
      <c r="K384" s="23">
        <f>+[1]DEPURADO!P378+[1]DEPURADO!Q378</f>
        <v>0</v>
      </c>
      <c r="L384" s="22">
        <v>0</v>
      </c>
      <c r="M384" s="22">
        <v>0</v>
      </c>
      <c r="N384" s="22">
        <f t="shared" si="36"/>
        <v>0</v>
      </c>
      <c r="O384" s="22">
        <f t="shared" si="37"/>
        <v>68130</v>
      </c>
      <c r="P384" s="18">
        <f>IF([1]DEPURADO!H378&gt;1,0,[1]DEPURADO!B378)</f>
        <v>514070</v>
      </c>
      <c r="Q384" s="24">
        <f t="shared" si="38"/>
        <v>68130</v>
      </c>
      <c r="R384" s="25">
        <f t="shared" si="39"/>
        <v>0</v>
      </c>
      <c r="S384" s="25">
        <f>+[1]DEPURADO!J378</f>
        <v>0</v>
      </c>
      <c r="T384" s="17" t="s">
        <v>45</v>
      </c>
      <c r="U384" s="25">
        <f>+[1]DEPURADO!I378</f>
        <v>68130</v>
      </c>
      <c r="V384" s="24"/>
      <c r="W384" s="17" t="s">
        <v>45</v>
      </c>
      <c r="X384" s="25">
        <f>+[1]DEPURADO!K378+[1]DEPURADO!L378</f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f>+[1]DEPURADO!K378</f>
        <v>0</v>
      </c>
      <c r="AF384" s="24">
        <v>0</v>
      </c>
      <c r="AG384" s="24">
        <f t="shared" si="41"/>
        <v>0</v>
      </c>
      <c r="AH384" s="24">
        <v>0</v>
      </c>
      <c r="AI384" s="24" t="str">
        <f>+[1]DEPURADO!G378</f>
        <v>EN REVISION</v>
      </c>
      <c r="AJ384" s="26"/>
      <c r="AK384" s="27"/>
    </row>
    <row r="385" spans="1:37" s="28" customFormat="1" ht="16.149999999999999" customHeight="1">
      <c r="A385" s="17">
        <f t="shared" si="35"/>
        <v>377</v>
      </c>
      <c r="B385" s="18" t="s">
        <v>44</v>
      </c>
      <c r="C385" s="17">
        <f>+[1]DEPURADO!A379</f>
        <v>514183</v>
      </c>
      <c r="D385" s="17">
        <f>+[1]DEPURADO!B379</f>
        <v>514183</v>
      </c>
      <c r="E385" s="19">
        <f>+[1]DEPURADO!C379</f>
        <v>44807</v>
      </c>
      <c r="F385" s="20">
        <f>+IF([1]DEPURADO!D379&gt;1,[1]DEPURADO!D379," ")</f>
        <v>45019</v>
      </c>
      <c r="G385" s="21">
        <f>[1]DEPURADO!F379</f>
        <v>65700</v>
      </c>
      <c r="H385" s="22">
        <v>0</v>
      </c>
      <c r="I385" s="22">
        <f>+[1]DEPURADO!M379+[1]DEPURADO!N379</f>
        <v>0</v>
      </c>
      <c r="J385" s="22">
        <f>+[1]DEPURADO!R379</f>
        <v>0</v>
      </c>
      <c r="K385" s="23">
        <f>+[1]DEPURADO!P379+[1]DEPURADO!Q379</f>
        <v>0</v>
      </c>
      <c r="L385" s="22">
        <v>0</v>
      </c>
      <c r="M385" s="22">
        <v>0</v>
      </c>
      <c r="N385" s="22">
        <f t="shared" si="36"/>
        <v>0</v>
      </c>
      <c r="O385" s="22">
        <f t="shared" si="37"/>
        <v>65700</v>
      </c>
      <c r="P385" s="18">
        <f>IF([1]DEPURADO!H379&gt;1,0,[1]DEPURADO!B379)</f>
        <v>514183</v>
      </c>
      <c r="Q385" s="24">
        <f t="shared" si="38"/>
        <v>65700</v>
      </c>
      <c r="R385" s="25">
        <f t="shared" si="39"/>
        <v>0</v>
      </c>
      <c r="S385" s="25">
        <f>+[1]DEPURADO!J379</f>
        <v>0</v>
      </c>
      <c r="T385" s="17" t="s">
        <v>45</v>
      </c>
      <c r="U385" s="25">
        <f>+[1]DEPURADO!I379</f>
        <v>65700</v>
      </c>
      <c r="V385" s="24"/>
      <c r="W385" s="17" t="s">
        <v>45</v>
      </c>
      <c r="X385" s="25">
        <f>+[1]DEPURADO!K379+[1]DEPURADO!L379</f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f>+[1]DEPURADO!K379</f>
        <v>0</v>
      </c>
      <c r="AF385" s="24">
        <v>0</v>
      </c>
      <c r="AG385" s="24">
        <f t="shared" si="41"/>
        <v>0</v>
      </c>
      <c r="AH385" s="24">
        <v>0</v>
      </c>
      <c r="AI385" s="24" t="str">
        <f>+[1]DEPURADO!G379</f>
        <v>EN REVISION</v>
      </c>
      <c r="AJ385" s="26"/>
      <c r="AK385" s="27"/>
    </row>
    <row r="386" spans="1:37" s="28" customFormat="1" ht="16.149999999999999" customHeight="1">
      <c r="A386" s="17">
        <f t="shared" si="35"/>
        <v>378</v>
      </c>
      <c r="B386" s="18" t="s">
        <v>44</v>
      </c>
      <c r="C386" s="17">
        <f>+[1]DEPURADO!A380</f>
        <v>514456</v>
      </c>
      <c r="D386" s="17">
        <f>+[1]DEPURADO!B380</f>
        <v>514456</v>
      </c>
      <c r="E386" s="19">
        <f>+[1]DEPURADO!C380</f>
        <v>44809</v>
      </c>
      <c r="F386" s="20">
        <f>+IF([1]DEPURADO!D380&gt;1,[1]DEPURADO!D380," ")</f>
        <v>45019</v>
      </c>
      <c r="G386" s="21">
        <f>[1]DEPURADO!F380</f>
        <v>68120</v>
      </c>
      <c r="H386" s="22">
        <v>0</v>
      </c>
      <c r="I386" s="22">
        <f>+[1]DEPURADO!M380+[1]DEPURADO!N380</f>
        <v>0</v>
      </c>
      <c r="J386" s="22">
        <f>+[1]DEPURADO!R380</f>
        <v>0</v>
      </c>
      <c r="K386" s="23">
        <f>+[1]DEPURADO!P380+[1]DEPURADO!Q380</f>
        <v>0</v>
      </c>
      <c r="L386" s="22">
        <v>0</v>
      </c>
      <c r="M386" s="22">
        <v>0</v>
      </c>
      <c r="N386" s="22">
        <f t="shared" si="36"/>
        <v>0</v>
      </c>
      <c r="O386" s="22">
        <f t="shared" si="37"/>
        <v>68120</v>
      </c>
      <c r="P386" s="18">
        <f>IF([1]DEPURADO!H380&gt;1,0,[1]DEPURADO!B380)</f>
        <v>514456</v>
      </c>
      <c r="Q386" s="24">
        <f t="shared" si="38"/>
        <v>68120</v>
      </c>
      <c r="R386" s="25">
        <f t="shared" si="39"/>
        <v>0</v>
      </c>
      <c r="S386" s="25">
        <f>+[1]DEPURADO!J380</f>
        <v>0</v>
      </c>
      <c r="T386" s="17" t="s">
        <v>45</v>
      </c>
      <c r="U386" s="25">
        <f>+[1]DEPURADO!I380</f>
        <v>68120</v>
      </c>
      <c r="V386" s="24"/>
      <c r="W386" s="17" t="s">
        <v>45</v>
      </c>
      <c r="X386" s="25">
        <f>+[1]DEPURADO!K380+[1]DEPURADO!L380</f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f>+[1]DEPURADO!K380</f>
        <v>0</v>
      </c>
      <c r="AF386" s="24">
        <v>0</v>
      </c>
      <c r="AG386" s="24">
        <f t="shared" si="41"/>
        <v>0</v>
      </c>
      <c r="AH386" s="24">
        <v>0</v>
      </c>
      <c r="AI386" s="24" t="str">
        <f>+[1]DEPURADO!G380</f>
        <v>EN REVISION</v>
      </c>
      <c r="AJ386" s="26"/>
      <c r="AK386" s="27"/>
    </row>
    <row r="387" spans="1:37" s="28" customFormat="1" ht="16.149999999999999" customHeight="1">
      <c r="A387" s="17">
        <f t="shared" si="35"/>
        <v>379</v>
      </c>
      <c r="B387" s="18" t="s">
        <v>44</v>
      </c>
      <c r="C387" s="17">
        <f>+[1]DEPURADO!A381</f>
        <v>514381</v>
      </c>
      <c r="D387" s="17">
        <f>+[1]DEPURADO!B381</f>
        <v>514381</v>
      </c>
      <c r="E387" s="19">
        <f>+[1]DEPURADO!C381</f>
        <v>44809</v>
      </c>
      <c r="F387" s="20">
        <f>+IF([1]DEPURADO!D381&gt;1,[1]DEPURADO!D381," ")</f>
        <v>45019</v>
      </c>
      <c r="G387" s="21">
        <f>[1]DEPURADO!F381</f>
        <v>66760</v>
      </c>
      <c r="H387" s="22">
        <v>0</v>
      </c>
      <c r="I387" s="22">
        <f>+[1]DEPURADO!M381+[1]DEPURADO!N381</f>
        <v>0</v>
      </c>
      <c r="J387" s="22">
        <f>+[1]DEPURADO!R381</f>
        <v>0</v>
      </c>
      <c r="K387" s="23">
        <f>+[1]DEPURADO!P381+[1]DEPURADO!Q381</f>
        <v>0</v>
      </c>
      <c r="L387" s="22">
        <v>0</v>
      </c>
      <c r="M387" s="22">
        <v>0</v>
      </c>
      <c r="N387" s="22">
        <f t="shared" si="36"/>
        <v>0</v>
      </c>
      <c r="O387" s="22">
        <f t="shared" si="37"/>
        <v>66760</v>
      </c>
      <c r="P387" s="18">
        <f>IF([1]DEPURADO!H381&gt;1,0,[1]DEPURADO!B381)</f>
        <v>514381</v>
      </c>
      <c r="Q387" s="24">
        <f t="shared" si="38"/>
        <v>66760</v>
      </c>
      <c r="R387" s="25">
        <f t="shared" si="39"/>
        <v>0</v>
      </c>
      <c r="S387" s="25">
        <f>+[1]DEPURADO!J381</f>
        <v>0</v>
      </c>
      <c r="T387" s="17" t="s">
        <v>45</v>
      </c>
      <c r="U387" s="25">
        <f>+[1]DEPURADO!I381</f>
        <v>66760</v>
      </c>
      <c r="V387" s="24"/>
      <c r="W387" s="17" t="s">
        <v>45</v>
      </c>
      <c r="X387" s="25">
        <f>+[1]DEPURADO!K381+[1]DEPURADO!L381</f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f>+[1]DEPURADO!K381</f>
        <v>0</v>
      </c>
      <c r="AF387" s="24">
        <v>0</v>
      </c>
      <c r="AG387" s="24">
        <f t="shared" si="41"/>
        <v>0</v>
      </c>
      <c r="AH387" s="24">
        <v>0</v>
      </c>
      <c r="AI387" s="24" t="str">
        <f>+[1]DEPURADO!G381</f>
        <v>EN REVISION</v>
      </c>
      <c r="AJ387" s="26"/>
      <c r="AK387" s="27"/>
    </row>
    <row r="388" spans="1:37" s="28" customFormat="1" ht="16.149999999999999" customHeight="1">
      <c r="A388" s="17">
        <f t="shared" si="35"/>
        <v>380</v>
      </c>
      <c r="B388" s="18" t="s">
        <v>44</v>
      </c>
      <c r="C388" s="17">
        <f>+[1]DEPURADO!A382</f>
        <v>514529</v>
      </c>
      <c r="D388" s="17">
        <f>+[1]DEPURADO!B382</f>
        <v>514529</v>
      </c>
      <c r="E388" s="19">
        <f>+[1]DEPURADO!C382</f>
        <v>44810</v>
      </c>
      <c r="F388" s="20">
        <f>+IF([1]DEPURADO!D382&gt;1,[1]DEPURADO!D382," ")</f>
        <v>45019</v>
      </c>
      <c r="G388" s="21">
        <f>[1]DEPURADO!F382</f>
        <v>80860</v>
      </c>
      <c r="H388" s="22">
        <v>0</v>
      </c>
      <c r="I388" s="22">
        <f>+[1]DEPURADO!M382+[1]DEPURADO!N382</f>
        <v>0</v>
      </c>
      <c r="J388" s="22">
        <f>+[1]DEPURADO!R382</f>
        <v>0</v>
      </c>
      <c r="K388" s="23">
        <f>+[1]DEPURADO!P382+[1]DEPURADO!Q382</f>
        <v>0</v>
      </c>
      <c r="L388" s="22">
        <v>0</v>
      </c>
      <c r="M388" s="22">
        <v>0</v>
      </c>
      <c r="N388" s="22">
        <f t="shared" si="36"/>
        <v>0</v>
      </c>
      <c r="O388" s="22">
        <f t="shared" si="37"/>
        <v>80860</v>
      </c>
      <c r="P388" s="18">
        <f>IF([1]DEPURADO!H382&gt;1,0,[1]DEPURADO!B382)</f>
        <v>514529</v>
      </c>
      <c r="Q388" s="24">
        <f t="shared" si="38"/>
        <v>80860</v>
      </c>
      <c r="R388" s="25">
        <f t="shared" si="39"/>
        <v>0</v>
      </c>
      <c r="S388" s="25">
        <f>+[1]DEPURADO!J382</f>
        <v>0</v>
      </c>
      <c r="T388" s="17" t="s">
        <v>45</v>
      </c>
      <c r="U388" s="25">
        <f>+[1]DEPURADO!I382</f>
        <v>80860</v>
      </c>
      <c r="V388" s="24"/>
      <c r="W388" s="17" t="s">
        <v>45</v>
      </c>
      <c r="X388" s="25">
        <f>+[1]DEPURADO!K382+[1]DEPURADO!L382</f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f>+[1]DEPURADO!K382</f>
        <v>0</v>
      </c>
      <c r="AF388" s="24">
        <v>0</v>
      </c>
      <c r="AG388" s="24">
        <f t="shared" si="41"/>
        <v>0</v>
      </c>
      <c r="AH388" s="24">
        <v>0</v>
      </c>
      <c r="AI388" s="24" t="str">
        <f>+[1]DEPURADO!G382</f>
        <v>EN REVISION</v>
      </c>
      <c r="AJ388" s="26"/>
      <c r="AK388" s="27"/>
    </row>
    <row r="389" spans="1:37" s="28" customFormat="1" ht="16.149999999999999" customHeight="1">
      <c r="A389" s="17">
        <f t="shared" si="35"/>
        <v>381</v>
      </c>
      <c r="B389" s="18" t="s">
        <v>44</v>
      </c>
      <c r="C389" s="17">
        <f>+[1]DEPURADO!A383</f>
        <v>514661</v>
      </c>
      <c r="D389" s="17">
        <f>+[1]DEPURADO!B383</f>
        <v>514661</v>
      </c>
      <c r="E389" s="19">
        <f>+[1]DEPURADO!C383</f>
        <v>44810</v>
      </c>
      <c r="F389" s="20">
        <f>+IF([1]DEPURADO!D383&gt;1,[1]DEPURADO!D383," ")</f>
        <v>45019</v>
      </c>
      <c r="G389" s="21">
        <f>[1]DEPURADO!F383</f>
        <v>40000</v>
      </c>
      <c r="H389" s="22">
        <v>0</v>
      </c>
      <c r="I389" s="22">
        <f>+[1]DEPURADO!M383+[1]DEPURADO!N383</f>
        <v>0</v>
      </c>
      <c r="J389" s="22">
        <f>+[1]DEPURADO!R383</f>
        <v>0</v>
      </c>
      <c r="K389" s="23">
        <f>+[1]DEPURADO!P383+[1]DEPURADO!Q383</f>
        <v>0</v>
      </c>
      <c r="L389" s="22">
        <v>0</v>
      </c>
      <c r="M389" s="22">
        <v>0</v>
      </c>
      <c r="N389" s="22">
        <f t="shared" si="36"/>
        <v>0</v>
      </c>
      <c r="O389" s="22">
        <f t="shared" si="37"/>
        <v>40000</v>
      </c>
      <c r="P389" s="18">
        <f>IF([1]DEPURADO!H383&gt;1,0,[1]DEPURADO!B383)</f>
        <v>514661</v>
      </c>
      <c r="Q389" s="24">
        <f t="shared" si="38"/>
        <v>40000</v>
      </c>
      <c r="R389" s="25">
        <f t="shared" si="39"/>
        <v>0</v>
      </c>
      <c r="S389" s="25">
        <f>+[1]DEPURADO!J383</f>
        <v>0</v>
      </c>
      <c r="T389" s="17" t="s">
        <v>45</v>
      </c>
      <c r="U389" s="25">
        <f>+[1]DEPURADO!I383</f>
        <v>40000</v>
      </c>
      <c r="V389" s="24"/>
      <c r="W389" s="17" t="s">
        <v>45</v>
      </c>
      <c r="X389" s="25">
        <f>+[1]DEPURADO!K383+[1]DEPURADO!L383</f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f>+[1]DEPURADO!K383</f>
        <v>0</v>
      </c>
      <c r="AF389" s="24">
        <v>0</v>
      </c>
      <c r="AG389" s="24">
        <f t="shared" si="41"/>
        <v>0</v>
      </c>
      <c r="AH389" s="24">
        <v>0</v>
      </c>
      <c r="AI389" s="24" t="str">
        <f>+[1]DEPURADO!G383</f>
        <v>EN REVISION</v>
      </c>
      <c r="AJ389" s="26"/>
      <c r="AK389" s="27"/>
    </row>
    <row r="390" spans="1:37" s="28" customFormat="1" ht="16.149999999999999" customHeight="1">
      <c r="A390" s="17">
        <f t="shared" si="35"/>
        <v>382</v>
      </c>
      <c r="B390" s="18" t="s">
        <v>44</v>
      </c>
      <c r="C390" s="17">
        <f>+[1]DEPURADO!A384</f>
        <v>514955</v>
      </c>
      <c r="D390" s="17">
        <f>+[1]DEPURADO!B384</f>
        <v>514955</v>
      </c>
      <c r="E390" s="19">
        <f>+[1]DEPURADO!C384</f>
        <v>44811</v>
      </c>
      <c r="F390" s="20" t="str">
        <f>+IF([1]DEPURADO!D384&gt;1,[1]DEPURADO!D384," ")</f>
        <v xml:space="preserve"> </v>
      </c>
      <c r="G390" s="21">
        <f>[1]DEPURADO!F384</f>
        <v>57700</v>
      </c>
      <c r="H390" s="22">
        <v>0</v>
      </c>
      <c r="I390" s="22">
        <f>+[1]DEPURADO!M384+[1]DEPURADO!N384</f>
        <v>0</v>
      </c>
      <c r="J390" s="22">
        <f>+[1]DEPURADO!R384</f>
        <v>0</v>
      </c>
      <c r="K390" s="23">
        <f>+[1]DEPURADO!P384+[1]DEPURADO!Q384</f>
        <v>0</v>
      </c>
      <c r="L390" s="22">
        <v>0</v>
      </c>
      <c r="M390" s="22">
        <v>0</v>
      </c>
      <c r="N390" s="22">
        <f t="shared" si="36"/>
        <v>0</v>
      </c>
      <c r="O390" s="22">
        <f t="shared" si="37"/>
        <v>57700</v>
      </c>
      <c r="P390" s="18">
        <f>IF([1]DEPURADO!H384&gt;1,0,[1]DEPURADO!B384)</f>
        <v>0</v>
      </c>
      <c r="Q390" s="24">
        <f t="shared" si="38"/>
        <v>0</v>
      </c>
      <c r="R390" s="25">
        <f t="shared" si="39"/>
        <v>57700</v>
      </c>
      <c r="S390" s="25">
        <f>+[1]DEPURADO!J384</f>
        <v>0</v>
      </c>
      <c r="T390" s="17" t="s">
        <v>45</v>
      </c>
      <c r="U390" s="25">
        <f>+[1]DEPURADO!I384</f>
        <v>0</v>
      </c>
      <c r="V390" s="24"/>
      <c r="W390" s="17" t="s">
        <v>45</v>
      </c>
      <c r="X390" s="25">
        <f>+[1]DEPURADO!K384+[1]DEPURADO!L384</f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f>+[1]DEPURADO!K384</f>
        <v>0</v>
      </c>
      <c r="AF390" s="24">
        <v>0</v>
      </c>
      <c r="AG390" s="24">
        <f t="shared" si="41"/>
        <v>0</v>
      </c>
      <c r="AH390" s="24">
        <v>0</v>
      </c>
      <c r="AI390" s="24" t="str">
        <f>+[1]DEPURADO!G384</f>
        <v>NO RADICADA</v>
      </c>
      <c r="AJ390" s="26"/>
      <c r="AK390" s="27"/>
    </row>
    <row r="391" spans="1:37" s="28" customFormat="1" ht="16.149999999999999" customHeight="1">
      <c r="A391" s="17">
        <f t="shared" si="35"/>
        <v>383</v>
      </c>
      <c r="B391" s="18" t="s">
        <v>44</v>
      </c>
      <c r="C391" s="17">
        <f>+[1]DEPURADO!A385</f>
        <v>515073</v>
      </c>
      <c r="D391" s="17">
        <f>+[1]DEPURADO!B385</f>
        <v>515073</v>
      </c>
      <c r="E391" s="19">
        <f>+[1]DEPURADO!C385</f>
        <v>44811</v>
      </c>
      <c r="F391" s="20">
        <f>+IF([1]DEPURADO!D385&gt;1,[1]DEPURADO!D385," ")</f>
        <v>45019</v>
      </c>
      <c r="G391" s="21">
        <f>[1]DEPURADO!F385</f>
        <v>66880</v>
      </c>
      <c r="H391" s="22">
        <v>0</v>
      </c>
      <c r="I391" s="22">
        <f>+[1]DEPURADO!M385+[1]DEPURADO!N385</f>
        <v>0</v>
      </c>
      <c r="J391" s="22">
        <f>+[1]DEPURADO!R385</f>
        <v>0</v>
      </c>
      <c r="K391" s="23">
        <f>+[1]DEPURADO!P385+[1]DEPURADO!Q385</f>
        <v>0</v>
      </c>
      <c r="L391" s="22">
        <v>0</v>
      </c>
      <c r="M391" s="22">
        <v>0</v>
      </c>
      <c r="N391" s="22">
        <f t="shared" si="36"/>
        <v>0</v>
      </c>
      <c r="O391" s="22">
        <f t="shared" si="37"/>
        <v>66880</v>
      </c>
      <c r="P391" s="18">
        <f>IF([1]DEPURADO!H385&gt;1,0,[1]DEPURADO!B385)</f>
        <v>515073</v>
      </c>
      <c r="Q391" s="24">
        <f t="shared" si="38"/>
        <v>66880</v>
      </c>
      <c r="R391" s="25">
        <f t="shared" si="39"/>
        <v>0</v>
      </c>
      <c r="S391" s="25">
        <f>+[1]DEPURADO!J385</f>
        <v>0</v>
      </c>
      <c r="T391" s="17" t="s">
        <v>45</v>
      </c>
      <c r="U391" s="25">
        <f>+[1]DEPURADO!I385</f>
        <v>66880</v>
      </c>
      <c r="V391" s="24"/>
      <c r="W391" s="17" t="s">
        <v>45</v>
      </c>
      <c r="X391" s="25">
        <f>+[1]DEPURADO!K385+[1]DEPURADO!L385</f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f>+[1]DEPURADO!K385</f>
        <v>0</v>
      </c>
      <c r="AF391" s="24">
        <v>0</v>
      </c>
      <c r="AG391" s="24">
        <f t="shared" si="41"/>
        <v>0</v>
      </c>
      <c r="AH391" s="24">
        <v>0</v>
      </c>
      <c r="AI391" s="24" t="str">
        <f>+[1]DEPURADO!G385</f>
        <v>EN REVISION</v>
      </c>
      <c r="AJ391" s="26"/>
      <c r="AK391" s="27"/>
    </row>
    <row r="392" spans="1:37" s="28" customFormat="1" ht="16.149999999999999" customHeight="1">
      <c r="A392" s="17">
        <f t="shared" si="35"/>
        <v>384</v>
      </c>
      <c r="B392" s="18" t="s">
        <v>44</v>
      </c>
      <c r="C392" s="17">
        <f>+[1]DEPURADO!A386</f>
        <v>515588</v>
      </c>
      <c r="D392" s="17">
        <f>+[1]DEPURADO!B386</f>
        <v>515588</v>
      </c>
      <c r="E392" s="19">
        <f>+[1]DEPURADO!C386</f>
        <v>44814</v>
      </c>
      <c r="F392" s="20">
        <f>+IF([1]DEPURADO!D386&gt;1,[1]DEPURADO!D386," ")</f>
        <v>45019</v>
      </c>
      <c r="G392" s="21">
        <f>[1]DEPURADO!F386</f>
        <v>179090</v>
      </c>
      <c r="H392" s="22">
        <v>0</v>
      </c>
      <c r="I392" s="22">
        <f>+[1]DEPURADO!M386+[1]DEPURADO!N386</f>
        <v>0</v>
      </c>
      <c r="J392" s="22">
        <f>+[1]DEPURADO!R386</f>
        <v>0</v>
      </c>
      <c r="K392" s="23">
        <f>+[1]DEPURADO!P386+[1]DEPURADO!Q386</f>
        <v>0</v>
      </c>
      <c r="L392" s="22">
        <v>0</v>
      </c>
      <c r="M392" s="22">
        <v>0</v>
      </c>
      <c r="N392" s="22">
        <f t="shared" si="36"/>
        <v>0</v>
      </c>
      <c r="O392" s="22">
        <f t="shared" si="37"/>
        <v>179090</v>
      </c>
      <c r="P392" s="18">
        <f>IF([1]DEPURADO!H386&gt;1,0,[1]DEPURADO!B386)</f>
        <v>515588</v>
      </c>
      <c r="Q392" s="24">
        <f t="shared" si="38"/>
        <v>179090</v>
      </c>
      <c r="R392" s="25">
        <f t="shared" si="39"/>
        <v>0</v>
      </c>
      <c r="S392" s="25">
        <f>+[1]DEPURADO!J386</f>
        <v>0</v>
      </c>
      <c r="T392" s="17" t="s">
        <v>45</v>
      </c>
      <c r="U392" s="25">
        <f>+[1]DEPURADO!I386</f>
        <v>179090</v>
      </c>
      <c r="V392" s="24"/>
      <c r="W392" s="17" t="s">
        <v>45</v>
      </c>
      <c r="X392" s="25">
        <f>+[1]DEPURADO!K386+[1]DEPURADO!L386</f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f>+[1]DEPURADO!K386</f>
        <v>0</v>
      </c>
      <c r="AF392" s="24">
        <v>0</v>
      </c>
      <c r="AG392" s="24">
        <f t="shared" si="41"/>
        <v>0</v>
      </c>
      <c r="AH392" s="24">
        <v>0</v>
      </c>
      <c r="AI392" s="24" t="str">
        <f>+[1]DEPURADO!G386</f>
        <v>EN REVISION</v>
      </c>
      <c r="AJ392" s="26"/>
      <c r="AK392" s="27"/>
    </row>
    <row r="393" spans="1:37" s="28" customFormat="1" ht="16.149999999999999" customHeight="1">
      <c r="A393" s="17">
        <f t="shared" si="35"/>
        <v>385</v>
      </c>
      <c r="B393" s="18" t="s">
        <v>44</v>
      </c>
      <c r="C393" s="17">
        <f>+[1]DEPURADO!A387</f>
        <v>515935</v>
      </c>
      <c r="D393" s="17">
        <f>+[1]DEPURADO!B387</f>
        <v>515935</v>
      </c>
      <c r="E393" s="19">
        <f>+[1]DEPURADO!C387</f>
        <v>44816</v>
      </c>
      <c r="F393" s="20">
        <f>+IF([1]DEPURADO!D387&gt;1,[1]DEPURADO!D387," ")</f>
        <v>45019</v>
      </c>
      <c r="G393" s="21">
        <f>[1]DEPURADO!F387</f>
        <v>69690</v>
      </c>
      <c r="H393" s="22">
        <v>0</v>
      </c>
      <c r="I393" s="22">
        <f>+[1]DEPURADO!M387+[1]DEPURADO!N387</f>
        <v>0</v>
      </c>
      <c r="J393" s="22">
        <f>+[1]DEPURADO!R387</f>
        <v>0</v>
      </c>
      <c r="K393" s="23">
        <f>+[1]DEPURADO!P387+[1]DEPURADO!Q387</f>
        <v>0</v>
      </c>
      <c r="L393" s="22">
        <v>0</v>
      </c>
      <c r="M393" s="22">
        <v>0</v>
      </c>
      <c r="N393" s="22">
        <f t="shared" si="36"/>
        <v>0</v>
      </c>
      <c r="O393" s="22">
        <f t="shared" si="37"/>
        <v>69690</v>
      </c>
      <c r="P393" s="18">
        <f>IF([1]DEPURADO!H387&gt;1,0,[1]DEPURADO!B387)</f>
        <v>515935</v>
      </c>
      <c r="Q393" s="24">
        <f t="shared" si="38"/>
        <v>69690</v>
      </c>
      <c r="R393" s="25">
        <f t="shared" si="39"/>
        <v>0</v>
      </c>
      <c r="S393" s="25">
        <f>+[1]DEPURADO!J387</f>
        <v>0</v>
      </c>
      <c r="T393" s="17" t="s">
        <v>45</v>
      </c>
      <c r="U393" s="25">
        <f>+[1]DEPURADO!I387</f>
        <v>69690</v>
      </c>
      <c r="V393" s="24"/>
      <c r="W393" s="17" t="s">
        <v>45</v>
      </c>
      <c r="X393" s="25">
        <f>+[1]DEPURADO!K387+[1]DEPURADO!L387</f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f>+[1]DEPURADO!K387</f>
        <v>0</v>
      </c>
      <c r="AF393" s="24">
        <v>0</v>
      </c>
      <c r="AG393" s="24">
        <f t="shared" si="41"/>
        <v>0</v>
      </c>
      <c r="AH393" s="24">
        <v>0</v>
      </c>
      <c r="AI393" s="24" t="str">
        <f>+[1]DEPURADO!G387</f>
        <v>EN REVISION</v>
      </c>
      <c r="AJ393" s="26"/>
      <c r="AK393" s="27"/>
    </row>
    <row r="394" spans="1:37" s="28" customFormat="1" ht="16.149999999999999" customHeight="1">
      <c r="A394" s="17">
        <f t="shared" si="35"/>
        <v>386</v>
      </c>
      <c r="B394" s="18" t="s">
        <v>44</v>
      </c>
      <c r="C394" s="17">
        <f>+[1]DEPURADO!A388</f>
        <v>516143</v>
      </c>
      <c r="D394" s="17">
        <f>+[1]DEPURADO!B388</f>
        <v>516143</v>
      </c>
      <c r="E394" s="19">
        <f>+[1]DEPURADO!C388</f>
        <v>44817</v>
      </c>
      <c r="F394" s="20">
        <f>+IF([1]DEPURADO!D388&gt;1,[1]DEPURADO!D388," ")</f>
        <v>45019</v>
      </c>
      <c r="G394" s="21">
        <f>[1]DEPURADO!F388</f>
        <v>66900</v>
      </c>
      <c r="H394" s="22">
        <v>0</v>
      </c>
      <c r="I394" s="22">
        <f>+[1]DEPURADO!M388+[1]DEPURADO!N388</f>
        <v>0</v>
      </c>
      <c r="J394" s="22">
        <f>+[1]DEPURADO!R388</f>
        <v>0</v>
      </c>
      <c r="K394" s="23">
        <f>+[1]DEPURADO!P388+[1]DEPURADO!Q388</f>
        <v>0</v>
      </c>
      <c r="L394" s="22">
        <v>0</v>
      </c>
      <c r="M394" s="22">
        <v>0</v>
      </c>
      <c r="N394" s="22">
        <f t="shared" si="36"/>
        <v>0</v>
      </c>
      <c r="O394" s="22">
        <f t="shared" si="37"/>
        <v>66900</v>
      </c>
      <c r="P394" s="18">
        <f>IF([1]DEPURADO!H388&gt;1,0,[1]DEPURADO!B388)</f>
        <v>516143</v>
      </c>
      <c r="Q394" s="24">
        <f t="shared" si="38"/>
        <v>66900</v>
      </c>
      <c r="R394" s="25">
        <f t="shared" si="39"/>
        <v>0</v>
      </c>
      <c r="S394" s="25">
        <f>+[1]DEPURADO!J388</f>
        <v>0</v>
      </c>
      <c r="T394" s="17" t="s">
        <v>45</v>
      </c>
      <c r="U394" s="25">
        <f>+[1]DEPURADO!I388</f>
        <v>66900</v>
      </c>
      <c r="V394" s="24"/>
      <c r="W394" s="17" t="s">
        <v>45</v>
      </c>
      <c r="X394" s="25">
        <f>+[1]DEPURADO!K388+[1]DEPURADO!L388</f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f>+[1]DEPURADO!K388</f>
        <v>0</v>
      </c>
      <c r="AF394" s="24">
        <v>0</v>
      </c>
      <c r="AG394" s="24">
        <f t="shared" si="41"/>
        <v>0</v>
      </c>
      <c r="AH394" s="24">
        <v>0</v>
      </c>
      <c r="AI394" s="24" t="str">
        <f>+[1]DEPURADO!G388</f>
        <v>EN REVISION</v>
      </c>
      <c r="AJ394" s="26"/>
      <c r="AK394" s="27"/>
    </row>
    <row r="395" spans="1:37" s="28" customFormat="1" ht="16.149999999999999" customHeight="1">
      <c r="A395" s="17">
        <f t="shared" ref="A395:A458" si="42">+A394+1</f>
        <v>387</v>
      </c>
      <c r="B395" s="18" t="s">
        <v>44</v>
      </c>
      <c r="C395" s="17">
        <f>+[1]DEPURADO!A389</f>
        <v>2231516</v>
      </c>
      <c r="D395" s="17">
        <f>+[1]DEPURADO!B389</f>
        <v>2231516</v>
      </c>
      <c r="E395" s="19">
        <f>+[1]DEPURADO!C389</f>
        <v>44817</v>
      </c>
      <c r="F395" s="20">
        <f>+IF([1]DEPURADO!D389&gt;1,[1]DEPURADO!D389," ")</f>
        <v>45019</v>
      </c>
      <c r="G395" s="21">
        <f>[1]DEPURADO!F389</f>
        <v>68280</v>
      </c>
      <c r="H395" s="22">
        <v>0</v>
      </c>
      <c r="I395" s="22">
        <f>+[1]DEPURADO!M389+[1]DEPURADO!N389</f>
        <v>0</v>
      </c>
      <c r="J395" s="22">
        <f>+[1]DEPURADO!R389</f>
        <v>0</v>
      </c>
      <c r="K395" s="23">
        <f>+[1]DEPURADO!P389+[1]DEPURADO!Q389</f>
        <v>0</v>
      </c>
      <c r="L395" s="22">
        <v>0</v>
      </c>
      <c r="M395" s="22">
        <v>0</v>
      </c>
      <c r="N395" s="22">
        <f t="shared" si="36"/>
        <v>0</v>
      </c>
      <c r="O395" s="22">
        <f t="shared" si="37"/>
        <v>68280</v>
      </c>
      <c r="P395" s="18">
        <f>IF([1]DEPURADO!H389&gt;1,0,[1]DEPURADO!B389)</f>
        <v>2231516</v>
      </c>
      <c r="Q395" s="24">
        <f t="shared" si="38"/>
        <v>68280</v>
      </c>
      <c r="R395" s="25">
        <f t="shared" si="39"/>
        <v>0</v>
      </c>
      <c r="S395" s="25">
        <f>+[1]DEPURADO!J389</f>
        <v>0</v>
      </c>
      <c r="T395" s="17" t="s">
        <v>45</v>
      </c>
      <c r="U395" s="25">
        <f>+[1]DEPURADO!I389</f>
        <v>68280</v>
      </c>
      <c r="V395" s="24"/>
      <c r="W395" s="17" t="s">
        <v>45</v>
      </c>
      <c r="X395" s="25">
        <f>+[1]DEPURADO!K389+[1]DEPURADO!L389</f>
        <v>0</v>
      </c>
      <c r="Y395" s="17" t="s">
        <v>45</v>
      </c>
      <c r="Z395" s="25">
        <f t="shared" si="40"/>
        <v>0</v>
      </c>
      <c r="AA395" s="25"/>
      <c r="AB395" s="25">
        <v>0</v>
      </c>
      <c r="AC395" s="25">
        <v>0</v>
      </c>
      <c r="AD395" s="24"/>
      <c r="AE395" s="24">
        <f>+[1]DEPURADO!K389</f>
        <v>0</v>
      </c>
      <c r="AF395" s="24">
        <v>0</v>
      </c>
      <c r="AG395" s="24">
        <f t="shared" si="41"/>
        <v>0</v>
      </c>
      <c r="AH395" s="24">
        <v>0</v>
      </c>
      <c r="AI395" s="24" t="str">
        <f>+[1]DEPURADO!G389</f>
        <v>EN REVISION</v>
      </c>
      <c r="AJ395" s="26"/>
      <c r="AK395" s="27"/>
    </row>
    <row r="396" spans="1:37" s="28" customFormat="1" ht="16.149999999999999" customHeight="1">
      <c r="A396" s="17">
        <f t="shared" si="42"/>
        <v>388</v>
      </c>
      <c r="B396" s="18" t="s">
        <v>44</v>
      </c>
      <c r="C396" s="17">
        <f>+[1]DEPURADO!A390</f>
        <v>516214</v>
      </c>
      <c r="D396" s="17">
        <f>+[1]DEPURADO!B390</f>
        <v>516214</v>
      </c>
      <c r="E396" s="19">
        <f>+[1]DEPURADO!C390</f>
        <v>44817</v>
      </c>
      <c r="F396" s="20">
        <f>+IF([1]DEPURADO!D390&gt;1,[1]DEPURADO!D390," ")</f>
        <v>45019</v>
      </c>
      <c r="G396" s="21">
        <f>[1]DEPURADO!F390</f>
        <v>350080</v>
      </c>
      <c r="H396" s="22">
        <v>0</v>
      </c>
      <c r="I396" s="22">
        <f>+[1]DEPURADO!M390+[1]DEPURADO!N390</f>
        <v>0</v>
      </c>
      <c r="J396" s="22">
        <f>+[1]DEPURADO!R390</f>
        <v>0</v>
      </c>
      <c r="K396" s="23">
        <f>+[1]DEPURADO!P390+[1]DEPURADO!Q390</f>
        <v>0</v>
      </c>
      <c r="L396" s="22">
        <v>0</v>
      </c>
      <c r="M396" s="22">
        <v>0</v>
      </c>
      <c r="N396" s="22">
        <f t="shared" si="36"/>
        <v>0</v>
      </c>
      <c r="O396" s="22">
        <f t="shared" si="37"/>
        <v>350080</v>
      </c>
      <c r="P396" s="18">
        <f>IF([1]DEPURADO!H390&gt;1,0,[1]DEPURADO!B390)</f>
        <v>516214</v>
      </c>
      <c r="Q396" s="24">
        <f t="shared" si="38"/>
        <v>350080</v>
      </c>
      <c r="R396" s="25">
        <f t="shared" si="39"/>
        <v>0</v>
      </c>
      <c r="S396" s="25">
        <f>+[1]DEPURADO!J390</f>
        <v>0</v>
      </c>
      <c r="T396" s="17" t="s">
        <v>45</v>
      </c>
      <c r="U396" s="25">
        <f>+[1]DEPURADO!I390</f>
        <v>350080</v>
      </c>
      <c r="V396" s="24"/>
      <c r="W396" s="17" t="s">
        <v>45</v>
      </c>
      <c r="X396" s="25">
        <f>+[1]DEPURADO!K390+[1]DEPURADO!L390</f>
        <v>0</v>
      </c>
      <c r="Y396" s="17" t="s">
        <v>45</v>
      </c>
      <c r="Z396" s="25">
        <f t="shared" si="40"/>
        <v>0</v>
      </c>
      <c r="AA396" s="25"/>
      <c r="AB396" s="25">
        <v>0</v>
      </c>
      <c r="AC396" s="25">
        <v>0</v>
      </c>
      <c r="AD396" s="24"/>
      <c r="AE396" s="24">
        <f>+[1]DEPURADO!K390</f>
        <v>0</v>
      </c>
      <c r="AF396" s="24">
        <v>0</v>
      </c>
      <c r="AG396" s="24">
        <f t="shared" si="41"/>
        <v>0</v>
      </c>
      <c r="AH396" s="24">
        <v>0</v>
      </c>
      <c r="AI396" s="24" t="str">
        <f>+[1]DEPURADO!G390</f>
        <v>EN REVISION</v>
      </c>
      <c r="AJ396" s="26"/>
      <c r="AK396" s="27"/>
    </row>
    <row r="397" spans="1:37" s="28" customFormat="1" ht="16.149999999999999" customHeight="1">
      <c r="A397" s="17">
        <f t="shared" si="42"/>
        <v>389</v>
      </c>
      <c r="B397" s="18" t="s">
        <v>44</v>
      </c>
      <c r="C397" s="17">
        <f>+[1]DEPURADO!A391</f>
        <v>516622</v>
      </c>
      <c r="D397" s="17">
        <f>+[1]DEPURADO!B391</f>
        <v>516622</v>
      </c>
      <c r="E397" s="19">
        <f>+[1]DEPURADO!C391</f>
        <v>44819</v>
      </c>
      <c r="F397" s="20" t="str">
        <f>+IF([1]DEPURADO!D391&gt;1,[1]DEPURADO!D391," ")</f>
        <v xml:space="preserve"> </v>
      </c>
      <c r="G397" s="21">
        <f>[1]DEPURADO!F391</f>
        <v>76300</v>
      </c>
      <c r="H397" s="22">
        <v>0</v>
      </c>
      <c r="I397" s="22">
        <f>+[1]DEPURADO!M391+[1]DEPURADO!N391</f>
        <v>0</v>
      </c>
      <c r="J397" s="22">
        <f>+[1]DEPURADO!R391</f>
        <v>0</v>
      </c>
      <c r="K397" s="23">
        <f>+[1]DEPURADO!P391+[1]DEPURADO!Q391</f>
        <v>0</v>
      </c>
      <c r="L397" s="22">
        <v>0</v>
      </c>
      <c r="M397" s="22">
        <v>0</v>
      </c>
      <c r="N397" s="22">
        <f t="shared" ref="N397:N460" si="43">+SUM(J397:M397)</f>
        <v>0</v>
      </c>
      <c r="O397" s="22">
        <f t="shared" ref="O397:O460" si="44">+G397-I397-N397</f>
        <v>76300</v>
      </c>
      <c r="P397" s="18">
        <f>IF([1]DEPURADO!H391&gt;1,0,[1]DEPURADO!B391)</f>
        <v>0</v>
      </c>
      <c r="Q397" s="24">
        <f t="shared" ref="Q397:Q460" si="45">+IF(P397&gt;0,G397,0)</f>
        <v>0</v>
      </c>
      <c r="R397" s="25">
        <f t="shared" ref="R397:R460" si="46">IF(P397=0,G397,0)</f>
        <v>76300</v>
      </c>
      <c r="S397" s="25">
        <f>+[1]DEPURADO!J391</f>
        <v>0</v>
      </c>
      <c r="T397" s="17" t="s">
        <v>45</v>
      </c>
      <c r="U397" s="25">
        <f>+[1]DEPURADO!I391</f>
        <v>0</v>
      </c>
      <c r="V397" s="24"/>
      <c r="W397" s="17" t="s">
        <v>45</v>
      </c>
      <c r="X397" s="25">
        <f>+[1]DEPURADO!K391+[1]DEPURADO!L391</f>
        <v>0</v>
      </c>
      <c r="Y397" s="17" t="s">
        <v>45</v>
      </c>
      <c r="Z397" s="25">
        <f t="shared" ref="Z397:Z460" si="47">+X397-AE397+IF(X397-AE397&lt;-1,-X397+AE397,0)</f>
        <v>0</v>
      </c>
      <c r="AA397" s="25"/>
      <c r="AB397" s="25">
        <v>0</v>
      </c>
      <c r="AC397" s="25">
        <v>0</v>
      </c>
      <c r="AD397" s="24"/>
      <c r="AE397" s="24">
        <f>+[1]DEPURADO!K391</f>
        <v>0</v>
      </c>
      <c r="AF397" s="24">
        <v>0</v>
      </c>
      <c r="AG397" s="24">
        <f t="shared" ref="AG397:AG460" si="48">+G397-I397-N397-R397-Z397-AC397-AE397-S397-U397</f>
        <v>0</v>
      </c>
      <c r="AH397" s="24">
        <v>0</v>
      </c>
      <c r="AI397" s="24" t="str">
        <f>+[1]DEPURADO!G391</f>
        <v>NO RADICADA</v>
      </c>
      <c r="AJ397" s="26"/>
      <c r="AK397" s="27"/>
    </row>
    <row r="398" spans="1:37" s="28" customFormat="1" ht="16.149999999999999" customHeight="1">
      <c r="A398" s="17">
        <f t="shared" si="42"/>
        <v>390</v>
      </c>
      <c r="B398" s="18" t="s">
        <v>44</v>
      </c>
      <c r="C398" s="17">
        <f>+[1]DEPURADO!A392</f>
        <v>516779</v>
      </c>
      <c r="D398" s="17">
        <f>+[1]DEPURADO!B392</f>
        <v>516779</v>
      </c>
      <c r="E398" s="19">
        <f>+[1]DEPURADO!C392</f>
        <v>44819</v>
      </c>
      <c r="F398" s="20">
        <f>+IF([1]DEPURADO!D392&gt;1,[1]DEPURADO!D392," ")</f>
        <v>45019</v>
      </c>
      <c r="G398" s="21">
        <f>[1]DEPURADO!F392</f>
        <v>68120</v>
      </c>
      <c r="H398" s="22">
        <v>0</v>
      </c>
      <c r="I398" s="22">
        <f>+[1]DEPURADO!M392+[1]DEPURADO!N392</f>
        <v>0</v>
      </c>
      <c r="J398" s="22">
        <f>+[1]DEPURADO!R392</f>
        <v>0</v>
      </c>
      <c r="K398" s="23">
        <f>+[1]DEPURADO!P392+[1]DEPURADO!Q392</f>
        <v>0</v>
      </c>
      <c r="L398" s="22">
        <v>0</v>
      </c>
      <c r="M398" s="22">
        <v>0</v>
      </c>
      <c r="N398" s="22">
        <f t="shared" si="43"/>
        <v>0</v>
      </c>
      <c r="O398" s="22">
        <f t="shared" si="44"/>
        <v>68120</v>
      </c>
      <c r="P398" s="18">
        <f>IF([1]DEPURADO!H392&gt;1,0,[1]DEPURADO!B392)</f>
        <v>516779</v>
      </c>
      <c r="Q398" s="24">
        <f t="shared" si="45"/>
        <v>68120</v>
      </c>
      <c r="R398" s="25">
        <f t="shared" si="46"/>
        <v>0</v>
      </c>
      <c r="S398" s="25">
        <f>+[1]DEPURADO!J392</f>
        <v>68120</v>
      </c>
      <c r="T398" s="17" t="s">
        <v>45</v>
      </c>
      <c r="U398" s="25">
        <f>+[1]DEPURADO!I392</f>
        <v>0</v>
      </c>
      <c r="V398" s="24"/>
      <c r="W398" s="17" t="s">
        <v>45</v>
      </c>
      <c r="X398" s="25">
        <f>+[1]DEPURADO!K392+[1]DEPURADO!L392</f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f>+[1]DEPURADO!K392</f>
        <v>0</v>
      </c>
      <c r="AF398" s="24">
        <v>0</v>
      </c>
      <c r="AG398" s="24">
        <f t="shared" si="48"/>
        <v>0</v>
      </c>
      <c r="AH398" s="24">
        <v>0</v>
      </c>
      <c r="AI398" s="24" t="str">
        <f>+[1]DEPURADO!G392</f>
        <v>DEVUELTA</v>
      </c>
      <c r="AJ398" s="26"/>
      <c r="AK398" s="27"/>
    </row>
    <row r="399" spans="1:37" s="28" customFormat="1" ht="16.149999999999999" customHeight="1">
      <c r="A399" s="17">
        <f t="shared" si="42"/>
        <v>391</v>
      </c>
      <c r="B399" s="18" t="s">
        <v>44</v>
      </c>
      <c r="C399" s="17">
        <f>+[1]DEPURADO!A393</f>
        <v>2260085</v>
      </c>
      <c r="D399" s="17">
        <f>+[1]DEPURADO!B393</f>
        <v>2260085</v>
      </c>
      <c r="E399" s="19">
        <f>+[1]DEPURADO!C393</f>
        <v>44820</v>
      </c>
      <c r="F399" s="20">
        <f>+IF([1]DEPURADO!D393&gt;1,[1]DEPURADO!D393," ")</f>
        <v>45019</v>
      </c>
      <c r="G399" s="21">
        <f>[1]DEPURADO!F393</f>
        <v>68830</v>
      </c>
      <c r="H399" s="22">
        <v>0</v>
      </c>
      <c r="I399" s="22">
        <f>+[1]DEPURADO!M393+[1]DEPURADO!N393</f>
        <v>0</v>
      </c>
      <c r="J399" s="22">
        <f>+[1]DEPURADO!R393</f>
        <v>0</v>
      </c>
      <c r="K399" s="23">
        <f>+[1]DEPURADO!P393+[1]DEPURADO!Q393</f>
        <v>0</v>
      </c>
      <c r="L399" s="22">
        <v>0</v>
      </c>
      <c r="M399" s="22">
        <v>0</v>
      </c>
      <c r="N399" s="22">
        <f t="shared" si="43"/>
        <v>0</v>
      </c>
      <c r="O399" s="22">
        <f t="shared" si="44"/>
        <v>68830</v>
      </c>
      <c r="P399" s="18">
        <f>IF([1]DEPURADO!H393&gt;1,0,[1]DEPURADO!B393)</f>
        <v>2260085</v>
      </c>
      <c r="Q399" s="24">
        <f t="shared" si="45"/>
        <v>68830</v>
      </c>
      <c r="R399" s="25">
        <f t="shared" si="46"/>
        <v>0</v>
      </c>
      <c r="S399" s="25">
        <f>+[1]DEPURADO!J393</f>
        <v>0</v>
      </c>
      <c r="T399" s="17" t="s">
        <v>45</v>
      </c>
      <c r="U399" s="25">
        <f>+[1]DEPURADO!I393</f>
        <v>68830</v>
      </c>
      <c r="V399" s="24"/>
      <c r="W399" s="17" t="s">
        <v>45</v>
      </c>
      <c r="X399" s="25">
        <f>+[1]DEPURADO!K393+[1]DEPURADO!L393</f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f>+[1]DEPURADO!K393</f>
        <v>0</v>
      </c>
      <c r="AF399" s="24">
        <v>0</v>
      </c>
      <c r="AG399" s="24">
        <f t="shared" si="48"/>
        <v>0</v>
      </c>
      <c r="AH399" s="24">
        <v>0</v>
      </c>
      <c r="AI399" s="24" t="str">
        <f>+[1]DEPURADO!G393</f>
        <v>EN REVISION</v>
      </c>
      <c r="AJ399" s="26"/>
      <c r="AK399" s="27"/>
    </row>
    <row r="400" spans="1:37" s="28" customFormat="1" ht="16.149999999999999" customHeight="1">
      <c r="A400" s="17">
        <f t="shared" si="42"/>
        <v>392</v>
      </c>
      <c r="B400" s="18" t="s">
        <v>44</v>
      </c>
      <c r="C400" s="17">
        <f>+[1]DEPURADO!A394</f>
        <v>2260098</v>
      </c>
      <c r="D400" s="17">
        <f>+[1]DEPURADO!B394</f>
        <v>2260098</v>
      </c>
      <c r="E400" s="19">
        <f>+[1]DEPURADO!C394</f>
        <v>44820</v>
      </c>
      <c r="F400" s="20">
        <f>+IF([1]DEPURADO!D394&gt;1,[1]DEPURADO!D394," ")</f>
        <v>45019</v>
      </c>
      <c r="G400" s="21">
        <f>[1]DEPURADO!F394</f>
        <v>68830</v>
      </c>
      <c r="H400" s="22">
        <v>0</v>
      </c>
      <c r="I400" s="22">
        <f>+[1]DEPURADO!M394+[1]DEPURADO!N394</f>
        <v>0</v>
      </c>
      <c r="J400" s="22">
        <f>+[1]DEPURADO!R394</f>
        <v>0</v>
      </c>
      <c r="K400" s="23">
        <f>+[1]DEPURADO!P394+[1]DEPURADO!Q394</f>
        <v>0</v>
      </c>
      <c r="L400" s="22">
        <v>0</v>
      </c>
      <c r="M400" s="22">
        <v>0</v>
      </c>
      <c r="N400" s="22">
        <f t="shared" si="43"/>
        <v>0</v>
      </c>
      <c r="O400" s="22">
        <f t="shared" si="44"/>
        <v>68830</v>
      </c>
      <c r="P400" s="18">
        <f>IF([1]DEPURADO!H394&gt;1,0,[1]DEPURADO!B394)</f>
        <v>2260098</v>
      </c>
      <c r="Q400" s="24">
        <f t="shared" si="45"/>
        <v>68830</v>
      </c>
      <c r="R400" s="25">
        <f t="shared" si="46"/>
        <v>0</v>
      </c>
      <c r="S400" s="25">
        <f>+[1]DEPURADO!J394</f>
        <v>0</v>
      </c>
      <c r="T400" s="17" t="s">
        <v>45</v>
      </c>
      <c r="U400" s="25">
        <f>+[1]DEPURADO!I394</f>
        <v>68830</v>
      </c>
      <c r="V400" s="24"/>
      <c r="W400" s="17" t="s">
        <v>45</v>
      </c>
      <c r="X400" s="25">
        <f>+[1]DEPURADO!K394+[1]DEPURADO!L394</f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f>+[1]DEPURADO!K394</f>
        <v>0</v>
      </c>
      <c r="AF400" s="24">
        <v>0</v>
      </c>
      <c r="AG400" s="24">
        <f t="shared" si="48"/>
        <v>0</v>
      </c>
      <c r="AH400" s="24">
        <v>0</v>
      </c>
      <c r="AI400" s="24" t="str">
        <f>+[1]DEPURADO!G394</f>
        <v>EN REVISION</v>
      </c>
      <c r="AJ400" s="26"/>
      <c r="AK400" s="27"/>
    </row>
    <row r="401" spans="1:37" s="28" customFormat="1" ht="16.149999999999999" customHeight="1">
      <c r="A401" s="17">
        <f t="shared" si="42"/>
        <v>393</v>
      </c>
      <c r="B401" s="18" t="s">
        <v>44</v>
      </c>
      <c r="C401" s="17">
        <f>+[1]DEPURADO!A395</f>
        <v>2231887</v>
      </c>
      <c r="D401" s="17">
        <f>+[1]DEPURADO!B395</f>
        <v>2231887</v>
      </c>
      <c r="E401" s="19">
        <f>+[1]DEPURADO!C395</f>
        <v>44820</v>
      </c>
      <c r="F401" s="20">
        <f>+IF([1]DEPURADO!D395&gt;1,[1]DEPURADO!D395," ")</f>
        <v>45019</v>
      </c>
      <c r="G401" s="21">
        <f>[1]DEPURADO!F395</f>
        <v>400250</v>
      </c>
      <c r="H401" s="22">
        <v>0</v>
      </c>
      <c r="I401" s="22">
        <f>+[1]DEPURADO!M395+[1]DEPURADO!N395</f>
        <v>0</v>
      </c>
      <c r="J401" s="22">
        <f>+[1]DEPURADO!R395</f>
        <v>0</v>
      </c>
      <c r="K401" s="23">
        <f>+[1]DEPURADO!P395+[1]DEPURADO!Q395</f>
        <v>0</v>
      </c>
      <c r="L401" s="22">
        <v>0</v>
      </c>
      <c r="M401" s="22">
        <v>0</v>
      </c>
      <c r="N401" s="22">
        <f t="shared" si="43"/>
        <v>0</v>
      </c>
      <c r="O401" s="22">
        <f t="shared" si="44"/>
        <v>400250</v>
      </c>
      <c r="P401" s="18">
        <f>IF([1]DEPURADO!H395&gt;1,0,[1]DEPURADO!B395)</f>
        <v>2231887</v>
      </c>
      <c r="Q401" s="24">
        <f t="shared" si="45"/>
        <v>400250</v>
      </c>
      <c r="R401" s="25">
        <f t="shared" si="46"/>
        <v>0</v>
      </c>
      <c r="S401" s="25">
        <f>+[1]DEPURADO!J395</f>
        <v>0</v>
      </c>
      <c r="T401" s="17" t="s">
        <v>45</v>
      </c>
      <c r="U401" s="25">
        <f>+[1]DEPURADO!I395</f>
        <v>400250</v>
      </c>
      <c r="V401" s="24"/>
      <c r="W401" s="17" t="s">
        <v>45</v>
      </c>
      <c r="X401" s="25">
        <f>+[1]DEPURADO!K395+[1]DEPURADO!L395</f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f>+[1]DEPURADO!K395</f>
        <v>0</v>
      </c>
      <c r="AF401" s="24">
        <v>0</v>
      </c>
      <c r="AG401" s="24">
        <f t="shared" si="48"/>
        <v>0</v>
      </c>
      <c r="AH401" s="24">
        <v>0</v>
      </c>
      <c r="AI401" s="24" t="str">
        <f>+[1]DEPURADO!G395</f>
        <v>EN REVISION</v>
      </c>
      <c r="AJ401" s="26"/>
      <c r="AK401" s="27"/>
    </row>
    <row r="402" spans="1:37" s="28" customFormat="1" ht="16.149999999999999" customHeight="1">
      <c r="A402" s="17">
        <f t="shared" si="42"/>
        <v>394</v>
      </c>
      <c r="B402" s="18" t="s">
        <v>44</v>
      </c>
      <c r="C402" s="17">
        <f>+[1]DEPURADO!A396</f>
        <v>516986</v>
      </c>
      <c r="D402" s="17">
        <f>+[1]DEPURADO!B396</f>
        <v>516986</v>
      </c>
      <c r="E402" s="19">
        <f>+[1]DEPURADO!C396</f>
        <v>44821</v>
      </c>
      <c r="F402" s="20">
        <f>+IF([1]DEPURADO!D396&gt;1,[1]DEPURADO!D396," ")</f>
        <v>45019</v>
      </c>
      <c r="G402" s="21">
        <f>[1]DEPURADO!F396</f>
        <v>69690</v>
      </c>
      <c r="H402" s="22">
        <v>0</v>
      </c>
      <c r="I402" s="22">
        <f>+[1]DEPURADO!M396+[1]DEPURADO!N396</f>
        <v>0</v>
      </c>
      <c r="J402" s="22">
        <f>+[1]DEPURADO!R396</f>
        <v>0</v>
      </c>
      <c r="K402" s="23">
        <f>+[1]DEPURADO!P396+[1]DEPURADO!Q396</f>
        <v>0</v>
      </c>
      <c r="L402" s="22">
        <v>0</v>
      </c>
      <c r="M402" s="22">
        <v>0</v>
      </c>
      <c r="N402" s="22">
        <f t="shared" si="43"/>
        <v>0</v>
      </c>
      <c r="O402" s="22">
        <f t="shared" si="44"/>
        <v>69690</v>
      </c>
      <c r="P402" s="18">
        <f>IF([1]DEPURADO!H396&gt;1,0,[1]DEPURADO!B396)</f>
        <v>516986</v>
      </c>
      <c r="Q402" s="24">
        <f t="shared" si="45"/>
        <v>69690</v>
      </c>
      <c r="R402" s="25">
        <f t="shared" si="46"/>
        <v>0</v>
      </c>
      <c r="S402" s="25">
        <f>+[1]DEPURADO!J396</f>
        <v>0</v>
      </c>
      <c r="T402" s="17" t="s">
        <v>45</v>
      </c>
      <c r="U402" s="25">
        <f>+[1]DEPURADO!I396</f>
        <v>69690</v>
      </c>
      <c r="V402" s="24"/>
      <c r="W402" s="17" t="s">
        <v>45</v>
      </c>
      <c r="X402" s="25">
        <f>+[1]DEPURADO!K396+[1]DEPURADO!L396</f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f>+[1]DEPURADO!K396</f>
        <v>0</v>
      </c>
      <c r="AF402" s="24">
        <v>0</v>
      </c>
      <c r="AG402" s="24">
        <f t="shared" si="48"/>
        <v>0</v>
      </c>
      <c r="AH402" s="24">
        <v>0</v>
      </c>
      <c r="AI402" s="24" t="str">
        <f>+[1]DEPURADO!G396</f>
        <v>EN REVISION</v>
      </c>
      <c r="AJ402" s="26"/>
      <c r="AK402" s="27"/>
    </row>
    <row r="403" spans="1:37" s="28" customFormat="1" ht="16.149999999999999" customHeight="1">
      <c r="A403" s="17">
        <f t="shared" si="42"/>
        <v>395</v>
      </c>
      <c r="B403" s="18" t="s">
        <v>44</v>
      </c>
      <c r="C403" s="17">
        <f>+[1]DEPURADO!A397</f>
        <v>517104</v>
      </c>
      <c r="D403" s="17">
        <f>+[1]DEPURADO!B397</f>
        <v>517104</v>
      </c>
      <c r="E403" s="19">
        <f>+[1]DEPURADO!C397</f>
        <v>44822</v>
      </c>
      <c r="F403" s="20">
        <f>+IF([1]DEPURADO!D397&gt;1,[1]DEPURADO!D397," ")</f>
        <v>45019</v>
      </c>
      <c r="G403" s="21">
        <f>[1]DEPURADO!F397</f>
        <v>68830</v>
      </c>
      <c r="H403" s="22">
        <v>0</v>
      </c>
      <c r="I403" s="22">
        <f>+[1]DEPURADO!M397+[1]DEPURADO!N397</f>
        <v>0</v>
      </c>
      <c r="J403" s="22">
        <f>+[1]DEPURADO!R397</f>
        <v>0</v>
      </c>
      <c r="K403" s="23">
        <f>+[1]DEPURADO!P397+[1]DEPURADO!Q397</f>
        <v>0</v>
      </c>
      <c r="L403" s="22">
        <v>0</v>
      </c>
      <c r="M403" s="22">
        <v>0</v>
      </c>
      <c r="N403" s="22">
        <f t="shared" si="43"/>
        <v>0</v>
      </c>
      <c r="O403" s="22">
        <f t="shared" si="44"/>
        <v>68830</v>
      </c>
      <c r="P403" s="18">
        <f>IF([1]DEPURADO!H397&gt;1,0,[1]DEPURADO!B397)</f>
        <v>517104</v>
      </c>
      <c r="Q403" s="24">
        <f t="shared" si="45"/>
        <v>68830</v>
      </c>
      <c r="R403" s="25">
        <f t="shared" si="46"/>
        <v>0</v>
      </c>
      <c r="S403" s="25">
        <f>+[1]DEPURADO!J397</f>
        <v>0</v>
      </c>
      <c r="T403" s="17" t="s">
        <v>45</v>
      </c>
      <c r="U403" s="25">
        <f>+[1]DEPURADO!I397</f>
        <v>68830</v>
      </c>
      <c r="V403" s="24"/>
      <c r="W403" s="17" t="s">
        <v>45</v>
      </c>
      <c r="X403" s="25">
        <f>+[1]DEPURADO!K397+[1]DEPURADO!L397</f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f>+[1]DEPURADO!K397</f>
        <v>0</v>
      </c>
      <c r="AF403" s="24">
        <v>0</v>
      </c>
      <c r="AG403" s="24">
        <f t="shared" si="48"/>
        <v>0</v>
      </c>
      <c r="AH403" s="24">
        <v>0</v>
      </c>
      <c r="AI403" s="24" t="str">
        <f>+[1]DEPURADO!G397</f>
        <v>EN REVISION</v>
      </c>
      <c r="AJ403" s="26"/>
      <c r="AK403" s="27"/>
    </row>
    <row r="404" spans="1:37" s="28" customFormat="1" ht="16.149999999999999" customHeight="1">
      <c r="A404" s="17">
        <f t="shared" si="42"/>
        <v>396</v>
      </c>
      <c r="B404" s="18" t="s">
        <v>44</v>
      </c>
      <c r="C404" s="17">
        <f>+[1]DEPURADO!A398</f>
        <v>517092</v>
      </c>
      <c r="D404" s="17">
        <f>+[1]DEPURADO!B398</f>
        <v>517092</v>
      </c>
      <c r="E404" s="19">
        <f>+[1]DEPURADO!C398</f>
        <v>44822</v>
      </c>
      <c r="F404" s="20">
        <f>+IF([1]DEPURADO!D398&gt;1,[1]DEPURADO!D398," ")</f>
        <v>45019</v>
      </c>
      <c r="G404" s="21">
        <f>[1]DEPURADO!F398</f>
        <v>66750</v>
      </c>
      <c r="H404" s="22">
        <v>0</v>
      </c>
      <c r="I404" s="22">
        <f>+[1]DEPURADO!M398+[1]DEPURADO!N398</f>
        <v>0</v>
      </c>
      <c r="J404" s="22">
        <f>+[1]DEPURADO!R398</f>
        <v>0</v>
      </c>
      <c r="K404" s="23">
        <f>+[1]DEPURADO!P398+[1]DEPURADO!Q398</f>
        <v>0</v>
      </c>
      <c r="L404" s="22">
        <v>0</v>
      </c>
      <c r="M404" s="22">
        <v>0</v>
      </c>
      <c r="N404" s="22">
        <f t="shared" si="43"/>
        <v>0</v>
      </c>
      <c r="O404" s="22">
        <f t="shared" si="44"/>
        <v>66750</v>
      </c>
      <c r="P404" s="18">
        <f>IF([1]DEPURADO!H398&gt;1,0,[1]DEPURADO!B398)</f>
        <v>517092</v>
      </c>
      <c r="Q404" s="24">
        <f t="shared" si="45"/>
        <v>66750</v>
      </c>
      <c r="R404" s="25">
        <f t="shared" si="46"/>
        <v>0</v>
      </c>
      <c r="S404" s="25">
        <f>+[1]DEPURADO!J398</f>
        <v>0</v>
      </c>
      <c r="T404" s="17" t="s">
        <v>45</v>
      </c>
      <c r="U404" s="25">
        <f>+[1]DEPURADO!I398</f>
        <v>66750</v>
      </c>
      <c r="V404" s="24"/>
      <c r="W404" s="17" t="s">
        <v>45</v>
      </c>
      <c r="X404" s="25">
        <f>+[1]DEPURADO!K398+[1]DEPURADO!L398</f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f>+[1]DEPURADO!K398</f>
        <v>0</v>
      </c>
      <c r="AF404" s="24">
        <v>0</v>
      </c>
      <c r="AG404" s="24">
        <f t="shared" si="48"/>
        <v>0</v>
      </c>
      <c r="AH404" s="24">
        <v>0</v>
      </c>
      <c r="AI404" s="24" t="str">
        <f>+[1]DEPURADO!G398</f>
        <v>EN REVISION</v>
      </c>
      <c r="AJ404" s="26"/>
      <c r="AK404" s="27"/>
    </row>
    <row r="405" spans="1:37" s="28" customFormat="1" ht="16.149999999999999" customHeight="1">
      <c r="A405" s="17">
        <f t="shared" si="42"/>
        <v>397</v>
      </c>
      <c r="B405" s="18" t="s">
        <v>44</v>
      </c>
      <c r="C405" s="17">
        <f>+[1]DEPURADO!A399</f>
        <v>517131</v>
      </c>
      <c r="D405" s="17">
        <f>+[1]DEPURADO!B399</f>
        <v>517131</v>
      </c>
      <c r="E405" s="19">
        <f>+[1]DEPURADO!C399</f>
        <v>44822</v>
      </c>
      <c r="F405" s="20">
        <f>+IF([1]DEPURADO!D399&gt;1,[1]DEPURADO!D399," ")</f>
        <v>45019</v>
      </c>
      <c r="G405" s="21">
        <f>[1]DEPURADO!F399</f>
        <v>68120</v>
      </c>
      <c r="H405" s="22">
        <v>0</v>
      </c>
      <c r="I405" s="22">
        <f>+[1]DEPURADO!M399+[1]DEPURADO!N399</f>
        <v>0</v>
      </c>
      <c r="J405" s="22">
        <f>+[1]DEPURADO!R399</f>
        <v>0</v>
      </c>
      <c r="K405" s="23">
        <f>+[1]DEPURADO!P399+[1]DEPURADO!Q399</f>
        <v>0</v>
      </c>
      <c r="L405" s="22">
        <v>0</v>
      </c>
      <c r="M405" s="22">
        <v>0</v>
      </c>
      <c r="N405" s="22">
        <f t="shared" si="43"/>
        <v>0</v>
      </c>
      <c r="O405" s="22">
        <f t="shared" si="44"/>
        <v>68120</v>
      </c>
      <c r="P405" s="18">
        <f>IF([1]DEPURADO!H399&gt;1,0,[1]DEPURADO!B399)</f>
        <v>517131</v>
      </c>
      <c r="Q405" s="24">
        <f t="shared" si="45"/>
        <v>68120</v>
      </c>
      <c r="R405" s="25">
        <f t="shared" si="46"/>
        <v>0</v>
      </c>
      <c r="S405" s="25">
        <f>+[1]DEPURADO!J399</f>
        <v>0</v>
      </c>
      <c r="T405" s="17" t="s">
        <v>45</v>
      </c>
      <c r="U405" s="25">
        <f>+[1]DEPURADO!I399</f>
        <v>68120</v>
      </c>
      <c r="V405" s="24"/>
      <c r="W405" s="17" t="s">
        <v>45</v>
      </c>
      <c r="X405" s="25">
        <f>+[1]DEPURADO!K399+[1]DEPURADO!L399</f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f>+[1]DEPURADO!K399</f>
        <v>0</v>
      </c>
      <c r="AF405" s="24">
        <v>0</v>
      </c>
      <c r="AG405" s="24">
        <f t="shared" si="48"/>
        <v>0</v>
      </c>
      <c r="AH405" s="24">
        <v>0</v>
      </c>
      <c r="AI405" s="24" t="str">
        <f>+[1]DEPURADO!G399</f>
        <v>EN REVISION</v>
      </c>
      <c r="AJ405" s="26"/>
      <c r="AK405" s="27"/>
    </row>
    <row r="406" spans="1:37" s="28" customFormat="1" ht="16.149999999999999" customHeight="1">
      <c r="A406" s="17">
        <f t="shared" si="42"/>
        <v>398</v>
      </c>
      <c r="B406" s="18" t="s">
        <v>44</v>
      </c>
      <c r="C406" s="17">
        <f>+[1]DEPURADO!A400</f>
        <v>517409</v>
      </c>
      <c r="D406" s="17">
        <f>+[1]DEPURADO!B400</f>
        <v>517409</v>
      </c>
      <c r="E406" s="19">
        <f>+[1]DEPURADO!C400</f>
        <v>44823</v>
      </c>
      <c r="F406" s="20" t="str">
        <f>+IF([1]DEPURADO!D400&gt;1,[1]DEPURADO!D400," ")</f>
        <v xml:space="preserve"> </v>
      </c>
      <c r="G406" s="21">
        <f>[1]DEPURADO!F400</f>
        <v>150000</v>
      </c>
      <c r="H406" s="22">
        <v>0</v>
      </c>
      <c r="I406" s="22">
        <f>+[1]DEPURADO!M400+[1]DEPURADO!N400</f>
        <v>0</v>
      </c>
      <c r="J406" s="22">
        <f>+[1]DEPURADO!R400</f>
        <v>0</v>
      </c>
      <c r="K406" s="23">
        <f>+[1]DEPURADO!P400+[1]DEPURADO!Q400</f>
        <v>0</v>
      </c>
      <c r="L406" s="22">
        <v>0</v>
      </c>
      <c r="M406" s="22">
        <v>0</v>
      </c>
      <c r="N406" s="22">
        <f t="shared" si="43"/>
        <v>0</v>
      </c>
      <c r="O406" s="22">
        <f t="shared" si="44"/>
        <v>150000</v>
      </c>
      <c r="P406" s="18">
        <f>IF([1]DEPURADO!H400&gt;1,0,[1]DEPURADO!B400)</f>
        <v>0</v>
      </c>
      <c r="Q406" s="24">
        <f t="shared" si="45"/>
        <v>0</v>
      </c>
      <c r="R406" s="25">
        <f t="shared" si="46"/>
        <v>150000</v>
      </c>
      <c r="S406" s="25">
        <f>+[1]DEPURADO!J400</f>
        <v>0</v>
      </c>
      <c r="T406" s="17" t="s">
        <v>45</v>
      </c>
      <c r="U406" s="25">
        <f>+[1]DEPURADO!I400</f>
        <v>0</v>
      </c>
      <c r="V406" s="24"/>
      <c r="W406" s="17" t="s">
        <v>45</v>
      </c>
      <c r="X406" s="25">
        <f>+[1]DEPURADO!K400+[1]DEPURADO!L400</f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f>+[1]DEPURADO!K400</f>
        <v>0</v>
      </c>
      <c r="AF406" s="24">
        <v>0</v>
      </c>
      <c r="AG406" s="24">
        <f t="shared" si="48"/>
        <v>0</v>
      </c>
      <c r="AH406" s="24">
        <v>0</v>
      </c>
      <c r="AI406" s="24" t="str">
        <f>+[1]DEPURADO!G400</f>
        <v>NO RADICADA</v>
      </c>
      <c r="AJ406" s="26"/>
      <c r="AK406" s="27"/>
    </row>
    <row r="407" spans="1:37" s="28" customFormat="1" ht="16.149999999999999" customHeight="1">
      <c r="A407" s="17">
        <f t="shared" si="42"/>
        <v>399</v>
      </c>
      <c r="B407" s="18" t="s">
        <v>44</v>
      </c>
      <c r="C407" s="17">
        <f>+[1]DEPURADO!A401</f>
        <v>517331</v>
      </c>
      <c r="D407" s="17">
        <f>+[1]DEPURADO!B401</f>
        <v>517331</v>
      </c>
      <c r="E407" s="19">
        <f>+[1]DEPURADO!C401</f>
        <v>44823</v>
      </c>
      <c r="F407" s="20" t="str">
        <f>+IF([1]DEPURADO!D401&gt;1,[1]DEPURADO!D401," ")</f>
        <v xml:space="preserve"> </v>
      </c>
      <c r="G407" s="21">
        <f>[1]DEPURADO!F401</f>
        <v>27300</v>
      </c>
      <c r="H407" s="22">
        <v>0</v>
      </c>
      <c r="I407" s="22">
        <f>+[1]DEPURADO!M401+[1]DEPURADO!N401</f>
        <v>0</v>
      </c>
      <c r="J407" s="22">
        <f>+[1]DEPURADO!R401</f>
        <v>0</v>
      </c>
      <c r="K407" s="23">
        <f>+[1]DEPURADO!P401+[1]DEPURADO!Q401</f>
        <v>0</v>
      </c>
      <c r="L407" s="22">
        <v>0</v>
      </c>
      <c r="M407" s="22">
        <v>0</v>
      </c>
      <c r="N407" s="22">
        <f t="shared" si="43"/>
        <v>0</v>
      </c>
      <c r="O407" s="22">
        <f t="shared" si="44"/>
        <v>27300</v>
      </c>
      <c r="P407" s="18">
        <f>IF([1]DEPURADO!H401&gt;1,0,[1]DEPURADO!B401)</f>
        <v>0</v>
      </c>
      <c r="Q407" s="24">
        <f t="shared" si="45"/>
        <v>0</v>
      </c>
      <c r="R407" s="25">
        <f t="shared" si="46"/>
        <v>27300</v>
      </c>
      <c r="S407" s="25">
        <f>+[1]DEPURADO!J401</f>
        <v>0</v>
      </c>
      <c r="T407" s="17" t="s">
        <v>45</v>
      </c>
      <c r="U407" s="25">
        <f>+[1]DEPURADO!I401</f>
        <v>0</v>
      </c>
      <c r="V407" s="24"/>
      <c r="W407" s="17" t="s">
        <v>45</v>
      </c>
      <c r="X407" s="25">
        <f>+[1]DEPURADO!K401+[1]DEPURADO!L401</f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f>+[1]DEPURADO!K401</f>
        <v>0</v>
      </c>
      <c r="AF407" s="24">
        <v>0</v>
      </c>
      <c r="AG407" s="24">
        <f t="shared" si="48"/>
        <v>0</v>
      </c>
      <c r="AH407" s="24">
        <v>0</v>
      </c>
      <c r="AI407" s="24" t="str">
        <f>+[1]DEPURADO!G401</f>
        <v>NO RADICADA</v>
      </c>
      <c r="AJ407" s="26"/>
      <c r="AK407" s="27"/>
    </row>
    <row r="408" spans="1:37" s="28" customFormat="1" ht="16.149999999999999" customHeight="1">
      <c r="A408" s="17">
        <f t="shared" si="42"/>
        <v>400</v>
      </c>
      <c r="B408" s="18" t="s">
        <v>44</v>
      </c>
      <c r="C408" s="17">
        <f>+[1]DEPURADO!A402</f>
        <v>517336</v>
      </c>
      <c r="D408" s="17">
        <f>+[1]DEPURADO!B402</f>
        <v>517336</v>
      </c>
      <c r="E408" s="19">
        <f>+[1]DEPURADO!C402</f>
        <v>44823</v>
      </c>
      <c r="F408" s="20" t="str">
        <f>+IF([1]DEPURADO!D402&gt;1,[1]DEPURADO!D402," ")</f>
        <v xml:space="preserve"> </v>
      </c>
      <c r="G408" s="21">
        <f>[1]DEPURADO!F402</f>
        <v>27300</v>
      </c>
      <c r="H408" s="22">
        <v>0</v>
      </c>
      <c r="I408" s="22">
        <f>+[1]DEPURADO!M402+[1]DEPURADO!N402</f>
        <v>0</v>
      </c>
      <c r="J408" s="22">
        <f>+[1]DEPURADO!R402</f>
        <v>0</v>
      </c>
      <c r="K408" s="23">
        <f>+[1]DEPURADO!P402+[1]DEPURADO!Q402</f>
        <v>0</v>
      </c>
      <c r="L408" s="22">
        <v>0</v>
      </c>
      <c r="M408" s="22">
        <v>0</v>
      </c>
      <c r="N408" s="22">
        <f t="shared" si="43"/>
        <v>0</v>
      </c>
      <c r="O408" s="22">
        <f t="shared" si="44"/>
        <v>27300</v>
      </c>
      <c r="P408" s="18">
        <f>IF([1]DEPURADO!H402&gt;1,0,[1]DEPURADO!B402)</f>
        <v>0</v>
      </c>
      <c r="Q408" s="24">
        <f t="shared" si="45"/>
        <v>0</v>
      </c>
      <c r="R408" s="25">
        <f t="shared" si="46"/>
        <v>27300</v>
      </c>
      <c r="S408" s="25">
        <f>+[1]DEPURADO!J402</f>
        <v>0</v>
      </c>
      <c r="T408" s="17" t="s">
        <v>45</v>
      </c>
      <c r="U408" s="25">
        <f>+[1]DEPURADO!I402</f>
        <v>0</v>
      </c>
      <c r="V408" s="24"/>
      <c r="W408" s="17" t="s">
        <v>45</v>
      </c>
      <c r="X408" s="25">
        <f>+[1]DEPURADO!K402+[1]DEPURADO!L402</f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f>+[1]DEPURADO!K402</f>
        <v>0</v>
      </c>
      <c r="AF408" s="24">
        <v>0</v>
      </c>
      <c r="AG408" s="24">
        <f t="shared" si="48"/>
        <v>0</v>
      </c>
      <c r="AH408" s="24">
        <v>0</v>
      </c>
      <c r="AI408" s="24" t="str">
        <f>+[1]DEPURADO!G402</f>
        <v>NO RADICADA</v>
      </c>
      <c r="AJ408" s="26"/>
      <c r="AK408" s="27"/>
    </row>
    <row r="409" spans="1:37" s="28" customFormat="1" ht="16.149999999999999" customHeight="1">
      <c r="A409" s="17">
        <f t="shared" si="42"/>
        <v>401</v>
      </c>
      <c r="B409" s="18" t="s">
        <v>44</v>
      </c>
      <c r="C409" s="17">
        <f>+[1]DEPURADO!A403</f>
        <v>517399</v>
      </c>
      <c r="D409" s="17">
        <f>+[1]DEPURADO!B403</f>
        <v>517399</v>
      </c>
      <c r="E409" s="19">
        <f>+[1]DEPURADO!C403</f>
        <v>44823</v>
      </c>
      <c r="F409" s="20" t="str">
        <f>+IF([1]DEPURADO!D403&gt;1,[1]DEPURADO!D403," ")</f>
        <v xml:space="preserve"> </v>
      </c>
      <c r="G409" s="21">
        <f>[1]DEPURADO!F403</f>
        <v>1478440</v>
      </c>
      <c r="H409" s="22">
        <v>0</v>
      </c>
      <c r="I409" s="22">
        <f>+[1]DEPURADO!M403+[1]DEPURADO!N403</f>
        <v>0</v>
      </c>
      <c r="J409" s="22">
        <f>+[1]DEPURADO!R403</f>
        <v>0</v>
      </c>
      <c r="K409" s="23">
        <f>+[1]DEPURADO!P403+[1]DEPURADO!Q403</f>
        <v>0</v>
      </c>
      <c r="L409" s="22">
        <v>0</v>
      </c>
      <c r="M409" s="22">
        <v>0</v>
      </c>
      <c r="N409" s="22">
        <f t="shared" si="43"/>
        <v>0</v>
      </c>
      <c r="O409" s="22">
        <f t="shared" si="44"/>
        <v>1478440</v>
      </c>
      <c r="P409" s="18">
        <f>IF([1]DEPURADO!H403&gt;1,0,[1]DEPURADO!B403)</f>
        <v>0</v>
      </c>
      <c r="Q409" s="24">
        <f t="shared" si="45"/>
        <v>0</v>
      </c>
      <c r="R409" s="25">
        <f t="shared" si="46"/>
        <v>1478440</v>
      </c>
      <c r="S409" s="25">
        <f>+[1]DEPURADO!J403</f>
        <v>0</v>
      </c>
      <c r="T409" s="17" t="s">
        <v>45</v>
      </c>
      <c r="U409" s="25">
        <f>+[1]DEPURADO!I403</f>
        <v>0</v>
      </c>
      <c r="V409" s="24"/>
      <c r="W409" s="17" t="s">
        <v>45</v>
      </c>
      <c r="X409" s="25">
        <f>+[1]DEPURADO!K403+[1]DEPURADO!L403</f>
        <v>0</v>
      </c>
      <c r="Y409" s="17" t="s">
        <v>45</v>
      </c>
      <c r="Z409" s="25">
        <f t="shared" si="47"/>
        <v>0</v>
      </c>
      <c r="AA409" s="25"/>
      <c r="AB409" s="25">
        <v>0</v>
      </c>
      <c r="AC409" s="25">
        <v>0</v>
      </c>
      <c r="AD409" s="24"/>
      <c r="AE409" s="24">
        <f>+[1]DEPURADO!K403</f>
        <v>0</v>
      </c>
      <c r="AF409" s="24">
        <v>0</v>
      </c>
      <c r="AG409" s="24">
        <f t="shared" si="48"/>
        <v>0</v>
      </c>
      <c r="AH409" s="24">
        <v>0</v>
      </c>
      <c r="AI409" s="24" t="str">
        <f>+[1]DEPURADO!G403</f>
        <v>NO RADICADA</v>
      </c>
      <c r="AJ409" s="26"/>
      <c r="AK409" s="27"/>
    </row>
    <row r="410" spans="1:37" s="28" customFormat="1" ht="16.149999999999999" customHeight="1">
      <c r="A410" s="17">
        <f t="shared" si="42"/>
        <v>402</v>
      </c>
      <c r="B410" s="18" t="s">
        <v>44</v>
      </c>
      <c r="C410" s="17">
        <f>+[1]DEPURADO!A404</f>
        <v>517648</v>
      </c>
      <c r="D410" s="17">
        <f>+[1]DEPURADO!B404</f>
        <v>517648</v>
      </c>
      <c r="E410" s="19">
        <f>+[1]DEPURADO!C404</f>
        <v>44824</v>
      </c>
      <c r="F410" s="20">
        <f>+IF([1]DEPURADO!D404&gt;1,[1]DEPURADO!D404," ")</f>
        <v>45019</v>
      </c>
      <c r="G410" s="21">
        <f>[1]DEPURADO!F404</f>
        <v>65700</v>
      </c>
      <c r="H410" s="22">
        <v>0</v>
      </c>
      <c r="I410" s="22">
        <f>+[1]DEPURADO!M404+[1]DEPURADO!N404</f>
        <v>0</v>
      </c>
      <c r="J410" s="22">
        <f>+[1]DEPURADO!R404</f>
        <v>0</v>
      </c>
      <c r="K410" s="23">
        <f>+[1]DEPURADO!P404+[1]DEPURADO!Q404</f>
        <v>0</v>
      </c>
      <c r="L410" s="22">
        <v>0</v>
      </c>
      <c r="M410" s="22">
        <v>0</v>
      </c>
      <c r="N410" s="22">
        <f t="shared" si="43"/>
        <v>0</v>
      </c>
      <c r="O410" s="22">
        <f t="shared" si="44"/>
        <v>65700</v>
      </c>
      <c r="P410" s="18">
        <f>IF([1]DEPURADO!H404&gt;1,0,[1]DEPURADO!B404)</f>
        <v>517648</v>
      </c>
      <c r="Q410" s="24">
        <f t="shared" si="45"/>
        <v>65700</v>
      </c>
      <c r="R410" s="25">
        <f t="shared" si="46"/>
        <v>0</v>
      </c>
      <c r="S410" s="25">
        <f>+[1]DEPURADO!J404</f>
        <v>0</v>
      </c>
      <c r="T410" s="17" t="s">
        <v>45</v>
      </c>
      <c r="U410" s="25">
        <f>+[1]DEPURADO!I404</f>
        <v>65700</v>
      </c>
      <c r="V410" s="24"/>
      <c r="W410" s="17" t="s">
        <v>45</v>
      </c>
      <c r="X410" s="25">
        <f>+[1]DEPURADO!K404+[1]DEPURADO!L404</f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f>+[1]DEPURADO!K404</f>
        <v>0</v>
      </c>
      <c r="AF410" s="24">
        <v>0</v>
      </c>
      <c r="AG410" s="24">
        <f t="shared" si="48"/>
        <v>0</v>
      </c>
      <c r="AH410" s="24">
        <v>0</v>
      </c>
      <c r="AI410" s="24" t="str">
        <f>+[1]DEPURADO!G404</f>
        <v>EN REVISION</v>
      </c>
      <c r="AJ410" s="26"/>
      <c r="AK410" s="27"/>
    </row>
    <row r="411" spans="1:37" s="28" customFormat="1" ht="16.149999999999999" customHeight="1">
      <c r="A411" s="17">
        <f t="shared" si="42"/>
        <v>403</v>
      </c>
      <c r="B411" s="18" t="s">
        <v>44</v>
      </c>
      <c r="C411" s="17">
        <f>+[1]DEPURADO!A405</f>
        <v>517623</v>
      </c>
      <c r="D411" s="17">
        <f>+[1]DEPURADO!B405</f>
        <v>517623</v>
      </c>
      <c r="E411" s="19">
        <f>+[1]DEPURADO!C405</f>
        <v>44824</v>
      </c>
      <c r="F411" s="20">
        <f>+IF([1]DEPURADO!D405&gt;1,[1]DEPURADO!D405," ")</f>
        <v>45019</v>
      </c>
      <c r="G411" s="21">
        <f>[1]DEPURADO!F405</f>
        <v>68120</v>
      </c>
      <c r="H411" s="22">
        <v>0</v>
      </c>
      <c r="I411" s="22">
        <f>+[1]DEPURADO!M405+[1]DEPURADO!N405</f>
        <v>0</v>
      </c>
      <c r="J411" s="22">
        <f>+[1]DEPURADO!R405</f>
        <v>0</v>
      </c>
      <c r="K411" s="23">
        <f>+[1]DEPURADO!P405+[1]DEPURADO!Q405</f>
        <v>0</v>
      </c>
      <c r="L411" s="22">
        <v>0</v>
      </c>
      <c r="M411" s="22">
        <v>0</v>
      </c>
      <c r="N411" s="22">
        <f t="shared" si="43"/>
        <v>0</v>
      </c>
      <c r="O411" s="22">
        <f t="shared" si="44"/>
        <v>68120</v>
      </c>
      <c r="P411" s="18">
        <f>IF([1]DEPURADO!H405&gt;1,0,[1]DEPURADO!B405)</f>
        <v>517623</v>
      </c>
      <c r="Q411" s="24">
        <f t="shared" si="45"/>
        <v>68120</v>
      </c>
      <c r="R411" s="25">
        <f t="shared" si="46"/>
        <v>0</v>
      </c>
      <c r="S411" s="25">
        <f>+[1]DEPURADO!J405</f>
        <v>0</v>
      </c>
      <c r="T411" s="17" t="s">
        <v>45</v>
      </c>
      <c r="U411" s="25">
        <f>+[1]DEPURADO!I405</f>
        <v>68120</v>
      </c>
      <c r="V411" s="24"/>
      <c r="W411" s="17" t="s">
        <v>45</v>
      </c>
      <c r="X411" s="25">
        <f>+[1]DEPURADO!K405+[1]DEPURADO!L405</f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f>+[1]DEPURADO!K405</f>
        <v>0</v>
      </c>
      <c r="AF411" s="24">
        <v>0</v>
      </c>
      <c r="AG411" s="24">
        <f t="shared" si="48"/>
        <v>0</v>
      </c>
      <c r="AH411" s="24">
        <v>0</v>
      </c>
      <c r="AI411" s="24" t="str">
        <f>+[1]DEPURADO!G405</f>
        <v>EN REVISION</v>
      </c>
      <c r="AJ411" s="26"/>
      <c r="AK411" s="27"/>
    </row>
    <row r="412" spans="1:37" s="28" customFormat="1" ht="16.149999999999999" customHeight="1">
      <c r="A412" s="17">
        <f t="shared" si="42"/>
        <v>404</v>
      </c>
      <c r="B412" s="18" t="s">
        <v>44</v>
      </c>
      <c r="C412" s="17">
        <f>+[1]DEPURADO!A406</f>
        <v>518037</v>
      </c>
      <c r="D412" s="17">
        <f>+[1]DEPURADO!B406</f>
        <v>518037</v>
      </c>
      <c r="E412" s="19">
        <f>+[1]DEPURADO!C406</f>
        <v>44825</v>
      </c>
      <c r="F412" s="20">
        <f>+IF([1]DEPURADO!D406&gt;1,[1]DEPURADO!D406," ")</f>
        <v>45019</v>
      </c>
      <c r="G412" s="21">
        <f>[1]DEPURADO!F406</f>
        <v>66900</v>
      </c>
      <c r="H412" s="22">
        <v>0</v>
      </c>
      <c r="I412" s="22">
        <f>+[1]DEPURADO!M406+[1]DEPURADO!N406</f>
        <v>0</v>
      </c>
      <c r="J412" s="22">
        <f>+[1]DEPURADO!R406</f>
        <v>0</v>
      </c>
      <c r="K412" s="23">
        <f>+[1]DEPURADO!P406+[1]DEPURADO!Q406</f>
        <v>0</v>
      </c>
      <c r="L412" s="22">
        <v>0</v>
      </c>
      <c r="M412" s="22">
        <v>0</v>
      </c>
      <c r="N412" s="22">
        <f t="shared" si="43"/>
        <v>0</v>
      </c>
      <c r="O412" s="22">
        <f t="shared" si="44"/>
        <v>66900</v>
      </c>
      <c r="P412" s="18">
        <f>IF([1]DEPURADO!H406&gt;1,0,[1]DEPURADO!B406)</f>
        <v>518037</v>
      </c>
      <c r="Q412" s="24">
        <f t="shared" si="45"/>
        <v>66900</v>
      </c>
      <c r="R412" s="25">
        <f t="shared" si="46"/>
        <v>0</v>
      </c>
      <c r="S412" s="25">
        <f>+[1]DEPURADO!J406</f>
        <v>0</v>
      </c>
      <c r="T412" s="17" t="s">
        <v>45</v>
      </c>
      <c r="U412" s="25">
        <f>+[1]DEPURADO!I406</f>
        <v>66900</v>
      </c>
      <c r="V412" s="24"/>
      <c r="W412" s="17" t="s">
        <v>45</v>
      </c>
      <c r="X412" s="25">
        <f>+[1]DEPURADO!K406+[1]DEPURADO!L406</f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f>+[1]DEPURADO!K406</f>
        <v>0</v>
      </c>
      <c r="AF412" s="24">
        <v>0</v>
      </c>
      <c r="AG412" s="24">
        <f t="shared" si="48"/>
        <v>0</v>
      </c>
      <c r="AH412" s="24">
        <v>0</v>
      </c>
      <c r="AI412" s="24" t="str">
        <f>+[1]DEPURADO!G406</f>
        <v>EN REVISION</v>
      </c>
      <c r="AJ412" s="26"/>
      <c r="AK412" s="27"/>
    </row>
    <row r="413" spans="1:37" s="28" customFormat="1" ht="16.149999999999999" customHeight="1">
      <c r="A413" s="17">
        <f t="shared" si="42"/>
        <v>405</v>
      </c>
      <c r="B413" s="18" t="s">
        <v>44</v>
      </c>
      <c r="C413" s="17">
        <f>+[1]DEPURADO!A407</f>
        <v>517767</v>
      </c>
      <c r="D413" s="17">
        <f>+[1]DEPURADO!B407</f>
        <v>517767</v>
      </c>
      <c r="E413" s="19">
        <f>+[1]DEPURADO!C407</f>
        <v>44825</v>
      </c>
      <c r="F413" s="20" t="str">
        <f>+IF([1]DEPURADO!D407&gt;1,[1]DEPURADO!D407," ")</f>
        <v xml:space="preserve"> </v>
      </c>
      <c r="G413" s="21">
        <f>[1]DEPURADO!F407</f>
        <v>25700</v>
      </c>
      <c r="H413" s="22">
        <v>0</v>
      </c>
      <c r="I413" s="22">
        <f>+[1]DEPURADO!M407+[1]DEPURADO!N407</f>
        <v>0</v>
      </c>
      <c r="J413" s="22">
        <f>+[1]DEPURADO!R407</f>
        <v>0</v>
      </c>
      <c r="K413" s="23">
        <f>+[1]DEPURADO!P407+[1]DEPURADO!Q407</f>
        <v>0</v>
      </c>
      <c r="L413" s="22">
        <v>0</v>
      </c>
      <c r="M413" s="22">
        <v>0</v>
      </c>
      <c r="N413" s="22">
        <f t="shared" si="43"/>
        <v>0</v>
      </c>
      <c r="O413" s="22">
        <f t="shared" si="44"/>
        <v>25700</v>
      </c>
      <c r="P413" s="18">
        <f>IF([1]DEPURADO!H407&gt;1,0,[1]DEPURADO!B407)</f>
        <v>0</v>
      </c>
      <c r="Q413" s="24">
        <f t="shared" si="45"/>
        <v>0</v>
      </c>
      <c r="R413" s="25">
        <f t="shared" si="46"/>
        <v>25700</v>
      </c>
      <c r="S413" s="25">
        <f>+[1]DEPURADO!J407</f>
        <v>0</v>
      </c>
      <c r="T413" s="17" t="s">
        <v>45</v>
      </c>
      <c r="U413" s="25">
        <f>+[1]DEPURADO!I407</f>
        <v>0</v>
      </c>
      <c r="V413" s="24"/>
      <c r="W413" s="17" t="s">
        <v>45</v>
      </c>
      <c r="X413" s="25">
        <f>+[1]DEPURADO!K407+[1]DEPURADO!L407</f>
        <v>0</v>
      </c>
      <c r="Y413" s="17" t="s">
        <v>45</v>
      </c>
      <c r="Z413" s="25">
        <f t="shared" si="47"/>
        <v>0</v>
      </c>
      <c r="AA413" s="25"/>
      <c r="AB413" s="25">
        <v>0</v>
      </c>
      <c r="AC413" s="25">
        <v>0</v>
      </c>
      <c r="AD413" s="24"/>
      <c r="AE413" s="24">
        <f>+[1]DEPURADO!K407</f>
        <v>0</v>
      </c>
      <c r="AF413" s="24">
        <v>0</v>
      </c>
      <c r="AG413" s="24">
        <f t="shared" si="48"/>
        <v>0</v>
      </c>
      <c r="AH413" s="24">
        <v>0</v>
      </c>
      <c r="AI413" s="24" t="str">
        <f>+[1]DEPURADO!G407</f>
        <v>NO RADICADA</v>
      </c>
      <c r="AJ413" s="26"/>
      <c r="AK413" s="27"/>
    </row>
    <row r="414" spans="1:37" s="28" customFormat="1" ht="16.149999999999999" customHeight="1">
      <c r="A414" s="17">
        <f t="shared" si="42"/>
        <v>406</v>
      </c>
      <c r="B414" s="18" t="s">
        <v>44</v>
      </c>
      <c r="C414" s="17">
        <f>+[1]DEPURADO!A408</f>
        <v>517760</v>
      </c>
      <c r="D414" s="17">
        <f>+[1]DEPURADO!B408</f>
        <v>517760</v>
      </c>
      <c r="E414" s="19">
        <f>+[1]DEPURADO!C408</f>
        <v>44825</v>
      </c>
      <c r="F414" s="20" t="str">
        <f>+IF([1]DEPURADO!D408&gt;1,[1]DEPURADO!D408," ")</f>
        <v xml:space="preserve"> </v>
      </c>
      <c r="G414" s="21">
        <f>[1]DEPURADO!F408</f>
        <v>87700</v>
      </c>
      <c r="H414" s="22">
        <v>0</v>
      </c>
      <c r="I414" s="22">
        <f>+[1]DEPURADO!M408+[1]DEPURADO!N408</f>
        <v>0</v>
      </c>
      <c r="J414" s="22">
        <f>+[1]DEPURADO!R408</f>
        <v>0</v>
      </c>
      <c r="K414" s="23">
        <f>+[1]DEPURADO!P408+[1]DEPURADO!Q408</f>
        <v>0</v>
      </c>
      <c r="L414" s="22">
        <v>0</v>
      </c>
      <c r="M414" s="22">
        <v>0</v>
      </c>
      <c r="N414" s="22">
        <f t="shared" si="43"/>
        <v>0</v>
      </c>
      <c r="O414" s="22">
        <f t="shared" si="44"/>
        <v>87700</v>
      </c>
      <c r="P414" s="18">
        <f>IF([1]DEPURADO!H408&gt;1,0,[1]DEPURADO!B408)</f>
        <v>0</v>
      </c>
      <c r="Q414" s="24">
        <f t="shared" si="45"/>
        <v>0</v>
      </c>
      <c r="R414" s="25">
        <f t="shared" si="46"/>
        <v>87700</v>
      </c>
      <c r="S414" s="25">
        <f>+[1]DEPURADO!J408</f>
        <v>0</v>
      </c>
      <c r="T414" s="17" t="s">
        <v>45</v>
      </c>
      <c r="U414" s="25">
        <f>+[1]DEPURADO!I408</f>
        <v>0</v>
      </c>
      <c r="V414" s="24"/>
      <c r="W414" s="17" t="s">
        <v>45</v>
      </c>
      <c r="X414" s="25">
        <f>+[1]DEPURADO!K408+[1]DEPURADO!L408</f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f>+[1]DEPURADO!K408</f>
        <v>0</v>
      </c>
      <c r="AF414" s="24">
        <v>0</v>
      </c>
      <c r="AG414" s="24">
        <f t="shared" si="48"/>
        <v>0</v>
      </c>
      <c r="AH414" s="24">
        <v>0</v>
      </c>
      <c r="AI414" s="24" t="str">
        <f>+[1]DEPURADO!G408</f>
        <v>NO RADICADA</v>
      </c>
      <c r="AJ414" s="26"/>
      <c r="AK414" s="27"/>
    </row>
    <row r="415" spans="1:37" s="28" customFormat="1" ht="16.149999999999999" customHeight="1">
      <c r="A415" s="17">
        <f t="shared" si="42"/>
        <v>407</v>
      </c>
      <c r="B415" s="18" t="s">
        <v>44</v>
      </c>
      <c r="C415" s="17">
        <f>+[1]DEPURADO!A409</f>
        <v>518253</v>
      </c>
      <c r="D415" s="17">
        <f>+[1]DEPURADO!B409</f>
        <v>518253</v>
      </c>
      <c r="E415" s="19">
        <f>+[1]DEPURADO!C409</f>
        <v>44826</v>
      </c>
      <c r="F415" s="20">
        <f>+IF([1]DEPURADO!D409&gt;1,[1]DEPURADO!D409," ")</f>
        <v>45019</v>
      </c>
      <c r="G415" s="21">
        <f>[1]DEPURADO!F409</f>
        <v>269440</v>
      </c>
      <c r="H415" s="22">
        <v>0</v>
      </c>
      <c r="I415" s="22">
        <f>+[1]DEPURADO!M409+[1]DEPURADO!N409</f>
        <v>0</v>
      </c>
      <c r="J415" s="22">
        <f>+[1]DEPURADO!R409</f>
        <v>0</v>
      </c>
      <c r="K415" s="23">
        <f>+[1]DEPURADO!P409+[1]DEPURADO!Q409</f>
        <v>0</v>
      </c>
      <c r="L415" s="22">
        <v>0</v>
      </c>
      <c r="M415" s="22">
        <v>0</v>
      </c>
      <c r="N415" s="22">
        <f t="shared" si="43"/>
        <v>0</v>
      </c>
      <c r="O415" s="22">
        <f t="shared" si="44"/>
        <v>269440</v>
      </c>
      <c r="P415" s="18">
        <f>IF([1]DEPURADO!H409&gt;1,0,[1]DEPURADO!B409)</f>
        <v>518253</v>
      </c>
      <c r="Q415" s="24">
        <f t="shared" si="45"/>
        <v>269440</v>
      </c>
      <c r="R415" s="25">
        <f t="shared" si="46"/>
        <v>0</v>
      </c>
      <c r="S415" s="25">
        <f>+[1]DEPURADO!J409</f>
        <v>0</v>
      </c>
      <c r="T415" s="17" t="s">
        <v>45</v>
      </c>
      <c r="U415" s="25">
        <f>+[1]DEPURADO!I409</f>
        <v>269440</v>
      </c>
      <c r="V415" s="24"/>
      <c r="W415" s="17" t="s">
        <v>45</v>
      </c>
      <c r="X415" s="25">
        <f>+[1]DEPURADO!K409+[1]DEPURADO!L409</f>
        <v>0</v>
      </c>
      <c r="Y415" s="17" t="s">
        <v>45</v>
      </c>
      <c r="Z415" s="25">
        <f t="shared" si="47"/>
        <v>0</v>
      </c>
      <c r="AA415" s="25"/>
      <c r="AB415" s="25">
        <v>0</v>
      </c>
      <c r="AC415" s="25">
        <v>0</v>
      </c>
      <c r="AD415" s="24"/>
      <c r="AE415" s="24">
        <f>+[1]DEPURADO!K409</f>
        <v>0</v>
      </c>
      <c r="AF415" s="24">
        <v>0</v>
      </c>
      <c r="AG415" s="24">
        <f t="shared" si="48"/>
        <v>0</v>
      </c>
      <c r="AH415" s="24">
        <v>0</v>
      </c>
      <c r="AI415" s="24" t="str">
        <f>+[1]DEPURADO!G409</f>
        <v>EN REVISION</v>
      </c>
      <c r="AJ415" s="26"/>
      <c r="AK415" s="27"/>
    </row>
    <row r="416" spans="1:37" s="28" customFormat="1" ht="16.149999999999999" customHeight="1">
      <c r="A416" s="17">
        <f t="shared" si="42"/>
        <v>408</v>
      </c>
      <c r="B416" s="18" t="s">
        <v>44</v>
      </c>
      <c r="C416" s="17">
        <f>+[1]DEPURADO!A410</f>
        <v>518228</v>
      </c>
      <c r="D416" s="17">
        <f>+[1]DEPURADO!B410</f>
        <v>518228</v>
      </c>
      <c r="E416" s="19">
        <f>+[1]DEPURADO!C410</f>
        <v>44826</v>
      </c>
      <c r="F416" s="20">
        <f>+IF([1]DEPURADO!D410&gt;1,[1]DEPURADO!D410," ")</f>
        <v>45019</v>
      </c>
      <c r="G416" s="21">
        <f>[1]DEPURADO!F410</f>
        <v>1640622</v>
      </c>
      <c r="H416" s="22">
        <v>0</v>
      </c>
      <c r="I416" s="22">
        <f>+[1]DEPURADO!M410+[1]DEPURADO!N410</f>
        <v>0</v>
      </c>
      <c r="J416" s="22">
        <f>+[1]DEPURADO!R410</f>
        <v>0</v>
      </c>
      <c r="K416" s="23">
        <f>+[1]DEPURADO!P410+[1]DEPURADO!Q410</f>
        <v>0</v>
      </c>
      <c r="L416" s="22">
        <v>0</v>
      </c>
      <c r="M416" s="22">
        <v>0</v>
      </c>
      <c r="N416" s="22">
        <f t="shared" si="43"/>
        <v>0</v>
      </c>
      <c r="O416" s="22">
        <f t="shared" si="44"/>
        <v>1640622</v>
      </c>
      <c r="P416" s="18">
        <f>IF([1]DEPURADO!H410&gt;1,0,[1]DEPURADO!B410)</f>
        <v>518228</v>
      </c>
      <c r="Q416" s="24">
        <f t="shared" si="45"/>
        <v>1640622</v>
      </c>
      <c r="R416" s="25">
        <f t="shared" si="46"/>
        <v>0</v>
      </c>
      <c r="S416" s="25">
        <f>+[1]DEPURADO!J410</f>
        <v>0</v>
      </c>
      <c r="T416" s="17" t="s">
        <v>45</v>
      </c>
      <c r="U416" s="25">
        <f>+[1]DEPURADO!I410</f>
        <v>1640622</v>
      </c>
      <c r="V416" s="24"/>
      <c r="W416" s="17" t="s">
        <v>45</v>
      </c>
      <c r="X416" s="25">
        <f>+[1]DEPURADO!K410+[1]DEPURADO!L410</f>
        <v>0</v>
      </c>
      <c r="Y416" s="17" t="s">
        <v>45</v>
      </c>
      <c r="Z416" s="25">
        <f t="shared" si="47"/>
        <v>0</v>
      </c>
      <c r="AA416" s="25"/>
      <c r="AB416" s="25">
        <v>0</v>
      </c>
      <c r="AC416" s="25">
        <v>0</v>
      </c>
      <c r="AD416" s="24"/>
      <c r="AE416" s="24">
        <f>+[1]DEPURADO!K410</f>
        <v>0</v>
      </c>
      <c r="AF416" s="24">
        <v>0</v>
      </c>
      <c r="AG416" s="24">
        <f t="shared" si="48"/>
        <v>0</v>
      </c>
      <c r="AH416" s="24">
        <v>0</v>
      </c>
      <c r="AI416" s="24" t="str">
        <f>+[1]DEPURADO!G410</f>
        <v>EN REVISION</v>
      </c>
      <c r="AJ416" s="26"/>
      <c r="AK416" s="27"/>
    </row>
    <row r="417" spans="1:37" s="28" customFormat="1" ht="16.149999999999999" customHeight="1">
      <c r="A417" s="17">
        <f t="shared" si="42"/>
        <v>409</v>
      </c>
      <c r="B417" s="18" t="s">
        <v>44</v>
      </c>
      <c r="C417" s="17">
        <f>+[1]DEPURADO!A411</f>
        <v>518090</v>
      </c>
      <c r="D417" s="17">
        <f>+[1]DEPURADO!B411</f>
        <v>518090</v>
      </c>
      <c r="E417" s="19">
        <f>+[1]DEPURADO!C411</f>
        <v>44826</v>
      </c>
      <c r="F417" s="20" t="str">
        <f>+IF([1]DEPURADO!D411&gt;1,[1]DEPURADO!D411," ")</f>
        <v xml:space="preserve"> </v>
      </c>
      <c r="G417" s="21">
        <f>[1]DEPURADO!F411</f>
        <v>73600</v>
      </c>
      <c r="H417" s="22">
        <v>0</v>
      </c>
      <c r="I417" s="22">
        <f>+[1]DEPURADO!M411+[1]DEPURADO!N411</f>
        <v>0</v>
      </c>
      <c r="J417" s="22">
        <f>+[1]DEPURADO!R411</f>
        <v>0</v>
      </c>
      <c r="K417" s="23">
        <f>+[1]DEPURADO!P411+[1]DEPURADO!Q411</f>
        <v>0</v>
      </c>
      <c r="L417" s="22">
        <v>0</v>
      </c>
      <c r="M417" s="22">
        <v>0</v>
      </c>
      <c r="N417" s="22">
        <f t="shared" si="43"/>
        <v>0</v>
      </c>
      <c r="O417" s="22">
        <f t="shared" si="44"/>
        <v>73600</v>
      </c>
      <c r="P417" s="18">
        <f>IF([1]DEPURADO!H411&gt;1,0,[1]DEPURADO!B411)</f>
        <v>0</v>
      </c>
      <c r="Q417" s="24">
        <f t="shared" si="45"/>
        <v>0</v>
      </c>
      <c r="R417" s="25">
        <f t="shared" si="46"/>
        <v>73600</v>
      </c>
      <c r="S417" s="25">
        <f>+[1]DEPURADO!J411</f>
        <v>0</v>
      </c>
      <c r="T417" s="17" t="s">
        <v>45</v>
      </c>
      <c r="U417" s="25">
        <f>+[1]DEPURADO!I411</f>
        <v>0</v>
      </c>
      <c r="V417" s="24"/>
      <c r="W417" s="17" t="s">
        <v>45</v>
      </c>
      <c r="X417" s="25">
        <f>+[1]DEPURADO!K411+[1]DEPURADO!L411</f>
        <v>0</v>
      </c>
      <c r="Y417" s="17" t="s">
        <v>45</v>
      </c>
      <c r="Z417" s="25">
        <f t="shared" si="47"/>
        <v>0</v>
      </c>
      <c r="AA417" s="25"/>
      <c r="AB417" s="25">
        <v>0</v>
      </c>
      <c r="AC417" s="25">
        <v>0</v>
      </c>
      <c r="AD417" s="24"/>
      <c r="AE417" s="24">
        <f>+[1]DEPURADO!K411</f>
        <v>0</v>
      </c>
      <c r="AF417" s="24">
        <v>0</v>
      </c>
      <c r="AG417" s="24">
        <f t="shared" si="48"/>
        <v>0</v>
      </c>
      <c r="AH417" s="24">
        <v>0</v>
      </c>
      <c r="AI417" s="24" t="str">
        <f>+[1]DEPURADO!G411</f>
        <v>NO RADICADA</v>
      </c>
      <c r="AJ417" s="26"/>
      <c r="AK417" s="27"/>
    </row>
    <row r="418" spans="1:37" s="28" customFormat="1" ht="16.149999999999999" customHeight="1">
      <c r="A418" s="17">
        <f t="shared" si="42"/>
        <v>410</v>
      </c>
      <c r="B418" s="18" t="s">
        <v>44</v>
      </c>
      <c r="C418" s="17">
        <f>+[1]DEPURADO!A412</f>
        <v>518411</v>
      </c>
      <c r="D418" s="17">
        <f>+[1]DEPURADO!B412</f>
        <v>518411</v>
      </c>
      <c r="E418" s="19">
        <f>+[1]DEPURADO!C412</f>
        <v>44827</v>
      </c>
      <c r="F418" s="20" t="str">
        <f>+IF([1]DEPURADO!D412&gt;1,[1]DEPURADO!D412," ")</f>
        <v xml:space="preserve"> </v>
      </c>
      <c r="G418" s="21">
        <f>[1]DEPURADO!F412</f>
        <v>64000</v>
      </c>
      <c r="H418" s="22">
        <v>0</v>
      </c>
      <c r="I418" s="22">
        <f>+[1]DEPURADO!M412+[1]DEPURADO!N412</f>
        <v>0</v>
      </c>
      <c r="J418" s="22">
        <f>+[1]DEPURADO!R412</f>
        <v>0</v>
      </c>
      <c r="K418" s="23">
        <f>+[1]DEPURADO!P412+[1]DEPURADO!Q412</f>
        <v>0</v>
      </c>
      <c r="L418" s="22">
        <v>0</v>
      </c>
      <c r="M418" s="22">
        <v>0</v>
      </c>
      <c r="N418" s="22">
        <f t="shared" si="43"/>
        <v>0</v>
      </c>
      <c r="O418" s="22">
        <f t="shared" si="44"/>
        <v>64000</v>
      </c>
      <c r="P418" s="18">
        <f>IF([1]DEPURADO!H412&gt;1,0,[1]DEPURADO!B412)</f>
        <v>0</v>
      </c>
      <c r="Q418" s="24">
        <f t="shared" si="45"/>
        <v>0</v>
      </c>
      <c r="R418" s="25">
        <f t="shared" si="46"/>
        <v>64000</v>
      </c>
      <c r="S418" s="25">
        <f>+[1]DEPURADO!J412</f>
        <v>0</v>
      </c>
      <c r="T418" s="17" t="s">
        <v>45</v>
      </c>
      <c r="U418" s="25">
        <f>+[1]DEPURADO!I412</f>
        <v>0</v>
      </c>
      <c r="V418" s="24"/>
      <c r="W418" s="17" t="s">
        <v>45</v>
      </c>
      <c r="X418" s="25">
        <f>+[1]DEPURADO!K412+[1]DEPURADO!L412</f>
        <v>0</v>
      </c>
      <c r="Y418" s="17" t="s">
        <v>45</v>
      </c>
      <c r="Z418" s="25">
        <f t="shared" si="47"/>
        <v>0</v>
      </c>
      <c r="AA418" s="25"/>
      <c r="AB418" s="25">
        <v>0</v>
      </c>
      <c r="AC418" s="25">
        <v>0</v>
      </c>
      <c r="AD418" s="24"/>
      <c r="AE418" s="24">
        <f>+[1]DEPURADO!K412</f>
        <v>0</v>
      </c>
      <c r="AF418" s="24">
        <v>0</v>
      </c>
      <c r="AG418" s="24">
        <f t="shared" si="48"/>
        <v>0</v>
      </c>
      <c r="AH418" s="24">
        <v>0</v>
      </c>
      <c r="AI418" s="24" t="str">
        <f>+[1]DEPURADO!G412</f>
        <v>NO RADICADA</v>
      </c>
      <c r="AJ418" s="26"/>
      <c r="AK418" s="27"/>
    </row>
    <row r="419" spans="1:37" s="28" customFormat="1" ht="16.149999999999999" customHeight="1">
      <c r="A419" s="17">
        <f t="shared" si="42"/>
        <v>411</v>
      </c>
      <c r="B419" s="18" t="s">
        <v>44</v>
      </c>
      <c r="C419" s="17">
        <f>+[1]DEPURADO!A413</f>
        <v>518394</v>
      </c>
      <c r="D419" s="17">
        <f>+[1]DEPURADO!B413</f>
        <v>518394</v>
      </c>
      <c r="E419" s="19">
        <f>+[1]DEPURADO!C413</f>
        <v>44827</v>
      </c>
      <c r="F419" s="20" t="str">
        <f>+IF([1]DEPURADO!D413&gt;1,[1]DEPURADO!D413," ")</f>
        <v xml:space="preserve"> </v>
      </c>
      <c r="G419" s="21">
        <f>[1]DEPURADO!F413</f>
        <v>27300</v>
      </c>
      <c r="H419" s="22">
        <v>0</v>
      </c>
      <c r="I419" s="22">
        <f>+[1]DEPURADO!M413+[1]DEPURADO!N413</f>
        <v>0</v>
      </c>
      <c r="J419" s="22">
        <f>+[1]DEPURADO!R413</f>
        <v>0</v>
      </c>
      <c r="K419" s="23">
        <f>+[1]DEPURADO!P413+[1]DEPURADO!Q413</f>
        <v>0</v>
      </c>
      <c r="L419" s="22">
        <v>0</v>
      </c>
      <c r="M419" s="22">
        <v>0</v>
      </c>
      <c r="N419" s="22">
        <f t="shared" si="43"/>
        <v>0</v>
      </c>
      <c r="O419" s="22">
        <f t="shared" si="44"/>
        <v>27300</v>
      </c>
      <c r="P419" s="18">
        <f>IF([1]DEPURADO!H413&gt;1,0,[1]DEPURADO!B413)</f>
        <v>0</v>
      </c>
      <c r="Q419" s="24">
        <f t="shared" si="45"/>
        <v>0</v>
      </c>
      <c r="R419" s="25">
        <f t="shared" si="46"/>
        <v>27300</v>
      </c>
      <c r="S419" s="25">
        <f>+[1]DEPURADO!J413</f>
        <v>0</v>
      </c>
      <c r="T419" s="17" t="s">
        <v>45</v>
      </c>
      <c r="U419" s="25">
        <f>+[1]DEPURADO!I413</f>
        <v>0</v>
      </c>
      <c r="V419" s="24"/>
      <c r="W419" s="17" t="s">
        <v>45</v>
      </c>
      <c r="X419" s="25">
        <f>+[1]DEPURADO!K413+[1]DEPURADO!L413</f>
        <v>0</v>
      </c>
      <c r="Y419" s="17" t="s">
        <v>45</v>
      </c>
      <c r="Z419" s="25">
        <f t="shared" si="47"/>
        <v>0</v>
      </c>
      <c r="AA419" s="25"/>
      <c r="AB419" s="25">
        <v>0</v>
      </c>
      <c r="AC419" s="25">
        <v>0</v>
      </c>
      <c r="AD419" s="24"/>
      <c r="AE419" s="24">
        <f>+[1]DEPURADO!K413</f>
        <v>0</v>
      </c>
      <c r="AF419" s="24">
        <v>0</v>
      </c>
      <c r="AG419" s="24">
        <f t="shared" si="48"/>
        <v>0</v>
      </c>
      <c r="AH419" s="24">
        <v>0</v>
      </c>
      <c r="AI419" s="24" t="str">
        <f>+[1]DEPURADO!G413</f>
        <v>NO RADICADA</v>
      </c>
      <c r="AJ419" s="26"/>
      <c r="AK419" s="27"/>
    </row>
    <row r="420" spans="1:37" s="28" customFormat="1" ht="16.149999999999999" customHeight="1">
      <c r="A420" s="17">
        <f t="shared" si="42"/>
        <v>412</v>
      </c>
      <c r="B420" s="18" t="s">
        <v>44</v>
      </c>
      <c r="C420" s="17">
        <f>+[1]DEPURADO!A414</f>
        <v>518740</v>
      </c>
      <c r="D420" s="17">
        <f>+[1]DEPURADO!B414</f>
        <v>518740</v>
      </c>
      <c r="E420" s="19">
        <f>+[1]DEPURADO!C414</f>
        <v>44829</v>
      </c>
      <c r="F420" s="20">
        <f>+IF([1]DEPURADO!D414&gt;1,[1]DEPURADO!D414," ")</f>
        <v>45019</v>
      </c>
      <c r="G420" s="21">
        <f>[1]DEPURADO!F414</f>
        <v>77330</v>
      </c>
      <c r="H420" s="22">
        <v>0</v>
      </c>
      <c r="I420" s="22">
        <f>+[1]DEPURADO!M414+[1]DEPURADO!N414</f>
        <v>0</v>
      </c>
      <c r="J420" s="22">
        <f>+[1]DEPURADO!R414</f>
        <v>0</v>
      </c>
      <c r="K420" s="23">
        <f>+[1]DEPURADO!P414+[1]DEPURADO!Q414</f>
        <v>0</v>
      </c>
      <c r="L420" s="22">
        <v>0</v>
      </c>
      <c r="M420" s="22">
        <v>0</v>
      </c>
      <c r="N420" s="22">
        <f t="shared" si="43"/>
        <v>0</v>
      </c>
      <c r="O420" s="22">
        <f t="shared" si="44"/>
        <v>77330</v>
      </c>
      <c r="P420" s="18">
        <f>IF([1]DEPURADO!H414&gt;1,0,[1]DEPURADO!B414)</f>
        <v>518740</v>
      </c>
      <c r="Q420" s="24">
        <f t="shared" si="45"/>
        <v>77330</v>
      </c>
      <c r="R420" s="25">
        <f t="shared" si="46"/>
        <v>0</v>
      </c>
      <c r="S420" s="25">
        <f>+[1]DEPURADO!J414</f>
        <v>0</v>
      </c>
      <c r="T420" s="17" t="s">
        <v>45</v>
      </c>
      <c r="U420" s="25">
        <f>+[1]DEPURADO!I414</f>
        <v>77330</v>
      </c>
      <c r="V420" s="24"/>
      <c r="W420" s="17" t="s">
        <v>45</v>
      </c>
      <c r="X420" s="25">
        <f>+[1]DEPURADO!K414+[1]DEPURADO!L414</f>
        <v>0</v>
      </c>
      <c r="Y420" s="17" t="s">
        <v>45</v>
      </c>
      <c r="Z420" s="25">
        <f t="shared" si="47"/>
        <v>0</v>
      </c>
      <c r="AA420" s="25"/>
      <c r="AB420" s="25">
        <v>0</v>
      </c>
      <c r="AC420" s="25">
        <v>0</v>
      </c>
      <c r="AD420" s="24"/>
      <c r="AE420" s="24">
        <f>+[1]DEPURADO!K414</f>
        <v>0</v>
      </c>
      <c r="AF420" s="24">
        <v>0</v>
      </c>
      <c r="AG420" s="24">
        <f t="shared" si="48"/>
        <v>0</v>
      </c>
      <c r="AH420" s="24">
        <v>0</v>
      </c>
      <c r="AI420" s="24" t="str">
        <f>+[1]DEPURADO!G414</f>
        <v>EN REVISION</v>
      </c>
      <c r="AJ420" s="26"/>
      <c r="AK420" s="27"/>
    </row>
    <row r="421" spans="1:37" s="28" customFormat="1" ht="16.149999999999999" customHeight="1">
      <c r="A421" s="17">
        <f t="shared" si="42"/>
        <v>413</v>
      </c>
      <c r="B421" s="18" t="s">
        <v>44</v>
      </c>
      <c r="C421" s="17">
        <f>+[1]DEPURADO!A415</f>
        <v>519011</v>
      </c>
      <c r="D421" s="17">
        <f>+[1]DEPURADO!B415</f>
        <v>519011</v>
      </c>
      <c r="E421" s="19">
        <f>+[1]DEPURADO!C415</f>
        <v>44830</v>
      </c>
      <c r="F421" s="20">
        <f>+IF([1]DEPURADO!D415&gt;1,[1]DEPURADO!D415," ")</f>
        <v>45019</v>
      </c>
      <c r="G421" s="21">
        <f>[1]DEPURADO!F415</f>
        <v>73610</v>
      </c>
      <c r="H421" s="22">
        <v>0</v>
      </c>
      <c r="I421" s="22">
        <f>+[1]DEPURADO!M415+[1]DEPURADO!N415</f>
        <v>0</v>
      </c>
      <c r="J421" s="22">
        <f>+[1]DEPURADO!R415</f>
        <v>0</v>
      </c>
      <c r="K421" s="23">
        <f>+[1]DEPURADO!P415+[1]DEPURADO!Q415</f>
        <v>0</v>
      </c>
      <c r="L421" s="22">
        <v>0</v>
      </c>
      <c r="M421" s="22">
        <v>0</v>
      </c>
      <c r="N421" s="22">
        <f t="shared" si="43"/>
        <v>0</v>
      </c>
      <c r="O421" s="22">
        <f t="shared" si="44"/>
        <v>73610</v>
      </c>
      <c r="P421" s="18">
        <f>IF([1]DEPURADO!H415&gt;1,0,[1]DEPURADO!B415)</f>
        <v>519011</v>
      </c>
      <c r="Q421" s="24">
        <f t="shared" si="45"/>
        <v>73610</v>
      </c>
      <c r="R421" s="25">
        <f t="shared" si="46"/>
        <v>0</v>
      </c>
      <c r="S421" s="25">
        <f>+[1]DEPURADO!J415</f>
        <v>0</v>
      </c>
      <c r="T421" s="17" t="s">
        <v>45</v>
      </c>
      <c r="U421" s="25">
        <f>+[1]DEPURADO!I415</f>
        <v>73610</v>
      </c>
      <c r="V421" s="24"/>
      <c r="W421" s="17" t="s">
        <v>45</v>
      </c>
      <c r="X421" s="25">
        <f>+[1]DEPURADO!K415+[1]DEPURADO!L415</f>
        <v>0</v>
      </c>
      <c r="Y421" s="17" t="s">
        <v>45</v>
      </c>
      <c r="Z421" s="25">
        <f t="shared" si="47"/>
        <v>0</v>
      </c>
      <c r="AA421" s="25"/>
      <c r="AB421" s="25">
        <v>0</v>
      </c>
      <c r="AC421" s="25">
        <v>0</v>
      </c>
      <c r="AD421" s="24"/>
      <c r="AE421" s="24">
        <f>+[1]DEPURADO!K415</f>
        <v>0</v>
      </c>
      <c r="AF421" s="24">
        <v>0</v>
      </c>
      <c r="AG421" s="24">
        <f t="shared" si="48"/>
        <v>0</v>
      </c>
      <c r="AH421" s="24">
        <v>0</v>
      </c>
      <c r="AI421" s="24" t="str">
        <f>+[1]DEPURADO!G415</f>
        <v>EN REVISION</v>
      </c>
      <c r="AJ421" s="26"/>
      <c r="AK421" s="27"/>
    </row>
    <row r="422" spans="1:37" s="28" customFormat="1" ht="16.149999999999999" customHeight="1">
      <c r="A422" s="17">
        <f t="shared" si="42"/>
        <v>414</v>
      </c>
      <c r="B422" s="18" t="s">
        <v>44</v>
      </c>
      <c r="C422" s="17">
        <f>+[1]DEPURADO!A416</f>
        <v>2260987</v>
      </c>
      <c r="D422" s="17">
        <f>+[1]DEPURADO!B416</f>
        <v>2260987</v>
      </c>
      <c r="E422" s="19">
        <f>+[1]DEPURADO!C416</f>
        <v>44830</v>
      </c>
      <c r="F422" s="20">
        <f>+IF([1]DEPURADO!D416&gt;1,[1]DEPURADO!D416," ")</f>
        <v>45019</v>
      </c>
      <c r="G422" s="21">
        <f>[1]DEPURADO!F416</f>
        <v>569470</v>
      </c>
      <c r="H422" s="22">
        <v>0</v>
      </c>
      <c r="I422" s="22">
        <f>+[1]DEPURADO!M416+[1]DEPURADO!N416</f>
        <v>0</v>
      </c>
      <c r="J422" s="22">
        <f>+[1]DEPURADO!R416</f>
        <v>0</v>
      </c>
      <c r="K422" s="23">
        <f>+[1]DEPURADO!P416+[1]DEPURADO!Q416</f>
        <v>0</v>
      </c>
      <c r="L422" s="22">
        <v>0</v>
      </c>
      <c r="M422" s="22">
        <v>0</v>
      </c>
      <c r="N422" s="22">
        <f t="shared" si="43"/>
        <v>0</v>
      </c>
      <c r="O422" s="22">
        <f t="shared" si="44"/>
        <v>569470</v>
      </c>
      <c r="P422" s="18">
        <f>IF([1]DEPURADO!H416&gt;1,0,[1]DEPURADO!B416)</f>
        <v>2260987</v>
      </c>
      <c r="Q422" s="24">
        <f t="shared" si="45"/>
        <v>569470</v>
      </c>
      <c r="R422" s="25">
        <f t="shared" si="46"/>
        <v>0</v>
      </c>
      <c r="S422" s="25">
        <f>+[1]DEPURADO!J416</f>
        <v>0</v>
      </c>
      <c r="T422" s="17" t="s">
        <v>45</v>
      </c>
      <c r="U422" s="25">
        <f>+[1]DEPURADO!I416</f>
        <v>569470</v>
      </c>
      <c r="V422" s="24"/>
      <c r="W422" s="17" t="s">
        <v>45</v>
      </c>
      <c r="X422" s="25">
        <f>+[1]DEPURADO!K416+[1]DEPURADO!L416</f>
        <v>0</v>
      </c>
      <c r="Y422" s="17" t="s">
        <v>45</v>
      </c>
      <c r="Z422" s="25">
        <f t="shared" si="47"/>
        <v>0</v>
      </c>
      <c r="AA422" s="25"/>
      <c r="AB422" s="25">
        <v>0</v>
      </c>
      <c r="AC422" s="25">
        <v>0</v>
      </c>
      <c r="AD422" s="24"/>
      <c r="AE422" s="24">
        <f>+[1]DEPURADO!K416</f>
        <v>0</v>
      </c>
      <c r="AF422" s="24">
        <v>0</v>
      </c>
      <c r="AG422" s="24">
        <f t="shared" si="48"/>
        <v>0</v>
      </c>
      <c r="AH422" s="24">
        <v>0</v>
      </c>
      <c r="AI422" s="24" t="str">
        <f>+[1]DEPURADO!G416</f>
        <v>EN REVISION</v>
      </c>
      <c r="AJ422" s="26"/>
      <c r="AK422" s="27"/>
    </row>
    <row r="423" spans="1:37" s="28" customFormat="1" ht="16.149999999999999" customHeight="1">
      <c r="A423" s="17">
        <f t="shared" si="42"/>
        <v>415</v>
      </c>
      <c r="B423" s="18" t="s">
        <v>44</v>
      </c>
      <c r="C423" s="17">
        <f>+[1]DEPURADO!A417</f>
        <v>518796</v>
      </c>
      <c r="D423" s="17">
        <f>+[1]DEPURADO!B417</f>
        <v>518796</v>
      </c>
      <c r="E423" s="19">
        <f>+[1]DEPURADO!C417</f>
        <v>44830</v>
      </c>
      <c r="F423" s="20" t="str">
        <f>+IF([1]DEPURADO!D417&gt;1,[1]DEPURADO!D417," ")</f>
        <v xml:space="preserve"> </v>
      </c>
      <c r="G423" s="21">
        <f>[1]DEPURADO!F417</f>
        <v>36300</v>
      </c>
      <c r="H423" s="22">
        <v>0</v>
      </c>
      <c r="I423" s="22">
        <f>+[1]DEPURADO!M417+[1]DEPURADO!N417</f>
        <v>0</v>
      </c>
      <c r="J423" s="22">
        <f>+[1]DEPURADO!R417</f>
        <v>0</v>
      </c>
      <c r="K423" s="23">
        <f>+[1]DEPURADO!P417+[1]DEPURADO!Q417</f>
        <v>0</v>
      </c>
      <c r="L423" s="22">
        <v>0</v>
      </c>
      <c r="M423" s="22">
        <v>0</v>
      </c>
      <c r="N423" s="22">
        <f t="shared" si="43"/>
        <v>0</v>
      </c>
      <c r="O423" s="22">
        <f t="shared" si="44"/>
        <v>36300</v>
      </c>
      <c r="P423" s="18">
        <f>IF([1]DEPURADO!H417&gt;1,0,[1]DEPURADO!B417)</f>
        <v>0</v>
      </c>
      <c r="Q423" s="24">
        <f t="shared" si="45"/>
        <v>0</v>
      </c>
      <c r="R423" s="25">
        <f t="shared" si="46"/>
        <v>36300</v>
      </c>
      <c r="S423" s="25">
        <f>+[1]DEPURADO!J417</f>
        <v>0</v>
      </c>
      <c r="T423" s="17" t="s">
        <v>45</v>
      </c>
      <c r="U423" s="25">
        <f>+[1]DEPURADO!I417</f>
        <v>0</v>
      </c>
      <c r="V423" s="24"/>
      <c r="W423" s="17" t="s">
        <v>45</v>
      </c>
      <c r="X423" s="25">
        <f>+[1]DEPURADO!K417+[1]DEPURADO!L417</f>
        <v>0</v>
      </c>
      <c r="Y423" s="17" t="s">
        <v>45</v>
      </c>
      <c r="Z423" s="25">
        <f t="shared" si="47"/>
        <v>0</v>
      </c>
      <c r="AA423" s="25"/>
      <c r="AB423" s="25">
        <v>0</v>
      </c>
      <c r="AC423" s="25">
        <v>0</v>
      </c>
      <c r="AD423" s="24"/>
      <c r="AE423" s="24">
        <f>+[1]DEPURADO!K417</f>
        <v>0</v>
      </c>
      <c r="AF423" s="24">
        <v>0</v>
      </c>
      <c r="AG423" s="24">
        <f t="shared" si="48"/>
        <v>0</v>
      </c>
      <c r="AH423" s="24">
        <v>0</v>
      </c>
      <c r="AI423" s="24" t="str">
        <f>+[1]DEPURADO!G417</f>
        <v>NO RADICADA</v>
      </c>
      <c r="AJ423" s="26"/>
      <c r="AK423" s="27"/>
    </row>
    <row r="424" spans="1:37" s="28" customFormat="1" ht="16.149999999999999" customHeight="1">
      <c r="A424" s="17">
        <f t="shared" si="42"/>
        <v>416</v>
      </c>
      <c r="B424" s="18" t="s">
        <v>44</v>
      </c>
      <c r="C424" s="17">
        <f>+[1]DEPURADO!A418</f>
        <v>2260984</v>
      </c>
      <c r="D424" s="17">
        <f>+[1]DEPURADO!B418</f>
        <v>2260984</v>
      </c>
      <c r="E424" s="19">
        <f>+[1]DEPURADO!C418</f>
        <v>44830</v>
      </c>
      <c r="F424" s="20">
        <f>+IF([1]DEPURADO!D418&gt;1,[1]DEPURADO!D418," ")</f>
        <v>45019</v>
      </c>
      <c r="G424" s="21">
        <f>[1]DEPURADO!F418</f>
        <v>68100</v>
      </c>
      <c r="H424" s="22">
        <v>0</v>
      </c>
      <c r="I424" s="22">
        <f>+[1]DEPURADO!M418+[1]DEPURADO!N418</f>
        <v>0</v>
      </c>
      <c r="J424" s="22">
        <f>+[1]DEPURADO!R418</f>
        <v>0</v>
      </c>
      <c r="K424" s="23">
        <f>+[1]DEPURADO!P418+[1]DEPURADO!Q418</f>
        <v>0</v>
      </c>
      <c r="L424" s="22">
        <v>0</v>
      </c>
      <c r="M424" s="22">
        <v>0</v>
      </c>
      <c r="N424" s="22">
        <f t="shared" si="43"/>
        <v>0</v>
      </c>
      <c r="O424" s="22">
        <f t="shared" si="44"/>
        <v>68100</v>
      </c>
      <c r="P424" s="18">
        <f>IF([1]DEPURADO!H418&gt;1,0,[1]DEPURADO!B418)</f>
        <v>2260984</v>
      </c>
      <c r="Q424" s="24">
        <f t="shared" si="45"/>
        <v>68100</v>
      </c>
      <c r="R424" s="25">
        <f t="shared" si="46"/>
        <v>0</v>
      </c>
      <c r="S424" s="25">
        <f>+[1]DEPURADO!J418</f>
        <v>0</v>
      </c>
      <c r="T424" s="17" t="s">
        <v>45</v>
      </c>
      <c r="U424" s="25">
        <f>+[1]DEPURADO!I418</f>
        <v>68100</v>
      </c>
      <c r="V424" s="24"/>
      <c r="W424" s="17" t="s">
        <v>45</v>
      </c>
      <c r="X424" s="25">
        <f>+[1]DEPURADO!K418+[1]DEPURADO!L418</f>
        <v>0</v>
      </c>
      <c r="Y424" s="17" t="s">
        <v>45</v>
      </c>
      <c r="Z424" s="25">
        <f t="shared" si="47"/>
        <v>0</v>
      </c>
      <c r="AA424" s="25"/>
      <c r="AB424" s="25">
        <v>0</v>
      </c>
      <c r="AC424" s="25">
        <v>0</v>
      </c>
      <c r="AD424" s="24"/>
      <c r="AE424" s="24">
        <f>+[1]DEPURADO!K418</f>
        <v>0</v>
      </c>
      <c r="AF424" s="24">
        <v>0</v>
      </c>
      <c r="AG424" s="24">
        <f t="shared" si="48"/>
        <v>0</v>
      </c>
      <c r="AH424" s="24">
        <v>0</v>
      </c>
      <c r="AI424" s="24" t="str">
        <f>+[1]DEPURADO!G418</f>
        <v>EN REVISION</v>
      </c>
      <c r="AJ424" s="26"/>
      <c r="AK424" s="27"/>
    </row>
    <row r="425" spans="1:37" s="28" customFormat="1" ht="16.149999999999999" customHeight="1">
      <c r="A425" s="17">
        <f t="shared" si="42"/>
        <v>417</v>
      </c>
      <c r="B425" s="18" t="s">
        <v>44</v>
      </c>
      <c r="C425" s="17">
        <f>+[1]DEPURADO!A419</f>
        <v>518913</v>
      </c>
      <c r="D425" s="17">
        <f>+[1]DEPURADO!B419</f>
        <v>518913</v>
      </c>
      <c r="E425" s="19">
        <f>+[1]DEPURADO!C419</f>
        <v>44830</v>
      </c>
      <c r="F425" s="20">
        <f>+IF([1]DEPURADO!D419&gt;1,[1]DEPURADO!D419," ")</f>
        <v>45019</v>
      </c>
      <c r="G425" s="21">
        <f>[1]DEPURADO!F419</f>
        <v>67150</v>
      </c>
      <c r="H425" s="22">
        <v>0</v>
      </c>
      <c r="I425" s="22">
        <f>+[1]DEPURADO!M419+[1]DEPURADO!N419</f>
        <v>0</v>
      </c>
      <c r="J425" s="22">
        <f>+[1]DEPURADO!R419</f>
        <v>0</v>
      </c>
      <c r="K425" s="23">
        <f>+[1]DEPURADO!P419+[1]DEPURADO!Q419</f>
        <v>0</v>
      </c>
      <c r="L425" s="22">
        <v>0</v>
      </c>
      <c r="M425" s="22">
        <v>0</v>
      </c>
      <c r="N425" s="22">
        <f t="shared" si="43"/>
        <v>0</v>
      </c>
      <c r="O425" s="22">
        <f t="shared" si="44"/>
        <v>67150</v>
      </c>
      <c r="P425" s="18">
        <f>IF([1]DEPURADO!H419&gt;1,0,[1]DEPURADO!B419)</f>
        <v>518913</v>
      </c>
      <c r="Q425" s="24">
        <f t="shared" si="45"/>
        <v>67150</v>
      </c>
      <c r="R425" s="25">
        <f t="shared" si="46"/>
        <v>0</v>
      </c>
      <c r="S425" s="25">
        <f>+[1]DEPURADO!J419</f>
        <v>0</v>
      </c>
      <c r="T425" s="17" t="s">
        <v>45</v>
      </c>
      <c r="U425" s="25">
        <f>+[1]DEPURADO!I419</f>
        <v>67150</v>
      </c>
      <c r="V425" s="24"/>
      <c r="W425" s="17" t="s">
        <v>45</v>
      </c>
      <c r="X425" s="25">
        <f>+[1]DEPURADO!K419+[1]DEPURADO!L419</f>
        <v>0</v>
      </c>
      <c r="Y425" s="17" t="s">
        <v>45</v>
      </c>
      <c r="Z425" s="25">
        <f t="shared" si="47"/>
        <v>0</v>
      </c>
      <c r="AA425" s="25"/>
      <c r="AB425" s="25">
        <v>0</v>
      </c>
      <c r="AC425" s="25">
        <v>0</v>
      </c>
      <c r="AD425" s="24"/>
      <c r="AE425" s="24">
        <f>+[1]DEPURADO!K419</f>
        <v>0</v>
      </c>
      <c r="AF425" s="24">
        <v>0</v>
      </c>
      <c r="AG425" s="24">
        <f t="shared" si="48"/>
        <v>0</v>
      </c>
      <c r="AH425" s="24">
        <v>0</v>
      </c>
      <c r="AI425" s="24" t="str">
        <f>+[1]DEPURADO!G419</f>
        <v>EN REVISION</v>
      </c>
      <c r="AJ425" s="26"/>
      <c r="AK425" s="27"/>
    </row>
    <row r="426" spans="1:37" s="28" customFormat="1" ht="16.149999999999999" customHeight="1">
      <c r="A426" s="17">
        <f t="shared" si="42"/>
        <v>418</v>
      </c>
      <c r="B426" s="18" t="s">
        <v>44</v>
      </c>
      <c r="C426" s="17">
        <f>+[1]DEPURADO!A420</f>
        <v>519394</v>
      </c>
      <c r="D426" s="17">
        <f>+[1]DEPURADO!B420</f>
        <v>519394</v>
      </c>
      <c r="E426" s="19">
        <f>+[1]DEPURADO!C420</f>
        <v>44831</v>
      </c>
      <c r="F426" s="20">
        <f>+IF([1]DEPURADO!D420&gt;1,[1]DEPURADO!D420," ")</f>
        <v>45019</v>
      </c>
      <c r="G426" s="21">
        <f>[1]DEPURADO!F420</f>
        <v>301200</v>
      </c>
      <c r="H426" s="22">
        <v>0</v>
      </c>
      <c r="I426" s="22">
        <f>+[1]DEPURADO!M420+[1]DEPURADO!N420</f>
        <v>0</v>
      </c>
      <c r="J426" s="22">
        <f>+[1]DEPURADO!R420</f>
        <v>0</v>
      </c>
      <c r="K426" s="23">
        <f>+[1]DEPURADO!P420+[1]DEPURADO!Q420</f>
        <v>0</v>
      </c>
      <c r="L426" s="22">
        <v>0</v>
      </c>
      <c r="M426" s="22">
        <v>0</v>
      </c>
      <c r="N426" s="22">
        <f t="shared" si="43"/>
        <v>0</v>
      </c>
      <c r="O426" s="22">
        <f t="shared" si="44"/>
        <v>301200</v>
      </c>
      <c r="P426" s="18">
        <f>IF([1]DEPURADO!H420&gt;1,0,[1]DEPURADO!B420)</f>
        <v>519394</v>
      </c>
      <c r="Q426" s="24">
        <f t="shared" si="45"/>
        <v>301200</v>
      </c>
      <c r="R426" s="25">
        <f t="shared" si="46"/>
        <v>0</v>
      </c>
      <c r="S426" s="25">
        <f>+[1]DEPURADO!J420</f>
        <v>0</v>
      </c>
      <c r="T426" s="17" t="s">
        <v>45</v>
      </c>
      <c r="U426" s="25">
        <f>+[1]DEPURADO!I420</f>
        <v>301200</v>
      </c>
      <c r="V426" s="24"/>
      <c r="W426" s="17" t="s">
        <v>45</v>
      </c>
      <c r="X426" s="25">
        <f>+[1]DEPURADO!K420+[1]DEPURADO!L420</f>
        <v>0</v>
      </c>
      <c r="Y426" s="17" t="s">
        <v>45</v>
      </c>
      <c r="Z426" s="25">
        <f t="shared" si="47"/>
        <v>0</v>
      </c>
      <c r="AA426" s="25"/>
      <c r="AB426" s="25">
        <v>0</v>
      </c>
      <c r="AC426" s="25">
        <v>0</v>
      </c>
      <c r="AD426" s="24"/>
      <c r="AE426" s="24">
        <f>+[1]DEPURADO!K420</f>
        <v>0</v>
      </c>
      <c r="AF426" s="24">
        <v>0</v>
      </c>
      <c r="AG426" s="24">
        <f t="shared" si="48"/>
        <v>0</v>
      </c>
      <c r="AH426" s="24">
        <v>0</v>
      </c>
      <c r="AI426" s="24" t="str">
        <f>+[1]DEPURADO!G420</f>
        <v>EN REVISION</v>
      </c>
      <c r="AJ426" s="26"/>
      <c r="AK426" s="27"/>
    </row>
    <row r="427" spans="1:37" s="28" customFormat="1" ht="16.149999999999999" customHeight="1">
      <c r="A427" s="17">
        <f t="shared" si="42"/>
        <v>419</v>
      </c>
      <c r="B427" s="18" t="s">
        <v>44</v>
      </c>
      <c r="C427" s="17">
        <f>+[1]DEPURADO!A421</f>
        <v>519157</v>
      </c>
      <c r="D427" s="17">
        <f>+[1]DEPURADO!B421</f>
        <v>519157</v>
      </c>
      <c r="E427" s="19">
        <f>+[1]DEPURADO!C421</f>
        <v>44831</v>
      </c>
      <c r="F427" s="20" t="str">
        <f>+IF([1]DEPURADO!D421&gt;1,[1]DEPURADO!D421," ")</f>
        <v xml:space="preserve"> </v>
      </c>
      <c r="G427" s="21">
        <f>[1]DEPURADO!F421</f>
        <v>40000</v>
      </c>
      <c r="H427" s="22">
        <v>0</v>
      </c>
      <c r="I427" s="22">
        <f>+[1]DEPURADO!M421+[1]DEPURADO!N421</f>
        <v>0</v>
      </c>
      <c r="J427" s="22">
        <f>+[1]DEPURADO!R421</f>
        <v>0</v>
      </c>
      <c r="K427" s="23">
        <f>+[1]DEPURADO!P421+[1]DEPURADO!Q421</f>
        <v>0</v>
      </c>
      <c r="L427" s="22">
        <v>0</v>
      </c>
      <c r="M427" s="22">
        <v>0</v>
      </c>
      <c r="N427" s="22">
        <f t="shared" si="43"/>
        <v>0</v>
      </c>
      <c r="O427" s="22">
        <f t="shared" si="44"/>
        <v>40000</v>
      </c>
      <c r="P427" s="18">
        <f>IF([1]DEPURADO!H421&gt;1,0,[1]DEPURADO!B421)</f>
        <v>0</v>
      </c>
      <c r="Q427" s="24">
        <f t="shared" si="45"/>
        <v>0</v>
      </c>
      <c r="R427" s="25">
        <f t="shared" si="46"/>
        <v>40000</v>
      </c>
      <c r="S427" s="25">
        <f>+[1]DEPURADO!J421</f>
        <v>0</v>
      </c>
      <c r="T427" s="17" t="s">
        <v>45</v>
      </c>
      <c r="U427" s="25">
        <f>+[1]DEPURADO!I421</f>
        <v>0</v>
      </c>
      <c r="V427" s="24"/>
      <c r="W427" s="17" t="s">
        <v>45</v>
      </c>
      <c r="X427" s="25">
        <f>+[1]DEPURADO!K421+[1]DEPURADO!L421</f>
        <v>0</v>
      </c>
      <c r="Y427" s="17" t="s">
        <v>45</v>
      </c>
      <c r="Z427" s="25">
        <f t="shared" si="47"/>
        <v>0</v>
      </c>
      <c r="AA427" s="25"/>
      <c r="AB427" s="25">
        <v>0</v>
      </c>
      <c r="AC427" s="25">
        <v>0</v>
      </c>
      <c r="AD427" s="24"/>
      <c r="AE427" s="24">
        <f>+[1]DEPURADO!K421</f>
        <v>0</v>
      </c>
      <c r="AF427" s="24">
        <v>0</v>
      </c>
      <c r="AG427" s="24">
        <f t="shared" si="48"/>
        <v>0</v>
      </c>
      <c r="AH427" s="24">
        <v>0</v>
      </c>
      <c r="AI427" s="24" t="str">
        <f>+[1]DEPURADO!G421</f>
        <v>NO RADICADA</v>
      </c>
      <c r="AJ427" s="26"/>
      <c r="AK427" s="27"/>
    </row>
    <row r="428" spans="1:37" s="28" customFormat="1" ht="16.149999999999999" customHeight="1">
      <c r="A428" s="17">
        <f t="shared" si="42"/>
        <v>420</v>
      </c>
      <c r="B428" s="18" t="s">
        <v>44</v>
      </c>
      <c r="C428" s="17">
        <f>+[1]DEPURADO!A422</f>
        <v>2261003</v>
      </c>
      <c r="D428" s="17">
        <f>+[1]DEPURADO!B422</f>
        <v>2261003</v>
      </c>
      <c r="E428" s="19">
        <f>+[1]DEPURADO!C422</f>
        <v>44831</v>
      </c>
      <c r="F428" s="20">
        <f>+IF([1]DEPURADO!D422&gt;1,[1]DEPURADO!D422," ")</f>
        <v>45019</v>
      </c>
      <c r="G428" s="21">
        <f>[1]DEPURADO!F422</f>
        <v>783930</v>
      </c>
      <c r="H428" s="22">
        <v>0</v>
      </c>
      <c r="I428" s="22">
        <f>+[1]DEPURADO!M422+[1]DEPURADO!N422</f>
        <v>0</v>
      </c>
      <c r="J428" s="22">
        <f>+[1]DEPURADO!R422</f>
        <v>0</v>
      </c>
      <c r="K428" s="23">
        <f>+[1]DEPURADO!P422+[1]DEPURADO!Q422</f>
        <v>0</v>
      </c>
      <c r="L428" s="22">
        <v>0</v>
      </c>
      <c r="M428" s="22">
        <v>0</v>
      </c>
      <c r="N428" s="22">
        <f t="shared" si="43"/>
        <v>0</v>
      </c>
      <c r="O428" s="22">
        <f t="shared" si="44"/>
        <v>783930</v>
      </c>
      <c r="P428" s="18">
        <f>IF([1]DEPURADO!H422&gt;1,0,[1]DEPURADO!B422)</f>
        <v>2261003</v>
      </c>
      <c r="Q428" s="24">
        <f t="shared" si="45"/>
        <v>783930</v>
      </c>
      <c r="R428" s="25">
        <f t="shared" si="46"/>
        <v>0</v>
      </c>
      <c r="S428" s="25">
        <f>+[1]DEPURADO!J422</f>
        <v>0</v>
      </c>
      <c r="T428" s="17" t="s">
        <v>45</v>
      </c>
      <c r="U428" s="25">
        <f>+[1]DEPURADO!I422</f>
        <v>783930</v>
      </c>
      <c r="V428" s="24"/>
      <c r="W428" s="17" t="s">
        <v>45</v>
      </c>
      <c r="X428" s="25">
        <f>+[1]DEPURADO!K422+[1]DEPURADO!L422</f>
        <v>0</v>
      </c>
      <c r="Y428" s="17" t="s">
        <v>45</v>
      </c>
      <c r="Z428" s="25">
        <f t="shared" si="47"/>
        <v>0</v>
      </c>
      <c r="AA428" s="25"/>
      <c r="AB428" s="25">
        <v>0</v>
      </c>
      <c r="AC428" s="25">
        <v>0</v>
      </c>
      <c r="AD428" s="24"/>
      <c r="AE428" s="24">
        <f>+[1]DEPURADO!K422</f>
        <v>0</v>
      </c>
      <c r="AF428" s="24">
        <v>0</v>
      </c>
      <c r="AG428" s="24">
        <f t="shared" si="48"/>
        <v>0</v>
      </c>
      <c r="AH428" s="24">
        <v>0</v>
      </c>
      <c r="AI428" s="24" t="str">
        <f>+[1]DEPURADO!G422</f>
        <v>EN REVISION</v>
      </c>
      <c r="AJ428" s="26"/>
      <c r="AK428" s="27"/>
    </row>
    <row r="429" spans="1:37" s="28" customFormat="1" ht="16.149999999999999" customHeight="1">
      <c r="A429" s="17">
        <f t="shared" si="42"/>
        <v>421</v>
      </c>
      <c r="B429" s="18" t="s">
        <v>44</v>
      </c>
      <c r="C429" s="17">
        <f>+[1]DEPURADO!A423</f>
        <v>2261241</v>
      </c>
      <c r="D429" s="17">
        <f>+[1]DEPURADO!B423</f>
        <v>2261241</v>
      </c>
      <c r="E429" s="19">
        <f>+[1]DEPURADO!C423</f>
        <v>44832</v>
      </c>
      <c r="F429" s="20">
        <f>+IF([1]DEPURADO!D423&gt;1,[1]DEPURADO!D423," ")</f>
        <v>45019</v>
      </c>
      <c r="G429" s="21">
        <f>[1]DEPURADO!F423</f>
        <v>66750</v>
      </c>
      <c r="H429" s="22">
        <v>0</v>
      </c>
      <c r="I429" s="22">
        <f>+[1]DEPURADO!M423+[1]DEPURADO!N423</f>
        <v>0</v>
      </c>
      <c r="J429" s="22">
        <f>+[1]DEPURADO!R423</f>
        <v>0</v>
      </c>
      <c r="K429" s="23">
        <f>+[1]DEPURADO!P423+[1]DEPURADO!Q423</f>
        <v>0</v>
      </c>
      <c r="L429" s="22">
        <v>0</v>
      </c>
      <c r="M429" s="22">
        <v>0</v>
      </c>
      <c r="N429" s="22">
        <f t="shared" si="43"/>
        <v>0</v>
      </c>
      <c r="O429" s="22">
        <f t="shared" si="44"/>
        <v>66750</v>
      </c>
      <c r="P429" s="18">
        <f>IF([1]DEPURADO!H423&gt;1,0,[1]DEPURADO!B423)</f>
        <v>2261241</v>
      </c>
      <c r="Q429" s="24">
        <f t="shared" si="45"/>
        <v>66750</v>
      </c>
      <c r="R429" s="25">
        <f t="shared" si="46"/>
        <v>0</v>
      </c>
      <c r="S429" s="25">
        <f>+[1]DEPURADO!J423</f>
        <v>0</v>
      </c>
      <c r="T429" s="17" t="s">
        <v>45</v>
      </c>
      <c r="U429" s="25">
        <f>+[1]DEPURADO!I423</f>
        <v>66750</v>
      </c>
      <c r="V429" s="24"/>
      <c r="W429" s="17" t="s">
        <v>45</v>
      </c>
      <c r="X429" s="25">
        <f>+[1]DEPURADO!K423+[1]DEPURADO!L423</f>
        <v>0</v>
      </c>
      <c r="Y429" s="17" t="s">
        <v>45</v>
      </c>
      <c r="Z429" s="25">
        <f t="shared" si="47"/>
        <v>0</v>
      </c>
      <c r="AA429" s="25"/>
      <c r="AB429" s="25">
        <v>0</v>
      </c>
      <c r="AC429" s="25">
        <v>0</v>
      </c>
      <c r="AD429" s="24"/>
      <c r="AE429" s="24">
        <f>+[1]DEPURADO!K423</f>
        <v>0</v>
      </c>
      <c r="AF429" s="24">
        <v>0</v>
      </c>
      <c r="AG429" s="24">
        <f t="shared" si="48"/>
        <v>0</v>
      </c>
      <c r="AH429" s="24">
        <v>0</v>
      </c>
      <c r="AI429" s="24" t="str">
        <f>+[1]DEPURADO!G423</f>
        <v>EN REVISION</v>
      </c>
      <c r="AJ429" s="26"/>
      <c r="AK429" s="27"/>
    </row>
    <row r="430" spans="1:37" s="28" customFormat="1" ht="16.149999999999999" customHeight="1">
      <c r="A430" s="17">
        <f t="shared" si="42"/>
        <v>422</v>
      </c>
      <c r="B430" s="18" t="s">
        <v>44</v>
      </c>
      <c r="C430" s="17">
        <f>+[1]DEPURADO!A424</f>
        <v>519525</v>
      </c>
      <c r="D430" s="17">
        <f>+[1]DEPURADO!B424</f>
        <v>519525</v>
      </c>
      <c r="E430" s="19">
        <f>+[1]DEPURADO!C424</f>
        <v>44832</v>
      </c>
      <c r="F430" s="20">
        <f>+IF([1]DEPURADO!D424&gt;1,[1]DEPURADO!D424," ")</f>
        <v>45019</v>
      </c>
      <c r="G430" s="21">
        <f>[1]DEPURADO!F424</f>
        <v>65700</v>
      </c>
      <c r="H430" s="22">
        <v>0</v>
      </c>
      <c r="I430" s="22">
        <f>+[1]DEPURADO!M424+[1]DEPURADO!N424</f>
        <v>0</v>
      </c>
      <c r="J430" s="22">
        <f>+[1]DEPURADO!R424</f>
        <v>0</v>
      </c>
      <c r="K430" s="23">
        <f>+[1]DEPURADO!P424+[1]DEPURADO!Q424</f>
        <v>0</v>
      </c>
      <c r="L430" s="22">
        <v>0</v>
      </c>
      <c r="M430" s="22">
        <v>0</v>
      </c>
      <c r="N430" s="22">
        <f t="shared" si="43"/>
        <v>0</v>
      </c>
      <c r="O430" s="22">
        <f t="shared" si="44"/>
        <v>65700</v>
      </c>
      <c r="P430" s="18">
        <f>IF([1]DEPURADO!H424&gt;1,0,[1]DEPURADO!B424)</f>
        <v>519525</v>
      </c>
      <c r="Q430" s="24">
        <f t="shared" si="45"/>
        <v>65700</v>
      </c>
      <c r="R430" s="25">
        <f t="shared" si="46"/>
        <v>0</v>
      </c>
      <c r="S430" s="25">
        <f>+[1]DEPURADO!J424</f>
        <v>0</v>
      </c>
      <c r="T430" s="17" t="s">
        <v>45</v>
      </c>
      <c r="U430" s="25">
        <f>+[1]DEPURADO!I424</f>
        <v>65700</v>
      </c>
      <c r="V430" s="24"/>
      <c r="W430" s="17" t="s">
        <v>45</v>
      </c>
      <c r="X430" s="25">
        <f>+[1]DEPURADO!K424+[1]DEPURADO!L424</f>
        <v>0</v>
      </c>
      <c r="Y430" s="17" t="s">
        <v>45</v>
      </c>
      <c r="Z430" s="25">
        <f t="shared" si="47"/>
        <v>0</v>
      </c>
      <c r="AA430" s="25"/>
      <c r="AB430" s="25">
        <v>0</v>
      </c>
      <c r="AC430" s="25">
        <v>0</v>
      </c>
      <c r="AD430" s="24"/>
      <c r="AE430" s="24">
        <f>+[1]DEPURADO!K424</f>
        <v>0</v>
      </c>
      <c r="AF430" s="24">
        <v>0</v>
      </c>
      <c r="AG430" s="24">
        <f t="shared" si="48"/>
        <v>0</v>
      </c>
      <c r="AH430" s="24">
        <v>0</v>
      </c>
      <c r="AI430" s="24" t="str">
        <f>+[1]DEPURADO!G424</f>
        <v>EN REVISION</v>
      </c>
      <c r="AJ430" s="26"/>
      <c r="AK430" s="27"/>
    </row>
    <row r="431" spans="1:37" s="28" customFormat="1" ht="16.149999999999999" customHeight="1">
      <c r="A431" s="17">
        <f t="shared" si="42"/>
        <v>423</v>
      </c>
      <c r="B431" s="18" t="s">
        <v>44</v>
      </c>
      <c r="C431" s="17">
        <f>+[1]DEPURADO!A425</f>
        <v>520009</v>
      </c>
      <c r="D431" s="17">
        <f>+[1]DEPURADO!B425</f>
        <v>520009</v>
      </c>
      <c r="E431" s="19">
        <f>+[1]DEPURADO!C425</f>
        <v>44833</v>
      </c>
      <c r="F431" s="20">
        <f>+IF([1]DEPURADO!D425&gt;1,[1]DEPURADO!D425," ")</f>
        <v>45019</v>
      </c>
      <c r="G431" s="21">
        <f>[1]DEPURADO!F425</f>
        <v>923330</v>
      </c>
      <c r="H431" s="22">
        <v>0</v>
      </c>
      <c r="I431" s="22">
        <f>+[1]DEPURADO!M425+[1]DEPURADO!N425</f>
        <v>0</v>
      </c>
      <c r="J431" s="22">
        <f>+[1]DEPURADO!R425</f>
        <v>0</v>
      </c>
      <c r="K431" s="23">
        <f>+[1]DEPURADO!P425+[1]DEPURADO!Q425</f>
        <v>0</v>
      </c>
      <c r="L431" s="22">
        <v>0</v>
      </c>
      <c r="M431" s="22">
        <v>0</v>
      </c>
      <c r="N431" s="22">
        <f t="shared" si="43"/>
        <v>0</v>
      </c>
      <c r="O431" s="22">
        <f t="shared" si="44"/>
        <v>923330</v>
      </c>
      <c r="P431" s="18">
        <f>IF([1]DEPURADO!H425&gt;1,0,[1]DEPURADO!B425)</f>
        <v>520009</v>
      </c>
      <c r="Q431" s="24">
        <f t="shared" si="45"/>
        <v>923330</v>
      </c>
      <c r="R431" s="25">
        <f t="shared" si="46"/>
        <v>0</v>
      </c>
      <c r="S431" s="25">
        <f>+[1]DEPURADO!J425</f>
        <v>0</v>
      </c>
      <c r="T431" s="17" t="s">
        <v>45</v>
      </c>
      <c r="U431" s="25">
        <f>+[1]DEPURADO!I425</f>
        <v>923330</v>
      </c>
      <c r="V431" s="24"/>
      <c r="W431" s="17" t="s">
        <v>45</v>
      </c>
      <c r="X431" s="25">
        <f>+[1]DEPURADO!K425+[1]DEPURADO!L425</f>
        <v>0</v>
      </c>
      <c r="Y431" s="17" t="s">
        <v>45</v>
      </c>
      <c r="Z431" s="25">
        <f t="shared" si="47"/>
        <v>0</v>
      </c>
      <c r="AA431" s="25"/>
      <c r="AB431" s="25">
        <v>0</v>
      </c>
      <c r="AC431" s="25">
        <v>0</v>
      </c>
      <c r="AD431" s="24"/>
      <c r="AE431" s="24">
        <f>+[1]DEPURADO!K425</f>
        <v>0</v>
      </c>
      <c r="AF431" s="24">
        <v>0</v>
      </c>
      <c r="AG431" s="24">
        <f t="shared" si="48"/>
        <v>0</v>
      </c>
      <c r="AH431" s="24">
        <v>0</v>
      </c>
      <c r="AI431" s="24" t="str">
        <f>+[1]DEPURADO!G425</f>
        <v>EN REVISION</v>
      </c>
      <c r="AJ431" s="26"/>
      <c r="AK431" s="27"/>
    </row>
    <row r="432" spans="1:37" s="28" customFormat="1" ht="16.149999999999999" customHeight="1">
      <c r="A432" s="17">
        <f t="shared" si="42"/>
        <v>424</v>
      </c>
      <c r="B432" s="18" t="s">
        <v>44</v>
      </c>
      <c r="C432" s="17">
        <f>+[1]DEPURADO!A426</f>
        <v>520010</v>
      </c>
      <c r="D432" s="17">
        <f>+[1]DEPURADO!B426</f>
        <v>520010</v>
      </c>
      <c r="E432" s="19">
        <f>+[1]DEPURADO!C426</f>
        <v>44833</v>
      </c>
      <c r="F432" s="20">
        <f>+IF([1]DEPURADO!D426&gt;1,[1]DEPURADO!D426," ")</f>
        <v>45019</v>
      </c>
      <c r="G432" s="21">
        <f>[1]DEPURADO!F426</f>
        <v>112800</v>
      </c>
      <c r="H432" s="22">
        <v>0</v>
      </c>
      <c r="I432" s="22">
        <f>+[1]DEPURADO!M426+[1]DEPURADO!N426</f>
        <v>0</v>
      </c>
      <c r="J432" s="22">
        <f>+[1]DEPURADO!R426</f>
        <v>0</v>
      </c>
      <c r="K432" s="23">
        <f>+[1]DEPURADO!P426+[1]DEPURADO!Q426</f>
        <v>0</v>
      </c>
      <c r="L432" s="22">
        <v>0</v>
      </c>
      <c r="M432" s="22">
        <v>0</v>
      </c>
      <c r="N432" s="22">
        <f t="shared" si="43"/>
        <v>0</v>
      </c>
      <c r="O432" s="22">
        <f t="shared" si="44"/>
        <v>112800</v>
      </c>
      <c r="P432" s="18">
        <f>IF([1]DEPURADO!H426&gt;1,0,[1]DEPURADO!B426)</f>
        <v>520010</v>
      </c>
      <c r="Q432" s="24">
        <f t="shared" si="45"/>
        <v>112800</v>
      </c>
      <c r="R432" s="25">
        <f t="shared" si="46"/>
        <v>0</v>
      </c>
      <c r="S432" s="25">
        <f>+[1]DEPURADO!J426</f>
        <v>0</v>
      </c>
      <c r="T432" s="17" t="s">
        <v>45</v>
      </c>
      <c r="U432" s="25">
        <f>+[1]DEPURADO!I426</f>
        <v>112800</v>
      </c>
      <c r="V432" s="24"/>
      <c r="W432" s="17" t="s">
        <v>45</v>
      </c>
      <c r="X432" s="25">
        <f>+[1]DEPURADO!K426+[1]DEPURADO!L426</f>
        <v>0</v>
      </c>
      <c r="Y432" s="17" t="s">
        <v>45</v>
      </c>
      <c r="Z432" s="25">
        <f t="shared" si="47"/>
        <v>0</v>
      </c>
      <c r="AA432" s="25"/>
      <c r="AB432" s="25">
        <v>0</v>
      </c>
      <c r="AC432" s="25">
        <v>0</v>
      </c>
      <c r="AD432" s="24"/>
      <c r="AE432" s="24">
        <f>+[1]DEPURADO!K426</f>
        <v>0</v>
      </c>
      <c r="AF432" s="24">
        <v>0</v>
      </c>
      <c r="AG432" s="24">
        <f t="shared" si="48"/>
        <v>0</v>
      </c>
      <c r="AH432" s="24">
        <v>0</v>
      </c>
      <c r="AI432" s="24" t="str">
        <f>+[1]DEPURADO!G426</f>
        <v>EN REVISION</v>
      </c>
      <c r="AJ432" s="26"/>
      <c r="AK432" s="27"/>
    </row>
    <row r="433" spans="1:37" s="28" customFormat="1" ht="16.149999999999999" customHeight="1">
      <c r="A433" s="17">
        <f t="shared" si="42"/>
        <v>425</v>
      </c>
      <c r="B433" s="18" t="s">
        <v>44</v>
      </c>
      <c r="C433" s="17">
        <f>+[1]DEPURADO!A427</f>
        <v>519832</v>
      </c>
      <c r="D433" s="17">
        <f>+[1]DEPURADO!B427</f>
        <v>519832</v>
      </c>
      <c r="E433" s="19">
        <f>+[1]DEPURADO!C427</f>
        <v>44833</v>
      </c>
      <c r="F433" s="20">
        <f>+IF([1]DEPURADO!D427&gt;1,[1]DEPURADO!D427," ")</f>
        <v>45019</v>
      </c>
      <c r="G433" s="21">
        <f>[1]DEPURADO!F427</f>
        <v>40000</v>
      </c>
      <c r="H433" s="22">
        <v>0</v>
      </c>
      <c r="I433" s="22">
        <f>+[1]DEPURADO!M427+[1]DEPURADO!N427</f>
        <v>0</v>
      </c>
      <c r="J433" s="22">
        <f>+[1]DEPURADO!R427</f>
        <v>0</v>
      </c>
      <c r="K433" s="23">
        <f>+[1]DEPURADO!P427+[1]DEPURADO!Q427</f>
        <v>0</v>
      </c>
      <c r="L433" s="22">
        <v>0</v>
      </c>
      <c r="M433" s="22">
        <v>0</v>
      </c>
      <c r="N433" s="22">
        <f t="shared" si="43"/>
        <v>0</v>
      </c>
      <c r="O433" s="22">
        <f t="shared" si="44"/>
        <v>40000</v>
      </c>
      <c r="P433" s="18">
        <f>IF([1]DEPURADO!H427&gt;1,0,[1]DEPURADO!B427)</f>
        <v>519832</v>
      </c>
      <c r="Q433" s="24">
        <f t="shared" si="45"/>
        <v>40000</v>
      </c>
      <c r="R433" s="25">
        <f t="shared" si="46"/>
        <v>0</v>
      </c>
      <c r="S433" s="25">
        <f>+[1]DEPURADO!J427</f>
        <v>0</v>
      </c>
      <c r="T433" s="17" t="s">
        <v>45</v>
      </c>
      <c r="U433" s="25">
        <f>+[1]DEPURADO!I427</f>
        <v>40000</v>
      </c>
      <c r="V433" s="24"/>
      <c r="W433" s="17" t="s">
        <v>45</v>
      </c>
      <c r="X433" s="25">
        <f>+[1]DEPURADO!K427+[1]DEPURADO!L427</f>
        <v>0</v>
      </c>
      <c r="Y433" s="17" t="s">
        <v>45</v>
      </c>
      <c r="Z433" s="25">
        <f t="shared" si="47"/>
        <v>0</v>
      </c>
      <c r="AA433" s="25"/>
      <c r="AB433" s="25">
        <v>0</v>
      </c>
      <c r="AC433" s="25">
        <v>0</v>
      </c>
      <c r="AD433" s="24"/>
      <c r="AE433" s="24">
        <f>+[1]DEPURADO!K427</f>
        <v>0</v>
      </c>
      <c r="AF433" s="24">
        <v>0</v>
      </c>
      <c r="AG433" s="24">
        <f t="shared" si="48"/>
        <v>0</v>
      </c>
      <c r="AH433" s="24">
        <v>0</v>
      </c>
      <c r="AI433" s="24" t="str">
        <f>+[1]DEPURADO!G427</f>
        <v>EN REVISION</v>
      </c>
      <c r="AJ433" s="26"/>
      <c r="AK433" s="27"/>
    </row>
    <row r="434" spans="1:37" s="28" customFormat="1" ht="16.149999999999999" customHeight="1">
      <c r="A434" s="17">
        <f t="shared" si="42"/>
        <v>426</v>
      </c>
      <c r="B434" s="18" t="s">
        <v>44</v>
      </c>
      <c r="C434" s="17">
        <f>+[1]DEPURADO!A428</f>
        <v>520086</v>
      </c>
      <c r="D434" s="17">
        <f>+[1]DEPURADO!B428</f>
        <v>520086</v>
      </c>
      <c r="E434" s="19">
        <f>+[1]DEPURADO!C428</f>
        <v>44833</v>
      </c>
      <c r="F434" s="20">
        <f>+IF([1]DEPURADO!D428&gt;1,[1]DEPURADO!D428," ")</f>
        <v>45019</v>
      </c>
      <c r="G434" s="21">
        <f>[1]DEPURADO!F428</f>
        <v>215700</v>
      </c>
      <c r="H434" s="22">
        <v>0</v>
      </c>
      <c r="I434" s="22">
        <f>+[1]DEPURADO!M428+[1]DEPURADO!N428</f>
        <v>0</v>
      </c>
      <c r="J434" s="22">
        <f>+[1]DEPURADO!R428</f>
        <v>0</v>
      </c>
      <c r="K434" s="23">
        <f>+[1]DEPURADO!P428+[1]DEPURADO!Q428</f>
        <v>0</v>
      </c>
      <c r="L434" s="22">
        <v>0</v>
      </c>
      <c r="M434" s="22">
        <v>0</v>
      </c>
      <c r="N434" s="22">
        <f t="shared" si="43"/>
        <v>0</v>
      </c>
      <c r="O434" s="22">
        <f t="shared" si="44"/>
        <v>215700</v>
      </c>
      <c r="P434" s="18">
        <f>IF([1]DEPURADO!H428&gt;1,0,[1]DEPURADO!B428)</f>
        <v>520086</v>
      </c>
      <c r="Q434" s="24">
        <f t="shared" si="45"/>
        <v>215700</v>
      </c>
      <c r="R434" s="25">
        <f t="shared" si="46"/>
        <v>0</v>
      </c>
      <c r="S434" s="25">
        <f>+[1]DEPURADO!J428</f>
        <v>0</v>
      </c>
      <c r="T434" s="17" t="s">
        <v>45</v>
      </c>
      <c r="U434" s="25">
        <f>+[1]DEPURADO!I428</f>
        <v>215700</v>
      </c>
      <c r="V434" s="24"/>
      <c r="W434" s="17" t="s">
        <v>45</v>
      </c>
      <c r="X434" s="25">
        <f>+[1]DEPURADO!K428+[1]DEPURADO!L428</f>
        <v>0</v>
      </c>
      <c r="Y434" s="17" t="s">
        <v>45</v>
      </c>
      <c r="Z434" s="25">
        <f t="shared" si="47"/>
        <v>0</v>
      </c>
      <c r="AA434" s="25"/>
      <c r="AB434" s="25">
        <v>0</v>
      </c>
      <c r="AC434" s="25">
        <v>0</v>
      </c>
      <c r="AD434" s="24"/>
      <c r="AE434" s="24">
        <f>+[1]DEPURADO!K428</f>
        <v>0</v>
      </c>
      <c r="AF434" s="24">
        <v>0</v>
      </c>
      <c r="AG434" s="24">
        <f t="shared" si="48"/>
        <v>0</v>
      </c>
      <c r="AH434" s="24">
        <v>0</v>
      </c>
      <c r="AI434" s="24" t="str">
        <f>+[1]DEPURADO!G428</f>
        <v>EN REVISION</v>
      </c>
      <c r="AJ434" s="26"/>
      <c r="AK434" s="27"/>
    </row>
    <row r="435" spans="1:37" s="28" customFormat="1" ht="16.149999999999999" customHeight="1">
      <c r="A435" s="17">
        <f t="shared" si="42"/>
        <v>427</v>
      </c>
      <c r="B435" s="18" t="s">
        <v>44</v>
      </c>
      <c r="C435" s="17">
        <f>+[1]DEPURADO!A429</f>
        <v>519989</v>
      </c>
      <c r="D435" s="17">
        <f>+[1]DEPURADO!B429</f>
        <v>519989</v>
      </c>
      <c r="E435" s="19">
        <f>+[1]DEPURADO!C429</f>
        <v>44833</v>
      </c>
      <c r="F435" s="20" t="str">
        <f>+IF([1]DEPURADO!D429&gt;1,[1]DEPURADO!D429," ")</f>
        <v xml:space="preserve"> </v>
      </c>
      <c r="G435" s="21">
        <f>[1]DEPURADO!F429</f>
        <v>36300</v>
      </c>
      <c r="H435" s="22">
        <v>0</v>
      </c>
      <c r="I435" s="22">
        <f>+[1]DEPURADO!M429+[1]DEPURADO!N429</f>
        <v>0</v>
      </c>
      <c r="J435" s="22">
        <f>+[1]DEPURADO!R429</f>
        <v>0</v>
      </c>
      <c r="K435" s="23">
        <f>+[1]DEPURADO!P429+[1]DEPURADO!Q429</f>
        <v>0</v>
      </c>
      <c r="L435" s="22">
        <v>0</v>
      </c>
      <c r="M435" s="22">
        <v>0</v>
      </c>
      <c r="N435" s="22">
        <f t="shared" si="43"/>
        <v>0</v>
      </c>
      <c r="O435" s="22">
        <f t="shared" si="44"/>
        <v>36300</v>
      </c>
      <c r="P435" s="18">
        <f>IF([1]DEPURADO!H429&gt;1,0,[1]DEPURADO!B429)</f>
        <v>0</v>
      </c>
      <c r="Q435" s="24">
        <f t="shared" si="45"/>
        <v>0</v>
      </c>
      <c r="R435" s="25">
        <f t="shared" si="46"/>
        <v>36300</v>
      </c>
      <c r="S435" s="25">
        <f>+[1]DEPURADO!J429</f>
        <v>0</v>
      </c>
      <c r="T435" s="17" t="s">
        <v>45</v>
      </c>
      <c r="U435" s="25">
        <f>+[1]DEPURADO!I429</f>
        <v>0</v>
      </c>
      <c r="V435" s="24"/>
      <c r="W435" s="17" t="s">
        <v>45</v>
      </c>
      <c r="X435" s="25">
        <f>+[1]DEPURADO!K429+[1]DEPURADO!L429</f>
        <v>0</v>
      </c>
      <c r="Y435" s="17" t="s">
        <v>45</v>
      </c>
      <c r="Z435" s="25">
        <f t="shared" si="47"/>
        <v>0</v>
      </c>
      <c r="AA435" s="25"/>
      <c r="AB435" s="25">
        <v>0</v>
      </c>
      <c r="AC435" s="25">
        <v>0</v>
      </c>
      <c r="AD435" s="24"/>
      <c r="AE435" s="24">
        <f>+[1]DEPURADO!K429</f>
        <v>0</v>
      </c>
      <c r="AF435" s="24">
        <v>0</v>
      </c>
      <c r="AG435" s="24">
        <f t="shared" si="48"/>
        <v>0</v>
      </c>
      <c r="AH435" s="24">
        <v>0</v>
      </c>
      <c r="AI435" s="24" t="str">
        <f>+[1]DEPURADO!G429</f>
        <v>NO RADICADA</v>
      </c>
      <c r="AJ435" s="26"/>
      <c r="AK435" s="27"/>
    </row>
    <row r="436" spans="1:37" s="28" customFormat="1" ht="16.149999999999999" customHeight="1">
      <c r="A436" s="17">
        <f t="shared" si="42"/>
        <v>428</v>
      </c>
      <c r="B436" s="18" t="s">
        <v>44</v>
      </c>
      <c r="C436" s="17">
        <f>+[1]DEPURADO!A430</f>
        <v>519861</v>
      </c>
      <c r="D436" s="17">
        <f>+[1]DEPURADO!B430</f>
        <v>519861</v>
      </c>
      <c r="E436" s="19">
        <f>+[1]DEPURADO!C430</f>
        <v>44833</v>
      </c>
      <c r="F436" s="20" t="str">
        <f>+IF([1]DEPURADO!D430&gt;1,[1]DEPURADO!D430," ")</f>
        <v xml:space="preserve"> </v>
      </c>
      <c r="G436" s="21">
        <f>[1]DEPURADO!F430</f>
        <v>29000</v>
      </c>
      <c r="H436" s="22">
        <v>0</v>
      </c>
      <c r="I436" s="22">
        <f>+[1]DEPURADO!M430+[1]DEPURADO!N430</f>
        <v>0</v>
      </c>
      <c r="J436" s="22">
        <f>+[1]DEPURADO!R430</f>
        <v>0</v>
      </c>
      <c r="K436" s="23">
        <f>+[1]DEPURADO!P430+[1]DEPURADO!Q430</f>
        <v>0</v>
      </c>
      <c r="L436" s="22">
        <v>0</v>
      </c>
      <c r="M436" s="22">
        <v>0</v>
      </c>
      <c r="N436" s="22">
        <f t="shared" si="43"/>
        <v>0</v>
      </c>
      <c r="O436" s="22">
        <f t="shared" si="44"/>
        <v>29000</v>
      </c>
      <c r="P436" s="18">
        <f>IF([1]DEPURADO!H430&gt;1,0,[1]DEPURADO!B430)</f>
        <v>0</v>
      </c>
      <c r="Q436" s="24">
        <f t="shared" si="45"/>
        <v>0</v>
      </c>
      <c r="R436" s="25">
        <f t="shared" si="46"/>
        <v>29000</v>
      </c>
      <c r="S436" s="25">
        <f>+[1]DEPURADO!J430</f>
        <v>0</v>
      </c>
      <c r="T436" s="17" t="s">
        <v>45</v>
      </c>
      <c r="U436" s="25">
        <f>+[1]DEPURADO!I430</f>
        <v>0</v>
      </c>
      <c r="V436" s="24"/>
      <c r="W436" s="17" t="s">
        <v>45</v>
      </c>
      <c r="X436" s="25">
        <f>+[1]DEPURADO!K430+[1]DEPURADO!L430</f>
        <v>0</v>
      </c>
      <c r="Y436" s="17" t="s">
        <v>45</v>
      </c>
      <c r="Z436" s="25">
        <f t="shared" si="47"/>
        <v>0</v>
      </c>
      <c r="AA436" s="25"/>
      <c r="AB436" s="25">
        <v>0</v>
      </c>
      <c r="AC436" s="25">
        <v>0</v>
      </c>
      <c r="AD436" s="24"/>
      <c r="AE436" s="24">
        <f>+[1]DEPURADO!K430</f>
        <v>0</v>
      </c>
      <c r="AF436" s="24">
        <v>0</v>
      </c>
      <c r="AG436" s="24">
        <f t="shared" si="48"/>
        <v>0</v>
      </c>
      <c r="AH436" s="24">
        <v>0</v>
      </c>
      <c r="AI436" s="24" t="str">
        <f>+[1]DEPURADO!G430</f>
        <v>NO RADICADA</v>
      </c>
      <c r="AJ436" s="26"/>
      <c r="AK436" s="27"/>
    </row>
    <row r="437" spans="1:37" s="28" customFormat="1" ht="16.149999999999999" customHeight="1">
      <c r="A437" s="17">
        <f t="shared" si="42"/>
        <v>429</v>
      </c>
      <c r="B437" s="18" t="s">
        <v>44</v>
      </c>
      <c r="C437" s="17">
        <f>+[1]DEPURADO!A431</f>
        <v>520031</v>
      </c>
      <c r="D437" s="17">
        <f>+[1]DEPURADO!B431</f>
        <v>520031</v>
      </c>
      <c r="E437" s="19">
        <f>+[1]DEPURADO!C431</f>
        <v>44833</v>
      </c>
      <c r="F437" s="20">
        <f>+IF([1]DEPURADO!D431&gt;1,[1]DEPURADO!D431," ")</f>
        <v>45019</v>
      </c>
      <c r="G437" s="21">
        <f>[1]DEPURADO!F431</f>
        <v>343710</v>
      </c>
      <c r="H437" s="22">
        <v>0</v>
      </c>
      <c r="I437" s="22">
        <f>+[1]DEPURADO!M431+[1]DEPURADO!N431</f>
        <v>0</v>
      </c>
      <c r="J437" s="22">
        <f>+[1]DEPURADO!R431</f>
        <v>0</v>
      </c>
      <c r="K437" s="23">
        <f>+[1]DEPURADO!P431+[1]DEPURADO!Q431</f>
        <v>0</v>
      </c>
      <c r="L437" s="22">
        <v>0</v>
      </c>
      <c r="M437" s="22">
        <v>0</v>
      </c>
      <c r="N437" s="22">
        <f t="shared" si="43"/>
        <v>0</v>
      </c>
      <c r="O437" s="22">
        <f t="shared" si="44"/>
        <v>343710</v>
      </c>
      <c r="P437" s="18">
        <f>IF([1]DEPURADO!H431&gt;1,0,[1]DEPURADO!B431)</f>
        <v>520031</v>
      </c>
      <c r="Q437" s="24">
        <f t="shared" si="45"/>
        <v>343710</v>
      </c>
      <c r="R437" s="25">
        <f t="shared" si="46"/>
        <v>0</v>
      </c>
      <c r="S437" s="25">
        <f>+[1]DEPURADO!J431</f>
        <v>0</v>
      </c>
      <c r="T437" s="17" t="s">
        <v>45</v>
      </c>
      <c r="U437" s="25">
        <f>+[1]DEPURADO!I431</f>
        <v>343710</v>
      </c>
      <c r="V437" s="24"/>
      <c r="W437" s="17" t="s">
        <v>45</v>
      </c>
      <c r="X437" s="25">
        <f>+[1]DEPURADO!K431+[1]DEPURADO!L431</f>
        <v>0</v>
      </c>
      <c r="Y437" s="17" t="s">
        <v>45</v>
      </c>
      <c r="Z437" s="25">
        <f t="shared" si="47"/>
        <v>0</v>
      </c>
      <c r="AA437" s="25"/>
      <c r="AB437" s="25">
        <v>0</v>
      </c>
      <c r="AC437" s="25">
        <v>0</v>
      </c>
      <c r="AD437" s="24"/>
      <c r="AE437" s="24">
        <f>+[1]DEPURADO!K431</f>
        <v>0</v>
      </c>
      <c r="AF437" s="24">
        <v>0</v>
      </c>
      <c r="AG437" s="24">
        <f t="shared" si="48"/>
        <v>0</v>
      </c>
      <c r="AH437" s="24">
        <v>0</v>
      </c>
      <c r="AI437" s="24" t="str">
        <f>+[1]DEPURADO!G431</f>
        <v>EN REVISION</v>
      </c>
      <c r="AJ437" s="26"/>
      <c r="AK437" s="27"/>
    </row>
    <row r="438" spans="1:37" s="28" customFormat="1" ht="16.149999999999999" customHeight="1">
      <c r="A438" s="17">
        <f t="shared" si="42"/>
        <v>430</v>
      </c>
      <c r="B438" s="18" t="s">
        <v>44</v>
      </c>
      <c r="C438" s="17">
        <f>+[1]DEPURADO!A432</f>
        <v>519956</v>
      </c>
      <c r="D438" s="17">
        <f>+[1]DEPURADO!B432</f>
        <v>519956</v>
      </c>
      <c r="E438" s="19">
        <f>+[1]DEPURADO!C432</f>
        <v>44833</v>
      </c>
      <c r="F438" s="20">
        <f>+IF([1]DEPURADO!D432&gt;1,[1]DEPURADO!D432," ")</f>
        <v>45019</v>
      </c>
      <c r="G438" s="21">
        <f>[1]DEPURADO!F432</f>
        <v>301710</v>
      </c>
      <c r="H438" s="22">
        <v>0</v>
      </c>
      <c r="I438" s="22">
        <f>+[1]DEPURADO!M432+[1]DEPURADO!N432</f>
        <v>0</v>
      </c>
      <c r="J438" s="22">
        <f>+[1]DEPURADO!R432</f>
        <v>0</v>
      </c>
      <c r="K438" s="23">
        <f>+[1]DEPURADO!P432+[1]DEPURADO!Q432</f>
        <v>0</v>
      </c>
      <c r="L438" s="22">
        <v>0</v>
      </c>
      <c r="M438" s="22">
        <v>0</v>
      </c>
      <c r="N438" s="22">
        <f t="shared" si="43"/>
        <v>0</v>
      </c>
      <c r="O438" s="22">
        <f t="shared" si="44"/>
        <v>301710</v>
      </c>
      <c r="P438" s="18">
        <f>IF([1]DEPURADO!H432&gt;1,0,[1]DEPURADO!B432)</f>
        <v>519956</v>
      </c>
      <c r="Q438" s="24">
        <f t="shared" si="45"/>
        <v>301710</v>
      </c>
      <c r="R438" s="25">
        <f t="shared" si="46"/>
        <v>0</v>
      </c>
      <c r="S438" s="25">
        <f>+[1]DEPURADO!J432</f>
        <v>0</v>
      </c>
      <c r="T438" s="17" t="s">
        <v>45</v>
      </c>
      <c r="U438" s="25">
        <f>+[1]DEPURADO!I432</f>
        <v>301710</v>
      </c>
      <c r="V438" s="24"/>
      <c r="W438" s="17" t="s">
        <v>45</v>
      </c>
      <c r="X438" s="25">
        <f>+[1]DEPURADO!K432+[1]DEPURADO!L432</f>
        <v>0</v>
      </c>
      <c r="Y438" s="17" t="s">
        <v>45</v>
      </c>
      <c r="Z438" s="25">
        <f t="shared" si="47"/>
        <v>0</v>
      </c>
      <c r="AA438" s="25"/>
      <c r="AB438" s="25">
        <v>0</v>
      </c>
      <c r="AC438" s="25">
        <v>0</v>
      </c>
      <c r="AD438" s="24"/>
      <c r="AE438" s="24">
        <f>+[1]DEPURADO!K432</f>
        <v>0</v>
      </c>
      <c r="AF438" s="24">
        <v>0</v>
      </c>
      <c r="AG438" s="24">
        <f t="shared" si="48"/>
        <v>0</v>
      </c>
      <c r="AH438" s="24">
        <v>0</v>
      </c>
      <c r="AI438" s="24" t="str">
        <f>+[1]DEPURADO!G432</f>
        <v>EN REVISION</v>
      </c>
      <c r="AJ438" s="26"/>
      <c r="AK438" s="27"/>
    </row>
    <row r="439" spans="1:37" s="28" customFormat="1" ht="16.149999999999999" customHeight="1">
      <c r="A439" s="17">
        <f t="shared" si="42"/>
        <v>431</v>
      </c>
      <c r="B439" s="18" t="s">
        <v>44</v>
      </c>
      <c r="C439" s="17">
        <f>+[1]DEPURADO!A433</f>
        <v>520243</v>
      </c>
      <c r="D439" s="17">
        <f>+[1]DEPURADO!B433</f>
        <v>520243</v>
      </c>
      <c r="E439" s="19">
        <f>+[1]DEPURADO!C433</f>
        <v>44834</v>
      </c>
      <c r="F439" s="20">
        <f>+IF([1]DEPURADO!D433&gt;1,[1]DEPURADO!D433," ")</f>
        <v>45019</v>
      </c>
      <c r="G439" s="21">
        <f>[1]DEPURADO!F433</f>
        <v>344430</v>
      </c>
      <c r="H439" s="22">
        <v>0</v>
      </c>
      <c r="I439" s="22">
        <f>+[1]DEPURADO!M433+[1]DEPURADO!N433</f>
        <v>0</v>
      </c>
      <c r="J439" s="22">
        <f>+[1]DEPURADO!R433</f>
        <v>0</v>
      </c>
      <c r="K439" s="23">
        <f>+[1]DEPURADO!P433+[1]DEPURADO!Q433</f>
        <v>0</v>
      </c>
      <c r="L439" s="22">
        <v>0</v>
      </c>
      <c r="M439" s="22">
        <v>0</v>
      </c>
      <c r="N439" s="22">
        <f t="shared" si="43"/>
        <v>0</v>
      </c>
      <c r="O439" s="22">
        <f t="shared" si="44"/>
        <v>344430</v>
      </c>
      <c r="P439" s="18">
        <f>IF([1]DEPURADO!H433&gt;1,0,[1]DEPURADO!B433)</f>
        <v>520243</v>
      </c>
      <c r="Q439" s="24">
        <f t="shared" si="45"/>
        <v>344430</v>
      </c>
      <c r="R439" s="25">
        <f t="shared" si="46"/>
        <v>0</v>
      </c>
      <c r="S439" s="25">
        <f>+[1]DEPURADO!J433</f>
        <v>0</v>
      </c>
      <c r="T439" s="17" t="s">
        <v>45</v>
      </c>
      <c r="U439" s="25">
        <f>+[1]DEPURADO!I433</f>
        <v>344430</v>
      </c>
      <c r="V439" s="24"/>
      <c r="W439" s="17" t="s">
        <v>45</v>
      </c>
      <c r="X439" s="25">
        <f>+[1]DEPURADO!K433+[1]DEPURADO!L433</f>
        <v>0</v>
      </c>
      <c r="Y439" s="17" t="s">
        <v>45</v>
      </c>
      <c r="Z439" s="25">
        <f t="shared" si="47"/>
        <v>0</v>
      </c>
      <c r="AA439" s="25"/>
      <c r="AB439" s="25">
        <v>0</v>
      </c>
      <c r="AC439" s="25">
        <v>0</v>
      </c>
      <c r="AD439" s="24"/>
      <c r="AE439" s="24">
        <f>+[1]DEPURADO!K433</f>
        <v>0</v>
      </c>
      <c r="AF439" s="24">
        <v>0</v>
      </c>
      <c r="AG439" s="24">
        <f t="shared" si="48"/>
        <v>0</v>
      </c>
      <c r="AH439" s="24">
        <v>0</v>
      </c>
      <c r="AI439" s="24" t="str">
        <f>+[1]DEPURADO!G433</f>
        <v>EN REVISION</v>
      </c>
      <c r="AJ439" s="26"/>
      <c r="AK439" s="27"/>
    </row>
    <row r="440" spans="1:37" s="28" customFormat="1" ht="16.149999999999999" customHeight="1">
      <c r="A440" s="17">
        <f t="shared" si="42"/>
        <v>432</v>
      </c>
      <c r="B440" s="18" t="s">
        <v>44</v>
      </c>
      <c r="C440" s="17">
        <f>+[1]DEPURADO!A434</f>
        <v>520433</v>
      </c>
      <c r="D440" s="17">
        <f>+[1]DEPURADO!B434</f>
        <v>520433</v>
      </c>
      <c r="E440" s="19">
        <f>+[1]DEPURADO!C434</f>
        <v>44834</v>
      </c>
      <c r="F440" s="20">
        <f>+IF([1]DEPURADO!D434&gt;1,[1]DEPURADO!D434," ")</f>
        <v>45019</v>
      </c>
      <c r="G440" s="21">
        <f>[1]DEPURADO!F434</f>
        <v>361810</v>
      </c>
      <c r="H440" s="22">
        <v>0</v>
      </c>
      <c r="I440" s="22">
        <f>+[1]DEPURADO!M434+[1]DEPURADO!N434</f>
        <v>0</v>
      </c>
      <c r="J440" s="22">
        <f>+[1]DEPURADO!R434</f>
        <v>0</v>
      </c>
      <c r="K440" s="23">
        <f>+[1]DEPURADO!P434+[1]DEPURADO!Q434</f>
        <v>0</v>
      </c>
      <c r="L440" s="22">
        <v>0</v>
      </c>
      <c r="M440" s="22">
        <v>0</v>
      </c>
      <c r="N440" s="22">
        <f t="shared" si="43"/>
        <v>0</v>
      </c>
      <c r="O440" s="22">
        <f t="shared" si="44"/>
        <v>361810</v>
      </c>
      <c r="P440" s="18">
        <f>IF([1]DEPURADO!H434&gt;1,0,[1]DEPURADO!B434)</f>
        <v>520433</v>
      </c>
      <c r="Q440" s="24">
        <f t="shared" si="45"/>
        <v>361810</v>
      </c>
      <c r="R440" s="25">
        <f t="shared" si="46"/>
        <v>0</v>
      </c>
      <c r="S440" s="25">
        <f>+[1]DEPURADO!J434</f>
        <v>0</v>
      </c>
      <c r="T440" s="17" t="s">
        <v>45</v>
      </c>
      <c r="U440" s="25">
        <f>+[1]DEPURADO!I434</f>
        <v>361810</v>
      </c>
      <c r="V440" s="24"/>
      <c r="W440" s="17" t="s">
        <v>45</v>
      </c>
      <c r="X440" s="25">
        <f>+[1]DEPURADO!K434+[1]DEPURADO!L434</f>
        <v>0</v>
      </c>
      <c r="Y440" s="17" t="s">
        <v>45</v>
      </c>
      <c r="Z440" s="25">
        <f t="shared" si="47"/>
        <v>0</v>
      </c>
      <c r="AA440" s="25"/>
      <c r="AB440" s="25">
        <v>0</v>
      </c>
      <c r="AC440" s="25">
        <v>0</v>
      </c>
      <c r="AD440" s="24"/>
      <c r="AE440" s="24">
        <f>+[1]DEPURADO!K434</f>
        <v>0</v>
      </c>
      <c r="AF440" s="24">
        <v>0</v>
      </c>
      <c r="AG440" s="24">
        <f t="shared" si="48"/>
        <v>0</v>
      </c>
      <c r="AH440" s="24">
        <v>0</v>
      </c>
      <c r="AI440" s="24" t="str">
        <f>+[1]DEPURADO!G434</f>
        <v>EN REVISION</v>
      </c>
      <c r="AJ440" s="26"/>
      <c r="AK440" s="27"/>
    </row>
    <row r="441" spans="1:37" s="28" customFormat="1" ht="16.149999999999999" customHeight="1">
      <c r="A441" s="17">
        <f t="shared" si="42"/>
        <v>433</v>
      </c>
      <c r="B441" s="18" t="s">
        <v>44</v>
      </c>
      <c r="C441" s="17">
        <f>+[1]DEPURADO!A435</f>
        <v>520087</v>
      </c>
      <c r="D441" s="17">
        <f>+[1]DEPURADO!B435</f>
        <v>520087</v>
      </c>
      <c r="E441" s="19">
        <f>+[1]DEPURADO!C435</f>
        <v>44834</v>
      </c>
      <c r="F441" s="20" t="str">
        <f>+IF([1]DEPURADO!D435&gt;1,[1]DEPURADO!D435," ")</f>
        <v xml:space="preserve"> </v>
      </c>
      <c r="G441" s="21">
        <f>[1]DEPURADO!F435</f>
        <v>390090</v>
      </c>
      <c r="H441" s="22">
        <v>0</v>
      </c>
      <c r="I441" s="22">
        <f>+[1]DEPURADO!M435+[1]DEPURADO!N435</f>
        <v>0</v>
      </c>
      <c r="J441" s="22">
        <f>+[1]DEPURADO!R435</f>
        <v>0</v>
      </c>
      <c r="K441" s="23">
        <f>+[1]DEPURADO!P435+[1]DEPURADO!Q435</f>
        <v>0</v>
      </c>
      <c r="L441" s="22">
        <v>0</v>
      </c>
      <c r="M441" s="22">
        <v>0</v>
      </c>
      <c r="N441" s="22">
        <f t="shared" si="43"/>
        <v>0</v>
      </c>
      <c r="O441" s="22">
        <f t="shared" si="44"/>
        <v>390090</v>
      </c>
      <c r="P441" s="18">
        <f>IF([1]DEPURADO!H435&gt;1,0,[1]DEPURADO!B435)</f>
        <v>0</v>
      </c>
      <c r="Q441" s="24">
        <f t="shared" si="45"/>
        <v>0</v>
      </c>
      <c r="R441" s="25">
        <f t="shared" si="46"/>
        <v>390090</v>
      </c>
      <c r="S441" s="25">
        <f>+[1]DEPURADO!J435</f>
        <v>0</v>
      </c>
      <c r="T441" s="17" t="s">
        <v>45</v>
      </c>
      <c r="U441" s="25">
        <f>+[1]DEPURADO!I435</f>
        <v>0</v>
      </c>
      <c r="V441" s="24"/>
      <c r="W441" s="17" t="s">
        <v>45</v>
      </c>
      <c r="X441" s="25">
        <f>+[1]DEPURADO!K435+[1]DEPURADO!L435</f>
        <v>0</v>
      </c>
      <c r="Y441" s="17" t="s">
        <v>45</v>
      </c>
      <c r="Z441" s="25">
        <f t="shared" si="47"/>
        <v>0</v>
      </c>
      <c r="AA441" s="25"/>
      <c r="AB441" s="25">
        <v>0</v>
      </c>
      <c r="AC441" s="25">
        <v>0</v>
      </c>
      <c r="AD441" s="24"/>
      <c r="AE441" s="24">
        <f>+[1]DEPURADO!K435</f>
        <v>0</v>
      </c>
      <c r="AF441" s="24">
        <v>0</v>
      </c>
      <c r="AG441" s="24">
        <f t="shared" si="48"/>
        <v>0</v>
      </c>
      <c r="AH441" s="24">
        <v>0</v>
      </c>
      <c r="AI441" s="24" t="str">
        <f>+[1]DEPURADO!G435</f>
        <v>NO RADICADA</v>
      </c>
      <c r="AJ441" s="26"/>
      <c r="AK441" s="27"/>
    </row>
    <row r="442" spans="1:37" s="28" customFormat="1" ht="16.149999999999999" customHeight="1">
      <c r="A442" s="17">
        <f t="shared" si="42"/>
        <v>434</v>
      </c>
      <c r="B442" s="18" t="s">
        <v>44</v>
      </c>
      <c r="C442" s="17">
        <f>+[1]DEPURADO!A436</f>
        <v>520200</v>
      </c>
      <c r="D442" s="17">
        <f>+[1]DEPURADO!B436</f>
        <v>520200</v>
      </c>
      <c r="E442" s="19">
        <f>+[1]DEPURADO!C436</f>
        <v>44834</v>
      </c>
      <c r="F442" s="20" t="str">
        <f>+IF([1]DEPURADO!D436&gt;1,[1]DEPURADO!D436," ")</f>
        <v xml:space="preserve"> </v>
      </c>
      <c r="G442" s="21">
        <f>[1]DEPURADO!F436</f>
        <v>1148900</v>
      </c>
      <c r="H442" s="22">
        <v>0</v>
      </c>
      <c r="I442" s="22">
        <f>+[1]DEPURADO!M436+[1]DEPURADO!N436</f>
        <v>0</v>
      </c>
      <c r="J442" s="22">
        <f>+[1]DEPURADO!R436</f>
        <v>0</v>
      </c>
      <c r="K442" s="23">
        <f>+[1]DEPURADO!P436+[1]DEPURADO!Q436</f>
        <v>0</v>
      </c>
      <c r="L442" s="22">
        <v>0</v>
      </c>
      <c r="M442" s="22">
        <v>0</v>
      </c>
      <c r="N442" s="22">
        <f t="shared" si="43"/>
        <v>0</v>
      </c>
      <c r="O442" s="22">
        <f t="shared" si="44"/>
        <v>1148900</v>
      </c>
      <c r="P442" s="18">
        <f>IF([1]DEPURADO!H436&gt;1,0,[1]DEPURADO!B436)</f>
        <v>0</v>
      </c>
      <c r="Q442" s="24">
        <f t="shared" si="45"/>
        <v>0</v>
      </c>
      <c r="R442" s="25">
        <f t="shared" si="46"/>
        <v>1148900</v>
      </c>
      <c r="S442" s="25">
        <f>+[1]DEPURADO!J436</f>
        <v>0</v>
      </c>
      <c r="T442" s="17" t="s">
        <v>45</v>
      </c>
      <c r="U442" s="25">
        <f>+[1]DEPURADO!I436</f>
        <v>0</v>
      </c>
      <c r="V442" s="24"/>
      <c r="W442" s="17" t="s">
        <v>45</v>
      </c>
      <c r="X442" s="25">
        <f>+[1]DEPURADO!K436+[1]DEPURADO!L436</f>
        <v>0</v>
      </c>
      <c r="Y442" s="17" t="s">
        <v>45</v>
      </c>
      <c r="Z442" s="25">
        <f t="shared" si="47"/>
        <v>0</v>
      </c>
      <c r="AA442" s="25"/>
      <c r="AB442" s="25">
        <v>0</v>
      </c>
      <c r="AC442" s="25">
        <v>0</v>
      </c>
      <c r="AD442" s="24"/>
      <c r="AE442" s="24">
        <f>+[1]DEPURADO!K436</f>
        <v>0</v>
      </c>
      <c r="AF442" s="24">
        <v>0</v>
      </c>
      <c r="AG442" s="24">
        <f t="shared" si="48"/>
        <v>0</v>
      </c>
      <c r="AH442" s="24">
        <v>0</v>
      </c>
      <c r="AI442" s="24" t="str">
        <f>+[1]DEPURADO!G436</f>
        <v>NO RADICADA</v>
      </c>
      <c r="AJ442" s="26"/>
      <c r="AK442" s="27"/>
    </row>
    <row r="443" spans="1:37" s="28" customFormat="1" ht="16.149999999999999" customHeight="1">
      <c r="A443" s="17">
        <f t="shared" si="42"/>
        <v>435</v>
      </c>
      <c r="B443" s="18" t="s">
        <v>44</v>
      </c>
      <c r="C443" s="17">
        <f>+[1]DEPURADO!A437</f>
        <v>520250</v>
      </c>
      <c r="D443" s="17">
        <f>+[1]DEPURADO!B437</f>
        <v>520250</v>
      </c>
      <c r="E443" s="19">
        <f>+[1]DEPURADO!C437</f>
        <v>44834</v>
      </c>
      <c r="F443" s="20" t="str">
        <f>+IF([1]DEPURADO!D437&gt;1,[1]DEPURADO!D437," ")</f>
        <v xml:space="preserve"> </v>
      </c>
      <c r="G443" s="21">
        <f>[1]DEPURADO!F437</f>
        <v>29000</v>
      </c>
      <c r="H443" s="22">
        <v>0</v>
      </c>
      <c r="I443" s="22">
        <f>+[1]DEPURADO!M437+[1]DEPURADO!N437</f>
        <v>0</v>
      </c>
      <c r="J443" s="22">
        <f>+[1]DEPURADO!R437</f>
        <v>0</v>
      </c>
      <c r="K443" s="23">
        <f>+[1]DEPURADO!P437+[1]DEPURADO!Q437</f>
        <v>0</v>
      </c>
      <c r="L443" s="22">
        <v>0</v>
      </c>
      <c r="M443" s="22">
        <v>0</v>
      </c>
      <c r="N443" s="22">
        <f t="shared" si="43"/>
        <v>0</v>
      </c>
      <c r="O443" s="22">
        <f t="shared" si="44"/>
        <v>29000</v>
      </c>
      <c r="P443" s="18">
        <f>IF([1]DEPURADO!H437&gt;1,0,[1]DEPURADO!B437)</f>
        <v>0</v>
      </c>
      <c r="Q443" s="24">
        <f t="shared" si="45"/>
        <v>0</v>
      </c>
      <c r="R443" s="25">
        <f t="shared" si="46"/>
        <v>29000</v>
      </c>
      <c r="S443" s="25">
        <f>+[1]DEPURADO!J437</f>
        <v>0</v>
      </c>
      <c r="T443" s="17" t="s">
        <v>45</v>
      </c>
      <c r="U443" s="25">
        <f>+[1]DEPURADO!I437</f>
        <v>0</v>
      </c>
      <c r="V443" s="24"/>
      <c r="W443" s="17" t="s">
        <v>45</v>
      </c>
      <c r="X443" s="25">
        <f>+[1]DEPURADO!K437+[1]DEPURADO!L437</f>
        <v>0</v>
      </c>
      <c r="Y443" s="17" t="s">
        <v>45</v>
      </c>
      <c r="Z443" s="25">
        <f t="shared" si="47"/>
        <v>0</v>
      </c>
      <c r="AA443" s="25"/>
      <c r="AB443" s="25">
        <v>0</v>
      </c>
      <c r="AC443" s="25">
        <v>0</v>
      </c>
      <c r="AD443" s="24"/>
      <c r="AE443" s="24">
        <f>+[1]DEPURADO!K437</f>
        <v>0</v>
      </c>
      <c r="AF443" s="24">
        <v>0</v>
      </c>
      <c r="AG443" s="24">
        <f t="shared" si="48"/>
        <v>0</v>
      </c>
      <c r="AH443" s="24">
        <v>0</v>
      </c>
      <c r="AI443" s="24" t="str">
        <f>+[1]DEPURADO!G437</f>
        <v>NO RADICADA</v>
      </c>
      <c r="AJ443" s="26"/>
      <c r="AK443" s="27"/>
    </row>
    <row r="444" spans="1:37" s="28" customFormat="1" ht="16.149999999999999" customHeight="1">
      <c r="A444" s="17">
        <f t="shared" si="42"/>
        <v>436</v>
      </c>
      <c r="B444" s="18" t="s">
        <v>44</v>
      </c>
      <c r="C444" s="17">
        <f>+[1]DEPURADO!A438</f>
        <v>520648</v>
      </c>
      <c r="D444" s="17">
        <f>+[1]DEPURADO!B438</f>
        <v>520648</v>
      </c>
      <c r="E444" s="19">
        <f>+[1]DEPURADO!C438</f>
        <v>44837</v>
      </c>
      <c r="F444" s="20">
        <f>+IF([1]DEPURADO!D438&gt;1,[1]DEPURADO!D438," ")</f>
        <v>44944</v>
      </c>
      <c r="G444" s="21">
        <f>[1]DEPURADO!F438</f>
        <v>144760</v>
      </c>
      <c r="H444" s="22">
        <v>0</v>
      </c>
      <c r="I444" s="22">
        <f>+[1]DEPURADO!M438+[1]DEPURADO!N438</f>
        <v>0</v>
      </c>
      <c r="J444" s="22">
        <f>+[1]DEPURADO!R438</f>
        <v>0</v>
      </c>
      <c r="K444" s="23">
        <f>+[1]DEPURADO!P438+[1]DEPURADO!Q438</f>
        <v>0</v>
      </c>
      <c r="L444" s="22">
        <v>0</v>
      </c>
      <c r="M444" s="22">
        <v>0</v>
      </c>
      <c r="N444" s="22">
        <f t="shared" si="43"/>
        <v>0</v>
      </c>
      <c r="O444" s="22">
        <f t="shared" si="44"/>
        <v>144760</v>
      </c>
      <c r="P444" s="18">
        <f>IF([1]DEPURADO!H438&gt;1,0,[1]DEPURADO!B438)</f>
        <v>520648</v>
      </c>
      <c r="Q444" s="24">
        <f t="shared" si="45"/>
        <v>144760</v>
      </c>
      <c r="R444" s="25">
        <f t="shared" si="46"/>
        <v>0</v>
      </c>
      <c r="S444" s="25">
        <f>+[1]DEPURADO!J438</f>
        <v>0</v>
      </c>
      <c r="T444" s="17" t="s">
        <v>45</v>
      </c>
      <c r="U444" s="25">
        <f>+[1]DEPURADO!I438</f>
        <v>0</v>
      </c>
      <c r="V444" s="24"/>
      <c r="W444" s="17" t="s">
        <v>45</v>
      </c>
      <c r="X444" s="25">
        <f>+[1]DEPURADO!K438+[1]DEPURADO!L438</f>
        <v>0</v>
      </c>
      <c r="Y444" s="17" t="s">
        <v>45</v>
      </c>
      <c r="Z444" s="25">
        <f t="shared" si="47"/>
        <v>0</v>
      </c>
      <c r="AA444" s="25"/>
      <c r="AB444" s="25">
        <v>0</v>
      </c>
      <c r="AC444" s="25">
        <v>0</v>
      </c>
      <c r="AD444" s="24"/>
      <c r="AE444" s="24">
        <f>+[1]DEPURADO!K438</f>
        <v>0</v>
      </c>
      <c r="AF444" s="24">
        <v>0</v>
      </c>
      <c r="AG444" s="24">
        <f t="shared" si="48"/>
        <v>144760</v>
      </c>
      <c r="AH444" s="24">
        <v>0</v>
      </c>
      <c r="AI444" s="24" t="str">
        <f>+[1]DEPURADO!G438</f>
        <v>SALDO A FAVOR DEL PRESTADOR</v>
      </c>
      <c r="AJ444" s="26"/>
      <c r="AK444" s="27"/>
    </row>
    <row r="445" spans="1:37" s="28" customFormat="1" ht="16.149999999999999" customHeight="1">
      <c r="A445" s="17">
        <f t="shared" si="42"/>
        <v>437</v>
      </c>
      <c r="B445" s="18" t="s">
        <v>44</v>
      </c>
      <c r="C445" s="17">
        <f>+[1]DEPURADO!A439</f>
        <v>520994</v>
      </c>
      <c r="D445" s="17">
        <f>+[1]DEPURADO!B439</f>
        <v>520994</v>
      </c>
      <c r="E445" s="19">
        <f>+[1]DEPURADO!C439</f>
        <v>44838</v>
      </c>
      <c r="F445" s="20">
        <f>+IF([1]DEPURADO!D439&gt;1,[1]DEPURADO!D439," ")</f>
        <v>44944</v>
      </c>
      <c r="G445" s="21">
        <f>[1]DEPURADO!F439</f>
        <v>4000</v>
      </c>
      <c r="H445" s="22">
        <v>0</v>
      </c>
      <c r="I445" s="22">
        <f>+[1]DEPURADO!M439+[1]DEPURADO!N439</f>
        <v>0</v>
      </c>
      <c r="J445" s="22">
        <f>+[1]DEPURADO!R439</f>
        <v>4000</v>
      </c>
      <c r="K445" s="23">
        <f>+[1]DEPURADO!P439+[1]DEPURADO!Q439</f>
        <v>0</v>
      </c>
      <c r="L445" s="22">
        <v>0</v>
      </c>
      <c r="M445" s="22">
        <v>0</v>
      </c>
      <c r="N445" s="22">
        <f t="shared" si="43"/>
        <v>4000</v>
      </c>
      <c r="O445" s="22">
        <f t="shared" si="44"/>
        <v>0</v>
      </c>
      <c r="P445" s="18">
        <f>IF([1]DEPURADO!H439&gt;1,0,[1]DEPURADO!B439)</f>
        <v>520994</v>
      </c>
      <c r="Q445" s="24">
        <f t="shared" si="45"/>
        <v>4000</v>
      </c>
      <c r="R445" s="25">
        <f t="shared" si="46"/>
        <v>0</v>
      </c>
      <c r="S445" s="25">
        <f>+[1]DEPURADO!J439</f>
        <v>0</v>
      </c>
      <c r="T445" s="17" t="s">
        <v>45</v>
      </c>
      <c r="U445" s="25">
        <f>+[1]DEPURADO!I439</f>
        <v>0</v>
      </c>
      <c r="V445" s="24"/>
      <c r="W445" s="17" t="s">
        <v>45</v>
      </c>
      <c r="X445" s="25">
        <f>+[1]DEPURADO!K439+[1]DEPURADO!L439</f>
        <v>0</v>
      </c>
      <c r="Y445" s="17" t="s">
        <v>45</v>
      </c>
      <c r="Z445" s="25">
        <f t="shared" si="47"/>
        <v>0</v>
      </c>
      <c r="AA445" s="25"/>
      <c r="AB445" s="25">
        <v>0</v>
      </c>
      <c r="AC445" s="25">
        <v>0</v>
      </c>
      <c r="AD445" s="24"/>
      <c r="AE445" s="24">
        <f>+[1]DEPURADO!K439</f>
        <v>0</v>
      </c>
      <c r="AF445" s="24">
        <v>0</v>
      </c>
      <c r="AG445" s="24">
        <f t="shared" si="48"/>
        <v>0</v>
      </c>
      <c r="AH445" s="24">
        <v>0</v>
      </c>
      <c r="AI445" s="24" t="str">
        <f>+[1]DEPURADO!G439</f>
        <v>CANCELADA</v>
      </c>
      <c r="AJ445" s="26"/>
      <c r="AK445" s="27"/>
    </row>
    <row r="446" spans="1:37" s="28" customFormat="1" ht="16.149999999999999" customHeight="1">
      <c r="A446" s="17">
        <f t="shared" si="42"/>
        <v>438</v>
      </c>
      <c r="B446" s="18" t="s">
        <v>44</v>
      </c>
      <c r="C446" s="17">
        <f>+[1]DEPURADO!A440</f>
        <v>521065</v>
      </c>
      <c r="D446" s="17">
        <f>+[1]DEPURADO!B440</f>
        <v>521065</v>
      </c>
      <c r="E446" s="19">
        <f>+[1]DEPURADO!C440</f>
        <v>44838</v>
      </c>
      <c r="F446" s="20">
        <f>+IF([1]DEPURADO!D440&gt;1,[1]DEPURADO!D440," ")</f>
        <v>44944</v>
      </c>
      <c r="G446" s="21">
        <f>[1]DEPURADO!F440</f>
        <v>4000</v>
      </c>
      <c r="H446" s="22">
        <v>0</v>
      </c>
      <c r="I446" s="22">
        <f>+[1]DEPURADO!M440+[1]DEPURADO!N440</f>
        <v>0</v>
      </c>
      <c r="J446" s="22">
        <f>+[1]DEPURADO!R440</f>
        <v>4000</v>
      </c>
      <c r="K446" s="23">
        <f>+[1]DEPURADO!P440+[1]DEPURADO!Q440</f>
        <v>0</v>
      </c>
      <c r="L446" s="22">
        <v>0</v>
      </c>
      <c r="M446" s="22">
        <v>0</v>
      </c>
      <c r="N446" s="22">
        <f t="shared" si="43"/>
        <v>4000</v>
      </c>
      <c r="O446" s="22">
        <f t="shared" si="44"/>
        <v>0</v>
      </c>
      <c r="P446" s="18">
        <f>IF([1]DEPURADO!H440&gt;1,0,[1]DEPURADO!B440)</f>
        <v>521065</v>
      </c>
      <c r="Q446" s="24">
        <f t="shared" si="45"/>
        <v>4000</v>
      </c>
      <c r="R446" s="25">
        <f t="shared" si="46"/>
        <v>0</v>
      </c>
      <c r="S446" s="25">
        <f>+[1]DEPURADO!J440</f>
        <v>0</v>
      </c>
      <c r="T446" s="17" t="s">
        <v>45</v>
      </c>
      <c r="U446" s="25">
        <f>+[1]DEPURADO!I440</f>
        <v>0</v>
      </c>
      <c r="V446" s="24"/>
      <c r="W446" s="17" t="s">
        <v>45</v>
      </c>
      <c r="X446" s="25">
        <f>+[1]DEPURADO!K440+[1]DEPURADO!L440</f>
        <v>0</v>
      </c>
      <c r="Y446" s="17" t="s">
        <v>45</v>
      </c>
      <c r="Z446" s="25">
        <f t="shared" si="47"/>
        <v>0</v>
      </c>
      <c r="AA446" s="25"/>
      <c r="AB446" s="25">
        <v>0</v>
      </c>
      <c r="AC446" s="25">
        <v>0</v>
      </c>
      <c r="AD446" s="24"/>
      <c r="AE446" s="24">
        <f>+[1]DEPURADO!K440</f>
        <v>0</v>
      </c>
      <c r="AF446" s="24">
        <v>0</v>
      </c>
      <c r="AG446" s="24">
        <f t="shared" si="48"/>
        <v>0</v>
      </c>
      <c r="AH446" s="24">
        <v>0</v>
      </c>
      <c r="AI446" s="24" t="str">
        <f>+[1]DEPURADO!G440</f>
        <v>CANCELADA</v>
      </c>
      <c r="AJ446" s="26"/>
      <c r="AK446" s="27"/>
    </row>
    <row r="447" spans="1:37" s="28" customFormat="1" ht="16.149999999999999" customHeight="1">
      <c r="A447" s="17">
        <f t="shared" si="42"/>
        <v>439</v>
      </c>
      <c r="B447" s="18" t="s">
        <v>44</v>
      </c>
      <c r="C447" s="17">
        <f>+[1]DEPURADO!A441</f>
        <v>521090</v>
      </c>
      <c r="D447" s="17">
        <f>+[1]DEPURADO!B441</f>
        <v>521090</v>
      </c>
      <c r="E447" s="19">
        <f>+[1]DEPURADO!C441</f>
        <v>44838</v>
      </c>
      <c r="F447" s="20">
        <f>+IF([1]DEPURADO!D441&gt;1,[1]DEPURADO!D441," ")</f>
        <v>44944</v>
      </c>
      <c r="G447" s="21">
        <f>[1]DEPURADO!F441</f>
        <v>2730</v>
      </c>
      <c r="H447" s="22">
        <v>0</v>
      </c>
      <c r="I447" s="22">
        <f>+[1]DEPURADO!M441+[1]DEPURADO!N441</f>
        <v>0</v>
      </c>
      <c r="J447" s="22">
        <f>+[1]DEPURADO!R441</f>
        <v>2730</v>
      </c>
      <c r="K447" s="23">
        <f>+[1]DEPURADO!P441+[1]DEPURADO!Q441</f>
        <v>0</v>
      </c>
      <c r="L447" s="22">
        <v>0</v>
      </c>
      <c r="M447" s="22">
        <v>0</v>
      </c>
      <c r="N447" s="22">
        <f t="shared" si="43"/>
        <v>2730</v>
      </c>
      <c r="O447" s="22">
        <f t="shared" si="44"/>
        <v>0</v>
      </c>
      <c r="P447" s="18">
        <f>IF([1]DEPURADO!H441&gt;1,0,[1]DEPURADO!B441)</f>
        <v>521090</v>
      </c>
      <c r="Q447" s="24">
        <f t="shared" si="45"/>
        <v>2730</v>
      </c>
      <c r="R447" s="25">
        <f t="shared" si="46"/>
        <v>0</v>
      </c>
      <c r="S447" s="25">
        <f>+[1]DEPURADO!J441</f>
        <v>0</v>
      </c>
      <c r="T447" s="17" t="s">
        <v>45</v>
      </c>
      <c r="U447" s="25">
        <f>+[1]DEPURADO!I441</f>
        <v>0</v>
      </c>
      <c r="V447" s="24"/>
      <c r="W447" s="17" t="s">
        <v>45</v>
      </c>
      <c r="X447" s="25">
        <f>+[1]DEPURADO!K441+[1]DEPURADO!L441</f>
        <v>0</v>
      </c>
      <c r="Y447" s="17" t="s">
        <v>45</v>
      </c>
      <c r="Z447" s="25">
        <f t="shared" si="47"/>
        <v>0</v>
      </c>
      <c r="AA447" s="25"/>
      <c r="AB447" s="25">
        <v>0</v>
      </c>
      <c r="AC447" s="25">
        <v>0</v>
      </c>
      <c r="AD447" s="24"/>
      <c r="AE447" s="24">
        <f>+[1]DEPURADO!K441</f>
        <v>0</v>
      </c>
      <c r="AF447" s="24">
        <v>0</v>
      </c>
      <c r="AG447" s="24">
        <f t="shared" si="48"/>
        <v>0</v>
      </c>
      <c r="AH447" s="24">
        <v>0</v>
      </c>
      <c r="AI447" s="24" t="str">
        <f>+[1]DEPURADO!G441</f>
        <v>CANCELADA</v>
      </c>
      <c r="AJ447" s="26"/>
      <c r="AK447" s="27"/>
    </row>
    <row r="448" spans="1:37" s="28" customFormat="1" ht="16.149999999999999" customHeight="1">
      <c r="A448" s="17">
        <f t="shared" si="42"/>
        <v>440</v>
      </c>
      <c r="B448" s="18" t="s">
        <v>44</v>
      </c>
      <c r="C448" s="17">
        <f>+[1]DEPURADO!A442</f>
        <v>521221</v>
      </c>
      <c r="D448" s="17">
        <f>+[1]DEPURADO!B442</f>
        <v>521221</v>
      </c>
      <c r="E448" s="19">
        <f>+[1]DEPURADO!C442</f>
        <v>44839</v>
      </c>
      <c r="F448" s="20">
        <f>+IF([1]DEPURADO!D442&gt;1,[1]DEPURADO!D442," ")</f>
        <v>44944</v>
      </c>
      <c r="G448" s="21">
        <f>[1]DEPURADO!F442</f>
        <v>128200</v>
      </c>
      <c r="H448" s="22">
        <v>0</v>
      </c>
      <c r="I448" s="22">
        <f>+[1]DEPURADO!M442+[1]DEPURADO!N442</f>
        <v>0</v>
      </c>
      <c r="J448" s="22">
        <f>+[1]DEPURADO!R442</f>
        <v>0</v>
      </c>
      <c r="K448" s="23">
        <f>+[1]DEPURADO!P442+[1]DEPURADO!Q442</f>
        <v>0</v>
      </c>
      <c r="L448" s="22">
        <v>0</v>
      </c>
      <c r="M448" s="22">
        <v>0</v>
      </c>
      <c r="N448" s="22">
        <f t="shared" si="43"/>
        <v>0</v>
      </c>
      <c r="O448" s="22">
        <f t="shared" si="44"/>
        <v>128200</v>
      </c>
      <c r="P448" s="18">
        <f>IF([1]DEPURADO!H442&gt;1,0,[1]DEPURADO!B442)</f>
        <v>521221</v>
      </c>
      <c r="Q448" s="24">
        <f t="shared" si="45"/>
        <v>128200</v>
      </c>
      <c r="R448" s="25">
        <f t="shared" si="46"/>
        <v>0</v>
      </c>
      <c r="S448" s="25">
        <f>+[1]DEPURADO!J442</f>
        <v>0</v>
      </c>
      <c r="T448" s="17" t="s">
        <v>45</v>
      </c>
      <c r="U448" s="25">
        <f>+[1]DEPURADO!I442</f>
        <v>0</v>
      </c>
      <c r="V448" s="24"/>
      <c r="W448" s="17" t="s">
        <v>45</v>
      </c>
      <c r="X448" s="25">
        <f>+[1]DEPURADO!K442+[1]DEPURADO!L442</f>
        <v>0</v>
      </c>
      <c r="Y448" s="17" t="s">
        <v>45</v>
      </c>
      <c r="Z448" s="25">
        <f t="shared" si="47"/>
        <v>0</v>
      </c>
      <c r="AA448" s="25"/>
      <c r="AB448" s="25">
        <v>0</v>
      </c>
      <c r="AC448" s="25">
        <v>0</v>
      </c>
      <c r="AD448" s="24"/>
      <c r="AE448" s="24">
        <f>+[1]DEPURADO!K442</f>
        <v>0</v>
      </c>
      <c r="AF448" s="24">
        <v>0</v>
      </c>
      <c r="AG448" s="24">
        <f t="shared" si="48"/>
        <v>128200</v>
      </c>
      <c r="AH448" s="24">
        <v>0</v>
      </c>
      <c r="AI448" s="24" t="str">
        <f>+[1]DEPURADO!G442</f>
        <v>SALDO A FAVOR DEL PRESTADOR</v>
      </c>
      <c r="AJ448" s="26"/>
      <c r="AK448" s="27"/>
    </row>
    <row r="449" spans="1:37" s="28" customFormat="1" ht="16.149999999999999" customHeight="1">
      <c r="A449" s="17">
        <f t="shared" si="42"/>
        <v>441</v>
      </c>
      <c r="B449" s="18" t="s">
        <v>44</v>
      </c>
      <c r="C449" s="17">
        <f>+[1]DEPURADO!A443</f>
        <v>521235</v>
      </c>
      <c r="D449" s="17">
        <f>+[1]DEPURADO!B443</f>
        <v>521235</v>
      </c>
      <c r="E449" s="19">
        <f>+[1]DEPURADO!C443</f>
        <v>44839</v>
      </c>
      <c r="F449" s="20">
        <f>+IF([1]DEPURADO!D443&gt;1,[1]DEPURADO!D443," ")</f>
        <v>44944</v>
      </c>
      <c r="G449" s="21">
        <f>[1]DEPURADO!F443</f>
        <v>8770</v>
      </c>
      <c r="H449" s="22">
        <v>0</v>
      </c>
      <c r="I449" s="22">
        <f>+[1]DEPURADO!M443+[1]DEPURADO!N443</f>
        <v>0</v>
      </c>
      <c r="J449" s="22">
        <f>+[1]DEPURADO!R443</f>
        <v>0</v>
      </c>
      <c r="K449" s="23">
        <f>+[1]DEPURADO!P443+[1]DEPURADO!Q443</f>
        <v>0</v>
      </c>
      <c r="L449" s="22">
        <v>0</v>
      </c>
      <c r="M449" s="22">
        <v>0</v>
      </c>
      <c r="N449" s="22">
        <f t="shared" si="43"/>
        <v>0</v>
      </c>
      <c r="O449" s="22">
        <f t="shared" si="44"/>
        <v>8770</v>
      </c>
      <c r="P449" s="18">
        <f>IF([1]DEPURADO!H443&gt;1,0,[1]DEPURADO!B443)</f>
        <v>521235</v>
      </c>
      <c r="Q449" s="24">
        <f t="shared" si="45"/>
        <v>8770</v>
      </c>
      <c r="R449" s="25">
        <f t="shared" si="46"/>
        <v>0</v>
      </c>
      <c r="S449" s="25">
        <f>+[1]DEPURADO!J443</f>
        <v>0</v>
      </c>
      <c r="T449" s="17" t="s">
        <v>45</v>
      </c>
      <c r="U449" s="25">
        <f>+[1]DEPURADO!I443</f>
        <v>0</v>
      </c>
      <c r="V449" s="24"/>
      <c r="W449" s="17" t="s">
        <v>45</v>
      </c>
      <c r="X449" s="25">
        <f>+[1]DEPURADO!K443+[1]DEPURADO!L443</f>
        <v>0</v>
      </c>
      <c r="Y449" s="17" t="s">
        <v>45</v>
      </c>
      <c r="Z449" s="25">
        <f t="shared" si="47"/>
        <v>0</v>
      </c>
      <c r="AA449" s="25"/>
      <c r="AB449" s="25">
        <v>0</v>
      </c>
      <c r="AC449" s="25">
        <v>0</v>
      </c>
      <c r="AD449" s="24"/>
      <c r="AE449" s="24">
        <f>+[1]DEPURADO!K443</f>
        <v>0</v>
      </c>
      <c r="AF449" s="24">
        <v>0</v>
      </c>
      <c r="AG449" s="24">
        <f t="shared" si="48"/>
        <v>8770</v>
      </c>
      <c r="AH449" s="24">
        <v>0</v>
      </c>
      <c r="AI449" s="24" t="str">
        <f>+[1]DEPURADO!G443</f>
        <v>SALDO A FAVOR DEL PRESTADOR</v>
      </c>
      <c r="AJ449" s="26"/>
      <c r="AK449" s="27"/>
    </row>
    <row r="450" spans="1:37" s="28" customFormat="1" ht="16.149999999999999" customHeight="1">
      <c r="A450" s="17">
        <f t="shared" si="42"/>
        <v>442</v>
      </c>
      <c r="B450" s="18" t="s">
        <v>44</v>
      </c>
      <c r="C450" s="17">
        <f>+[1]DEPURADO!A444</f>
        <v>521571</v>
      </c>
      <c r="D450" s="17">
        <f>+[1]DEPURADO!B444</f>
        <v>521571</v>
      </c>
      <c r="E450" s="19">
        <f>+[1]DEPURADO!C444</f>
        <v>44840</v>
      </c>
      <c r="F450" s="20">
        <f>+IF([1]DEPURADO!D444&gt;1,[1]DEPURADO!D444," ")</f>
        <v>44944</v>
      </c>
      <c r="G450" s="21">
        <f>[1]DEPURADO!F444</f>
        <v>4000</v>
      </c>
      <c r="H450" s="22">
        <v>0</v>
      </c>
      <c r="I450" s="22">
        <f>+[1]DEPURADO!M444+[1]DEPURADO!N444</f>
        <v>0</v>
      </c>
      <c r="J450" s="22">
        <f>+[1]DEPURADO!R444</f>
        <v>4000</v>
      </c>
      <c r="K450" s="23">
        <f>+[1]DEPURADO!P444+[1]DEPURADO!Q444</f>
        <v>0</v>
      </c>
      <c r="L450" s="22">
        <v>0</v>
      </c>
      <c r="M450" s="22">
        <v>0</v>
      </c>
      <c r="N450" s="22">
        <f t="shared" si="43"/>
        <v>4000</v>
      </c>
      <c r="O450" s="22">
        <f t="shared" si="44"/>
        <v>0</v>
      </c>
      <c r="P450" s="18">
        <f>IF([1]DEPURADO!H444&gt;1,0,[1]DEPURADO!B444)</f>
        <v>521571</v>
      </c>
      <c r="Q450" s="24">
        <f t="shared" si="45"/>
        <v>4000</v>
      </c>
      <c r="R450" s="25">
        <f t="shared" si="46"/>
        <v>0</v>
      </c>
      <c r="S450" s="25">
        <f>+[1]DEPURADO!J444</f>
        <v>0</v>
      </c>
      <c r="T450" s="17" t="s">
        <v>45</v>
      </c>
      <c r="U450" s="25">
        <f>+[1]DEPURADO!I444</f>
        <v>0</v>
      </c>
      <c r="V450" s="24"/>
      <c r="W450" s="17" t="s">
        <v>45</v>
      </c>
      <c r="X450" s="25">
        <f>+[1]DEPURADO!K444+[1]DEPURADO!L444</f>
        <v>0</v>
      </c>
      <c r="Y450" s="17" t="s">
        <v>45</v>
      </c>
      <c r="Z450" s="25">
        <f t="shared" si="47"/>
        <v>0</v>
      </c>
      <c r="AA450" s="25"/>
      <c r="AB450" s="25">
        <v>0</v>
      </c>
      <c r="AC450" s="25">
        <v>0</v>
      </c>
      <c r="AD450" s="24"/>
      <c r="AE450" s="24">
        <f>+[1]DEPURADO!K444</f>
        <v>0</v>
      </c>
      <c r="AF450" s="24">
        <v>0</v>
      </c>
      <c r="AG450" s="24">
        <f t="shared" si="48"/>
        <v>0</v>
      </c>
      <c r="AH450" s="24">
        <v>0</v>
      </c>
      <c r="AI450" s="24" t="str">
        <f>+[1]DEPURADO!G444</f>
        <v>CANCELADA</v>
      </c>
      <c r="AJ450" s="26"/>
      <c r="AK450" s="27"/>
    </row>
    <row r="451" spans="1:37" s="28" customFormat="1" ht="16.149999999999999" customHeight="1">
      <c r="A451" s="17">
        <f t="shared" si="42"/>
        <v>443</v>
      </c>
      <c r="B451" s="18" t="s">
        <v>44</v>
      </c>
      <c r="C451" s="17">
        <f>+[1]DEPURADO!A445</f>
        <v>521805</v>
      </c>
      <c r="D451" s="17">
        <f>+[1]DEPURADO!B445</f>
        <v>521805</v>
      </c>
      <c r="E451" s="19">
        <f>+[1]DEPURADO!C445</f>
        <v>44841</v>
      </c>
      <c r="F451" s="20">
        <f>+IF([1]DEPURADO!D445&gt;1,[1]DEPURADO!D445," ")</f>
        <v>44928</v>
      </c>
      <c r="G451" s="21">
        <f>[1]DEPURADO!F445</f>
        <v>408400</v>
      </c>
      <c r="H451" s="22">
        <v>0</v>
      </c>
      <c r="I451" s="22">
        <f>+[1]DEPURADO!M445+[1]DEPURADO!N445</f>
        <v>0</v>
      </c>
      <c r="J451" s="22">
        <f>+[1]DEPURADO!R445</f>
        <v>0</v>
      </c>
      <c r="K451" s="23">
        <f>+[1]DEPURADO!P445+[1]DEPURADO!Q445</f>
        <v>0</v>
      </c>
      <c r="L451" s="22">
        <v>0</v>
      </c>
      <c r="M451" s="22">
        <v>0</v>
      </c>
      <c r="N451" s="22">
        <f t="shared" si="43"/>
        <v>0</v>
      </c>
      <c r="O451" s="22">
        <f t="shared" si="44"/>
        <v>408400</v>
      </c>
      <c r="P451" s="18">
        <f>IF([1]DEPURADO!H445&gt;1,0,[1]DEPURADO!B445)</f>
        <v>521805</v>
      </c>
      <c r="Q451" s="24">
        <f t="shared" si="45"/>
        <v>408400</v>
      </c>
      <c r="R451" s="25">
        <f t="shared" si="46"/>
        <v>0</v>
      </c>
      <c r="S451" s="25">
        <f>+[1]DEPURADO!J445</f>
        <v>0</v>
      </c>
      <c r="T451" s="17" t="s">
        <v>45</v>
      </c>
      <c r="U451" s="25">
        <f>+[1]DEPURADO!I445</f>
        <v>0</v>
      </c>
      <c r="V451" s="24"/>
      <c r="W451" s="17" t="s">
        <v>45</v>
      </c>
      <c r="X451" s="25">
        <f>+[1]DEPURADO!K445+[1]DEPURADO!L445</f>
        <v>0</v>
      </c>
      <c r="Y451" s="17" t="s">
        <v>45</v>
      </c>
      <c r="Z451" s="25">
        <f t="shared" si="47"/>
        <v>0</v>
      </c>
      <c r="AA451" s="25"/>
      <c r="AB451" s="25">
        <v>0</v>
      </c>
      <c r="AC451" s="25">
        <v>0</v>
      </c>
      <c r="AD451" s="24"/>
      <c r="AE451" s="24">
        <f>+[1]DEPURADO!K445</f>
        <v>0</v>
      </c>
      <c r="AF451" s="24">
        <v>0</v>
      </c>
      <c r="AG451" s="24">
        <f t="shared" si="48"/>
        <v>408400</v>
      </c>
      <c r="AH451" s="24">
        <v>0</v>
      </c>
      <c r="AI451" s="24" t="str">
        <f>+[1]DEPURADO!G445</f>
        <v>SALDO A FAVOR DEL PRESTADOR</v>
      </c>
      <c r="AJ451" s="26"/>
      <c r="AK451" s="27"/>
    </row>
    <row r="452" spans="1:37" s="28" customFormat="1" ht="16.149999999999999" customHeight="1">
      <c r="A452" s="17">
        <f t="shared" si="42"/>
        <v>444</v>
      </c>
      <c r="B452" s="18" t="s">
        <v>44</v>
      </c>
      <c r="C452" s="17">
        <f>+[1]DEPURADO!A446</f>
        <v>521806</v>
      </c>
      <c r="D452" s="17">
        <f>+[1]DEPURADO!B446</f>
        <v>521806</v>
      </c>
      <c r="E452" s="19">
        <f>+[1]DEPURADO!C446</f>
        <v>44841</v>
      </c>
      <c r="F452" s="20">
        <f>+IF([1]DEPURADO!D446&gt;1,[1]DEPURADO!D446," ")</f>
        <v>44928</v>
      </c>
      <c r="G452" s="21">
        <f>[1]DEPURADO!F446</f>
        <v>57700</v>
      </c>
      <c r="H452" s="22">
        <v>0</v>
      </c>
      <c r="I452" s="22">
        <f>+[1]DEPURADO!M446+[1]DEPURADO!N446</f>
        <v>0</v>
      </c>
      <c r="J452" s="22">
        <f>+[1]DEPURADO!R446</f>
        <v>0</v>
      </c>
      <c r="K452" s="23">
        <f>+[1]DEPURADO!P446+[1]DEPURADO!Q446</f>
        <v>0</v>
      </c>
      <c r="L452" s="22">
        <v>0</v>
      </c>
      <c r="M452" s="22">
        <v>0</v>
      </c>
      <c r="N452" s="22">
        <f t="shared" si="43"/>
        <v>0</v>
      </c>
      <c r="O452" s="22">
        <f t="shared" si="44"/>
        <v>57700</v>
      </c>
      <c r="P452" s="18">
        <f>IF([1]DEPURADO!H446&gt;1,0,[1]DEPURADO!B446)</f>
        <v>521806</v>
      </c>
      <c r="Q452" s="24">
        <f t="shared" si="45"/>
        <v>57700</v>
      </c>
      <c r="R452" s="25">
        <f t="shared" si="46"/>
        <v>0</v>
      </c>
      <c r="S452" s="25">
        <f>+[1]DEPURADO!J446</f>
        <v>0</v>
      </c>
      <c r="T452" s="17" t="s">
        <v>45</v>
      </c>
      <c r="U452" s="25">
        <f>+[1]DEPURADO!I446</f>
        <v>0</v>
      </c>
      <c r="V452" s="24"/>
      <c r="W452" s="17" t="s">
        <v>45</v>
      </c>
      <c r="X452" s="25">
        <f>+[1]DEPURADO!K446+[1]DEPURADO!L446</f>
        <v>0</v>
      </c>
      <c r="Y452" s="17" t="s">
        <v>45</v>
      </c>
      <c r="Z452" s="25">
        <f t="shared" si="47"/>
        <v>0</v>
      </c>
      <c r="AA452" s="25"/>
      <c r="AB452" s="25">
        <v>0</v>
      </c>
      <c r="AC452" s="25">
        <v>0</v>
      </c>
      <c r="AD452" s="24"/>
      <c r="AE452" s="24">
        <f>+[1]DEPURADO!K446</f>
        <v>0</v>
      </c>
      <c r="AF452" s="24">
        <v>0</v>
      </c>
      <c r="AG452" s="24">
        <f t="shared" si="48"/>
        <v>57700</v>
      </c>
      <c r="AH452" s="24">
        <v>0</v>
      </c>
      <c r="AI452" s="24" t="str">
        <f>+[1]DEPURADO!G446</f>
        <v>SALDO A FAVOR DEL PRESTADOR</v>
      </c>
      <c r="AJ452" s="26"/>
      <c r="AK452" s="27"/>
    </row>
    <row r="453" spans="1:37" s="28" customFormat="1" ht="16.149999999999999" customHeight="1">
      <c r="A453" s="17">
        <f t="shared" si="42"/>
        <v>445</v>
      </c>
      <c r="B453" s="18" t="s">
        <v>44</v>
      </c>
      <c r="C453" s="17">
        <f>+[1]DEPURADO!A447</f>
        <v>522173</v>
      </c>
      <c r="D453" s="17">
        <f>+[1]DEPURADO!B447</f>
        <v>522173</v>
      </c>
      <c r="E453" s="19">
        <f>+[1]DEPURADO!C447</f>
        <v>44844</v>
      </c>
      <c r="F453" s="20">
        <f>+IF([1]DEPURADO!D447&gt;1,[1]DEPURADO!D447," ")</f>
        <v>44944</v>
      </c>
      <c r="G453" s="21">
        <f>[1]DEPURADO!F447</f>
        <v>7360</v>
      </c>
      <c r="H453" s="22">
        <v>0</v>
      </c>
      <c r="I453" s="22">
        <f>+[1]DEPURADO!M447+[1]DEPURADO!N447</f>
        <v>0</v>
      </c>
      <c r="J453" s="22">
        <f>+[1]DEPURADO!R447</f>
        <v>0</v>
      </c>
      <c r="K453" s="23">
        <f>+[1]DEPURADO!P447+[1]DEPURADO!Q447</f>
        <v>0</v>
      </c>
      <c r="L453" s="22">
        <v>0</v>
      </c>
      <c r="M453" s="22">
        <v>0</v>
      </c>
      <c r="N453" s="22">
        <f t="shared" si="43"/>
        <v>0</v>
      </c>
      <c r="O453" s="22">
        <f t="shared" si="44"/>
        <v>7360</v>
      </c>
      <c r="P453" s="18">
        <f>IF([1]DEPURADO!H447&gt;1,0,[1]DEPURADO!B447)</f>
        <v>522173</v>
      </c>
      <c r="Q453" s="24">
        <f t="shared" si="45"/>
        <v>7360</v>
      </c>
      <c r="R453" s="25">
        <f t="shared" si="46"/>
        <v>0</v>
      </c>
      <c r="S453" s="25">
        <f>+[1]DEPURADO!J447</f>
        <v>0</v>
      </c>
      <c r="T453" s="17" t="s">
        <v>45</v>
      </c>
      <c r="U453" s="25">
        <f>+[1]DEPURADO!I447</f>
        <v>0</v>
      </c>
      <c r="V453" s="24"/>
      <c r="W453" s="17" t="s">
        <v>45</v>
      </c>
      <c r="X453" s="25">
        <f>+[1]DEPURADO!K447+[1]DEPURADO!L447</f>
        <v>0</v>
      </c>
      <c r="Y453" s="17" t="s">
        <v>45</v>
      </c>
      <c r="Z453" s="25">
        <f t="shared" si="47"/>
        <v>0</v>
      </c>
      <c r="AA453" s="25"/>
      <c r="AB453" s="25">
        <v>0</v>
      </c>
      <c r="AC453" s="25">
        <v>0</v>
      </c>
      <c r="AD453" s="24"/>
      <c r="AE453" s="24">
        <f>+[1]DEPURADO!K447</f>
        <v>0</v>
      </c>
      <c r="AF453" s="24">
        <v>0</v>
      </c>
      <c r="AG453" s="24">
        <f t="shared" si="48"/>
        <v>7360</v>
      </c>
      <c r="AH453" s="24">
        <v>0</v>
      </c>
      <c r="AI453" s="24" t="str">
        <f>+[1]DEPURADO!G447</f>
        <v>SALDO A FAVOR DEL PRESTADOR</v>
      </c>
      <c r="AJ453" s="26"/>
      <c r="AK453" s="27"/>
    </row>
    <row r="454" spans="1:37" s="28" customFormat="1" ht="16.149999999999999" customHeight="1">
      <c r="A454" s="17">
        <f t="shared" si="42"/>
        <v>446</v>
      </c>
      <c r="B454" s="18" t="s">
        <v>44</v>
      </c>
      <c r="C454" s="17">
        <f>+[1]DEPURADO!A448</f>
        <v>522219</v>
      </c>
      <c r="D454" s="17">
        <f>+[1]DEPURADO!B448</f>
        <v>522219</v>
      </c>
      <c r="E454" s="19">
        <f>+[1]DEPURADO!C448</f>
        <v>44844</v>
      </c>
      <c r="F454" s="20">
        <f>+IF([1]DEPURADO!D448&gt;1,[1]DEPURADO!D448," ")</f>
        <v>44944</v>
      </c>
      <c r="G454" s="21">
        <f>[1]DEPURADO!F448</f>
        <v>2730</v>
      </c>
      <c r="H454" s="22">
        <v>0</v>
      </c>
      <c r="I454" s="22">
        <f>+[1]DEPURADO!M448+[1]DEPURADO!N448</f>
        <v>0</v>
      </c>
      <c r="J454" s="22">
        <f>+[1]DEPURADO!R448</f>
        <v>2730</v>
      </c>
      <c r="K454" s="23">
        <f>+[1]DEPURADO!P448+[1]DEPURADO!Q448</f>
        <v>0</v>
      </c>
      <c r="L454" s="22">
        <v>0</v>
      </c>
      <c r="M454" s="22">
        <v>0</v>
      </c>
      <c r="N454" s="22">
        <f t="shared" si="43"/>
        <v>2730</v>
      </c>
      <c r="O454" s="22">
        <f t="shared" si="44"/>
        <v>0</v>
      </c>
      <c r="P454" s="18">
        <f>IF([1]DEPURADO!H448&gt;1,0,[1]DEPURADO!B448)</f>
        <v>522219</v>
      </c>
      <c r="Q454" s="24">
        <f t="shared" si="45"/>
        <v>2730</v>
      </c>
      <c r="R454" s="25">
        <f t="shared" si="46"/>
        <v>0</v>
      </c>
      <c r="S454" s="25">
        <f>+[1]DEPURADO!J448</f>
        <v>0</v>
      </c>
      <c r="T454" s="17" t="s">
        <v>45</v>
      </c>
      <c r="U454" s="25">
        <f>+[1]DEPURADO!I448</f>
        <v>0</v>
      </c>
      <c r="V454" s="24"/>
      <c r="W454" s="17" t="s">
        <v>45</v>
      </c>
      <c r="X454" s="25">
        <f>+[1]DEPURADO!K448+[1]DEPURADO!L448</f>
        <v>0</v>
      </c>
      <c r="Y454" s="17" t="s">
        <v>45</v>
      </c>
      <c r="Z454" s="25">
        <f t="shared" si="47"/>
        <v>0</v>
      </c>
      <c r="AA454" s="25"/>
      <c r="AB454" s="25">
        <v>0</v>
      </c>
      <c r="AC454" s="25">
        <v>0</v>
      </c>
      <c r="AD454" s="24"/>
      <c r="AE454" s="24">
        <f>+[1]DEPURADO!K448</f>
        <v>0</v>
      </c>
      <c r="AF454" s="24">
        <v>0</v>
      </c>
      <c r="AG454" s="24">
        <f t="shared" si="48"/>
        <v>0</v>
      </c>
      <c r="AH454" s="24">
        <v>0</v>
      </c>
      <c r="AI454" s="24" t="str">
        <f>+[1]DEPURADO!G448</f>
        <v>CANCELADA</v>
      </c>
      <c r="AJ454" s="26"/>
      <c r="AK454" s="27"/>
    </row>
    <row r="455" spans="1:37" s="28" customFormat="1" ht="16.149999999999999" customHeight="1">
      <c r="A455" s="17">
        <f t="shared" si="42"/>
        <v>447</v>
      </c>
      <c r="B455" s="18" t="s">
        <v>44</v>
      </c>
      <c r="C455" s="17">
        <f>+[1]DEPURADO!A449</f>
        <v>2262602</v>
      </c>
      <c r="D455" s="17">
        <f>+[1]DEPURADO!B449</f>
        <v>2262602</v>
      </c>
      <c r="E455" s="19">
        <f>+[1]DEPURADO!C449</f>
        <v>44845</v>
      </c>
      <c r="F455" s="20">
        <f>+IF([1]DEPURADO!D449&gt;1,[1]DEPURADO!D449," ")</f>
        <v>44896</v>
      </c>
      <c r="G455" s="21">
        <f>[1]DEPURADO!F449</f>
        <v>6570</v>
      </c>
      <c r="H455" s="22">
        <v>0</v>
      </c>
      <c r="I455" s="22">
        <f>+[1]DEPURADO!M449+[1]DEPURADO!N449</f>
        <v>0</v>
      </c>
      <c r="J455" s="22">
        <f>+[1]DEPURADO!R449</f>
        <v>6570</v>
      </c>
      <c r="K455" s="23">
        <f>+[1]DEPURADO!P449+[1]DEPURADO!Q449</f>
        <v>0</v>
      </c>
      <c r="L455" s="22">
        <v>0</v>
      </c>
      <c r="M455" s="22">
        <v>0</v>
      </c>
      <c r="N455" s="22">
        <f t="shared" si="43"/>
        <v>6570</v>
      </c>
      <c r="O455" s="22">
        <f t="shared" si="44"/>
        <v>0</v>
      </c>
      <c r="P455" s="18">
        <f>IF([1]DEPURADO!H449&gt;1,0,[1]DEPURADO!B449)</f>
        <v>2262602</v>
      </c>
      <c r="Q455" s="24">
        <f t="shared" si="45"/>
        <v>6570</v>
      </c>
      <c r="R455" s="25">
        <f t="shared" si="46"/>
        <v>0</v>
      </c>
      <c r="S455" s="25">
        <f>+[1]DEPURADO!J449</f>
        <v>0</v>
      </c>
      <c r="T455" s="17" t="s">
        <v>45</v>
      </c>
      <c r="U455" s="25">
        <f>+[1]DEPURADO!I449</f>
        <v>0</v>
      </c>
      <c r="V455" s="24"/>
      <c r="W455" s="17" t="s">
        <v>45</v>
      </c>
      <c r="X455" s="25">
        <f>+[1]DEPURADO!K449+[1]DEPURADO!L449</f>
        <v>0</v>
      </c>
      <c r="Y455" s="17" t="s">
        <v>45</v>
      </c>
      <c r="Z455" s="25">
        <f t="shared" si="47"/>
        <v>0</v>
      </c>
      <c r="AA455" s="25"/>
      <c r="AB455" s="25">
        <v>0</v>
      </c>
      <c r="AC455" s="25">
        <v>0</v>
      </c>
      <c r="AD455" s="24"/>
      <c r="AE455" s="24">
        <f>+[1]DEPURADO!K449</f>
        <v>0</v>
      </c>
      <c r="AF455" s="24">
        <v>0</v>
      </c>
      <c r="AG455" s="24">
        <f t="shared" si="48"/>
        <v>0</v>
      </c>
      <c r="AH455" s="24">
        <v>0</v>
      </c>
      <c r="AI455" s="24" t="str">
        <f>+[1]DEPURADO!G449</f>
        <v>CANCELADA</v>
      </c>
      <c r="AJ455" s="26"/>
      <c r="AK455" s="27"/>
    </row>
    <row r="456" spans="1:37" s="28" customFormat="1" ht="16.149999999999999" customHeight="1">
      <c r="A456" s="17">
        <f t="shared" si="42"/>
        <v>448</v>
      </c>
      <c r="B456" s="18" t="s">
        <v>44</v>
      </c>
      <c r="C456" s="17">
        <f>+[1]DEPURADO!A450</f>
        <v>522552</v>
      </c>
      <c r="D456" s="17">
        <f>+[1]DEPURADO!B450</f>
        <v>522552</v>
      </c>
      <c r="E456" s="19">
        <f>+[1]DEPURADO!C450</f>
        <v>44845</v>
      </c>
      <c r="F456" s="20">
        <f>+IF([1]DEPURADO!D450&gt;1,[1]DEPURADO!D450," ")</f>
        <v>44896</v>
      </c>
      <c r="G456" s="21">
        <f>[1]DEPURADO!F450</f>
        <v>54850</v>
      </c>
      <c r="H456" s="22">
        <v>0</v>
      </c>
      <c r="I456" s="22">
        <f>+[1]DEPURADO!M450+[1]DEPURADO!N450</f>
        <v>0</v>
      </c>
      <c r="J456" s="22">
        <f>+[1]DEPURADO!R450</f>
        <v>0</v>
      </c>
      <c r="K456" s="23">
        <f>+[1]DEPURADO!P450+[1]DEPURADO!Q450</f>
        <v>0</v>
      </c>
      <c r="L456" s="22">
        <v>0</v>
      </c>
      <c r="M456" s="22">
        <v>0</v>
      </c>
      <c r="N456" s="22">
        <f t="shared" si="43"/>
        <v>0</v>
      </c>
      <c r="O456" s="22">
        <f t="shared" si="44"/>
        <v>54850</v>
      </c>
      <c r="P456" s="18">
        <f>IF([1]DEPURADO!H450&gt;1,0,[1]DEPURADO!B450)</f>
        <v>522552</v>
      </c>
      <c r="Q456" s="24">
        <f t="shared" si="45"/>
        <v>54850</v>
      </c>
      <c r="R456" s="25">
        <f t="shared" si="46"/>
        <v>0</v>
      </c>
      <c r="S456" s="25">
        <f>+[1]DEPURADO!J450</f>
        <v>0</v>
      </c>
      <c r="T456" s="17" t="s">
        <v>45</v>
      </c>
      <c r="U456" s="25">
        <f>+[1]DEPURADO!I450</f>
        <v>0</v>
      </c>
      <c r="V456" s="24"/>
      <c r="W456" s="17" t="s">
        <v>45</v>
      </c>
      <c r="X456" s="25">
        <f>+[1]DEPURADO!K450+[1]DEPURADO!L450</f>
        <v>0</v>
      </c>
      <c r="Y456" s="17" t="s">
        <v>45</v>
      </c>
      <c r="Z456" s="25">
        <f t="shared" si="47"/>
        <v>0</v>
      </c>
      <c r="AA456" s="25"/>
      <c r="AB456" s="25">
        <v>0</v>
      </c>
      <c r="AC456" s="25">
        <v>0</v>
      </c>
      <c r="AD456" s="24"/>
      <c r="AE456" s="24">
        <f>+[1]DEPURADO!K450</f>
        <v>0</v>
      </c>
      <c r="AF456" s="24">
        <v>0</v>
      </c>
      <c r="AG456" s="24">
        <f t="shared" si="48"/>
        <v>54850</v>
      </c>
      <c r="AH456" s="24">
        <v>0</v>
      </c>
      <c r="AI456" s="24" t="str">
        <f>+[1]DEPURADO!G450</f>
        <v>SALDO A FAVOR DEL PRESTADOR</v>
      </c>
      <c r="AJ456" s="26"/>
      <c r="AK456" s="27"/>
    </row>
    <row r="457" spans="1:37" s="28" customFormat="1" ht="16.149999999999999" customHeight="1">
      <c r="A457" s="17">
        <f t="shared" si="42"/>
        <v>449</v>
      </c>
      <c r="B457" s="18" t="s">
        <v>44</v>
      </c>
      <c r="C457" s="17">
        <f>+[1]DEPURADO!A451</f>
        <v>522611</v>
      </c>
      <c r="D457" s="17">
        <f>+[1]DEPURADO!B451</f>
        <v>522611</v>
      </c>
      <c r="E457" s="19">
        <f>+[1]DEPURADO!C451</f>
        <v>44845</v>
      </c>
      <c r="F457" s="20">
        <f>+IF([1]DEPURADO!D451&gt;1,[1]DEPURADO!D451," ")</f>
        <v>44944</v>
      </c>
      <c r="G457" s="21">
        <f>[1]DEPURADO!F451</f>
        <v>4000</v>
      </c>
      <c r="H457" s="22">
        <v>0</v>
      </c>
      <c r="I457" s="22">
        <f>+[1]DEPURADO!M451+[1]DEPURADO!N451</f>
        <v>0</v>
      </c>
      <c r="J457" s="22">
        <f>+[1]DEPURADO!R451</f>
        <v>4000</v>
      </c>
      <c r="K457" s="23">
        <f>+[1]DEPURADO!P451+[1]DEPURADO!Q451</f>
        <v>0</v>
      </c>
      <c r="L457" s="22">
        <v>0</v>
      </c>
      <c r="M457" s="22">
        <v>0</v>
      </c>
      <c r="N457" s="22">
        <f t="shared" si="43"/>
        <v>4000</v>
      </c>
      <c r="O457" s="22">
        <f t="shared" si="44"/>
        <v>0</v>
      </c>
      <c r="P457" s="18">
        <f>IF([1]DEPURADO!H451&gt;1,0,[1]DEPURADO!B451)</f>
        <v>522611</v>
      </c>
      <c r="Q457" s="24">
        <f t="shared" si="45"/>
        <v>4000</v>
      </c>
      <c r="R457" s="25">
        <f t="shared" si="46"/>
        <v>0</v>
      </c>
      <c r="S457" s="25">
        <f>+[1]DEPURADO!J451</f>
        <v>0</v>
      </c>
      <c r="T457" s="17" t="s">
        <v>45</v>
      </c>
      <c r="U457" s="25">
        <f>+[1]DEPURADO!I451</f>
        <v>0</v>
      </c>
      <c r="V457" s="24"/>
      <c r="W457" s="17" t="s">
        <v>45</v>
      </c>
      <c r="X457" s="25">
        <f>+[1]DEPURADO!K451+[1]DEPURADO!L451</f>
        <v>0</v>
      </c>
      <c r="Y457" s="17" t="s">
        <v>45</v>
      </c>
      <c r="Z457" s="25">
        <f t="shared" si="47"/>
        <v>0</v>
      </c>
      <c r="AA457" s="25"/>
      <c r="AB457" s="25">
        <v>0</v>
      </c>
      <c r="AC457" s="25">
        <v>0</v>
      </c>
      <c r="AD457" s="24"/>
      <c r="AE457" s="24">
        <f>+[1]DEPURADO!K451</f>
        <v>0</v>
      </c>
      <c r="AF457" s="24">
        <v>0</v>
      </c>
      <c r="AG457" s="24">
        <f t="shared" si="48"/>
        <v>0</v>
      </c>
      <c r="AH457" s="24">
        <v>0</v>
      </c>
      <c r="AI457" s="24" t="str">
        <f>+[1]DEPURADO!G451</f>
        <v>CANCELADA</v>
      </c>
      <c r="AJ457" s="26"/>
      <c r="AK457" s="27"/>
    </row>
    <row r="458" spans="1:37" s="28" customFormat="1" ht="16.149999999999999" customHeight="1">
      <c r="A458" s="17">
        <f t="shared" si="42"/>
        <v>450</v>
      </c>
      <c r="B458" s="18" t="s">
        <v>44</v>
      </c>
      <c r="C458" s="17">
        <f>+[1]DEPURADO!A452</f>
        <v>522748</v>
      </c>
      <c r="D458" s="17">
        <f>+[1]DEPURADO!B452</f>
        <v>522748</v>
      </c>
      <c r="E458" s="19">
        <f>+[1]DEPURADO!C452</f>
        <v>44846</v>
      </c>
      <c r="F458" s="20">
        <f>+IF([1]DEPURADO!D452&gt;1,[1]DEPURADO!D452," ")</f>
        <v>44944</v>
      </c>
      <c r="G458" s="21">
        <f>[1]DEPURADO!F452</f>
        <v>21000</v>
      </c>
      <c r="H458" s="22">
        <v>0</v>
      </c>
      <c r="I458" s="22">
        <f>+[1]DEPURADO!M452+[1]DEPURADO!N452</f>
        <v>0</v>
      </c>
      <c r="J458" s="22">
        <f>+[1]DEPURADO!R452</f>
        <v>0</v>
      </c>
      <c r="K458" s="23">
        <f>+[1]DEPURADO!P452+[1]DEPURADO!Q452</f>
        <v>0</v>
      </c>
      <c r="L458" s="22">
        <v>0</v>
      </c>
      <c r="M458" s="22">
        <v>0</v>
      </c>
      <c r="N458" s="22">
        <f t="shared" si="43"/>
        <v>0</v>
      </c>
      <c r="O458" s="22">
        <f t="shared" si="44"/>
        <v>21000</v>
      </c>
      <c r="P458" s="18">
        <f>IF([1]DEPURADO!H452&gt;1,0,[1]DEPURADO!B452)</f>
        <v>522748</v>
      </c>
      <c r="Q458" s="24">
        <f t="shared" si="45"/>
        <v>21000</v>
      </c>
      <c r="R458" s="25">
        <f t="shared" si="46"/>
        <v>0</v>
      </c>
      <c r="S458" s="25">
        <f>+[1]DEPURADO!J452</f>
        <v>0</v>
      </c>
      <c r="T458" s="17" t="s">
        <v>45</v>
      </c>
      <c r="U458" s="25">
        <f>+[1]DEPURADO!I452</f>
        <v>0</v>
      </c>
      <c r="V458" s="24"/>
      <c r="W458" s="17" t="s">
        <v>45</v>
      </c>
      <c r="X458" s="25">
        <f>+[1]DEPURADO!K452+[1]DEPURADO!L452</f>
        <v>0</v>
      </c>
      <c r="Y458" s="17" t="s">
        <v>45</v>
      </c>
      <c r="Z458" s="25">
        <f t="shared" si="47"/>
        <v>0</v>
      </c>
      <c r="AA458" s="25"/>
      <c r="AB458" s="25">
        <v>0</v>
      </c>
      <c r="AC458" s="25">
        <v>0</v>
      </c>
      <c r="AD458" s="24"/>
      <c r="AE458" s="24">
        <f>+[1]DEPURADO!K452</f>
        <v>0</v>
      </c>
      <c r="AF458" s="24">
        <v>0</v>
      </c>
      <c r="AG458" s="24">
        <f t="shared" si="48"/>
        <v>21000</v>
      </c>
      <c r="AH458" s="24">
        <v>0</v>
      </c>
      <c r="AI458" s="24" t="str">
        <f>+[1]DEPURADO!G452</f>
        <v>SALDO A FAVOR DEL PRESTADOR</v>
      </c>
      <c r="AJ458" s="26"/>
      <c r="AK458" s="27"/>
    </row>
    <row r="459" spans="1:37" s="28" customFormat="1" ht="16.149999999999999" customHeight="1">
      <c r="A459" s="17">
        <f t="shared" ref="A459:A522" si="49">+A458+1</f>
        <v>451</v>
      </c>
      <c r="B459" s="18" t="s">
        <v>44</v>
      </c>
      <c r="C459" s="17">
        <f>+[1]DEPURADO!A453</f>
        <v>522717</v>
      </c>
      <c r="D459" s="17">
        <f>+[1]DEPURADO!B453</f>
        <v>522717</v>
      </c>
      <c r="E459" s="19">
        <f>+[1]DEPURADO!C453</f>
        <v>44846</v>
      </c>
      <c r="F459" s="20">
        <f>+IF([1]DEPURADO!D453&gt;1,[1]DEPURADO!D453," ")</f>
        <v>44944</v>
      </c>
      <c r="G459" s="21">
        <f>[1]DEPURADO!F453</f>
        <v>74140</v>
      </c>
      <c r="H459" s="22">
        <v>0</v>
      </c>
      <c r="I459" s="22">
        <f>+[1]DEPURADO!M453+[1]DEPURADO!N453</f>
        <v>0</v>
      </c>
      <c r="J459" s="22">
        <f>+[1]DEPURADO!R453</f>
        <v>0</v>
      </c>
      <c r="K459" s="23">
        <f>+[1]DEPURADO!P453+[1]DEPURADO!Q453</f>
        <v>0</v>
      </c>
      <c r="L459" s="22">
        <v>0</v>
      </c>
      <c r="M459" s="22">
        <v>0</v>
      </c>
      <c r="N459" s="22">
        <f t="shared" si="43"/>
        <v>0</v>
      </c>
      <c r="O459" s="22">
        <f t="shared" si="44"/>
        <v>74140</v>
      </c>
      <c r="P459" s="18">
        <f>IF([1]DEPURADO!H453&gt;1,0,[1]DEPURADO!B453)</f>
        <v>522717</v>
      </c>
      <c r="Q459" s="24">
        <f t="shared" si="45"/>
        <v>74140</v>
      </c>
      <c r="R459" s="25">
        <f t="shared" si="46"/>
        <v>0</v>
      </c>
      <c r="S459" s="25">
        <f>+[1]DEPURADO!J453</f>
        <v>0</v>
      </c>
      <c r="T459" s="17" t="s">
        <v>45</v>
      </c>
      <c r="U459" s="25">
        <f>+[1]DEPURADO!I453</f>
        <v>0</v>
      </c>
      <c r="V459" s="24"/>
      <c r="W459" s="17" t="s">
        <v>45</v>
      </c>
      <c r="X459" s="25">
        <f>+[1]DEPURADO!K453+[1]DEPURADO!L453</f>
        <v>0</v>
      </c>
      <c r="Y459" s="17" t="s">
        <v>45</v>
      </c>
      <c r="Z459" s="25">
        <f t="shared" si="47"/>
        <v>0</v>
      </c>
      <c r="AA459" s="25"/>
      <c r="AB459" s="25">
        <v>0</v>
      </c>
      <c r="AC459" s="25">
        <v>0</v>
      </c>
      <c r="AD459" s="24"/>
      <c r="AE459" s="24">
        <f>+[1]DEPURADO!K453</f>
        <v>0</v>
      </c>
      <c r="AF459" s="24">
        <v>0</v>
      </c>
      <c r="AG459" s="24">
        <f t="shared" si="48"/>
        <v>74140</v>
      </c>
      <c r="AH459" s="24">
        <v>0</v>
      </c>
      <c r="AI459" s="24" t="str">
        <f>+[1]DEPURADO!G453</f>
        <v>SALDO A FAVOR DEL PRESTADOR</v>
      </c>
      <c r="AJ459" s="26"/>
      <c r="AK459" s="27"/>
    </row>
    <row r="460" spans="1:37" s="28" customFormat="1" ht="16.149999999999999" customHeight="1">
      <c r="A460" s="17">
        <f t="shared" si="49"/>
        <v>452</v>
      </c>
      <c r="B460" s="18" t="s">
        <v>44</v>
      </c>
      <c r="C460" s="17">
        <f>+[1]DEPURADO!A454</f>
        <v>523021</v>
      </c>
      <c r="D460" s="17">
        <f>+[1]DEPURADO!B454</f>
        <v>523021</v>
      </c>
      <c r="E460" s="19">
        <f>+[1]DEPURADO!C454</f>
        <v>44847</v>
      </c>
      <c r="F460" s="20">
        <f>+IF([1]DEPURADO!D454&gt;1,[1]DEPURADO!D454," ")</f>
        <v>44928</v>
      </c>
      <c r="G460" s="21">
        <f>[1]DEPURADO!F454</f>
        <v>2730</v>
      </c>
      <c r="H460" s="22">
        <v>0</v>
      </c>
      <c r="I460" s="22">
        <f>+[1]DEPURADO!M454+[1]DEPURADO!N454</f>
        <v>0</v>
      </c>
      <c r="J460" s="22">
        <f>+[1]DEPURADO!R454</f>
        <v>2730</v>
      </c>
      <c r="K460" s="23">
        <f>+[1]DEPURADO!P454+[1]DEPURADO!Q454</f>
        <v>0</v>
      </c>
      <c r="L460" s="22">
        <v>0</v>
      </c>
      <c r="M460" s="22">
        <v>0</v>
      </c>
      <c r="N460" s="22">
        <f t="shared" si="43"/>
        <v>2730</v>
      </c>
      <c r="O460" s="22">
        <f t="shared" si="44"/>
        <v>0</v>
      </c>
      <c r="P460" s="18">
        <f>IF([1]DEPURADO!H454&gt;1,0,[1]DEPURADO!B454)</f>
        <v>523021</v>
      </c>
      <c r="Q460" s="24">
        <f t="shared" si="45"/>
        <v>2730</v>
      </c>
      <c r="R460" s="25">
        <f t="shared" si="46"/>
        <v>0</v>
      </c>
      <c r="S460" s="25">
        <f>+[1]DEPURADO!J454</f>
        <v>0</v>
      </c>
      <c r="T460" s="17" t="s">
        <v>45</v>
      </c>
      <c r="U460" s="25">
        <f>+[1]DEPURADO!I454</f>
        <v>0</v>
      </c>
      <c r="V460" s="24"/>
      <c r="W460" s="17" t="s">
        <v>45</v>
      </c>
      <c r="X460" s="25">
        <f>+[1]DEPURADO!K454+[1]DEPURADO!L454</f>
        <v>0</v>
      </c>
      <c r="Y460" s="17" t="s">
        <v>45</v>
      </c>
      <c r="Z460" s="25">
        <f t="shared" si="47"/>
        <v>0</v>
      </c>
      <c r="AA460" s="25"/>
      <c r="AB460" s="25">
        <v>0</v>
      </c>
      <c r="AC460" s="25">
        <v>0</v>
      </c>
      <c r="AD460" s="24"/>
      <c r="AE460" s="24">
        <f>+[1]DEPURADO!K454</f>
        <v>0</v>
      </c>
      <c r="AF460" s="24">
        <v>0</v>
      </c>
      <c r="AG460" s="24">
        <f t="shared" si="48"/>
        <v>0</v>
      </c>
      <c r="AH460" s="24">
        <v>0</v>
      </c>
      <c r="AI460" s="24" t="str">
        <f>+[1]DEPURADO!G454</f>
        <v>CANCELADA</v>
      </c>
      <c r="AJ460" s="26"/>
      <c r="AK460" s="27"/>
    </row>
    <row r="461" spans="1:37" s="28" customFormat="1" ht="16.149999999999999" customHeight="1">
      <c r="A461" s="17">
        <f t="shared" si="49"/>
        <v>453</v>
      </c>
      <c r="B461" s="18" t="s">
        <v>44</v>
      </c>
      <c r="C461" s="17">
        <f>+[1]DEPURADO!A455</f>
        <v>523043</v>
      </c>
      <c r="D461" s="17">
        <f>+[1]DEPURADO!B455</f>
        <v>523043</v>
      </c>
      <c r="E461" s="19">
        <f>+[1]DEPURADO!C455</f>
        <v>44847</v>
      </c>
      <c r="F461" s="20">
        <f>+IF([1]DEPURADO!D455&gt;1,[1]DEPURADO!D455," ")</f>
        <v>44944</v>
      </c>
      <c r="G461" s="21">
        <f>[1]DEPURADO!F455</f>
        <v>2900</v>
      </c>
      <c r="H461" s="22">
        <v>0</v>
      </c>
      <c r="I461" s="22">
        <f>+[1]DEPURADO!M455+[1]DEPURADO!N455</f>
        <v>0</v>
      </c>
      <c r="J461" s="22">
        <f>+[1]DEPURADO!R455</f>
        <v>2900</v>
      </c>
      <c r="K461" s="23">
        <f>+[1]DEPURADO!P455+[1]DEPURADO!Q455</f>
        <v>0</v>
      </c>
      <c r="L461" s="22">
        <v>0</v>
      </c>
      <c r="M461" s="22">
        <v>0</v>
      </c>
      <c r="N461" s="22">
        <f t="shared" ref="N461:N524" si="50">+SUM(J461:M461)</f>
        <v>2900</v>
      </c>
      <c r="O461" s="22">
        <f t="shared" ref="O461:O524" si="51">+G461-I461-N461</f>
        <v>0</v>
      </c>
      <c r="P461" s="18">
        <f>IF([1]DEPURADO!H455&gt;1,0,[1]DEPURADO!B455)</f>
        <v>523043</v>
      </c>
      <c r="Q461" s="24">
        <f t="shared" ref="Q461:Q524" si="52">+IF(P461&gt;0,G461,0)</f>
        <v>2900</v>
      </c>
      <c r="R461" s="25">
        <f t="shared" ref="R461:R524" si="53">IF(P461=0,G461,0)</f>
        <v>0</v>
      </c>
      <c r="S461" s="25">
        <f>+[1]DEPURADO!J455</f>
        <v>0</v>
      </c>
      <c r="T461" s="17" t="s">
        <v>45</v>
      </c>
      <c r="U461" s="25">
        <f>+[1]DEPURADO!I455</f>
        <v>0</v>
      </c>
      <c r="V461" s="24"/>
      <c r="W461" s="17" t="s">
        <v>45</v>
      </c>
      <c r="X461" s="25">
        <f>+[1]DEPURADO!K455+[1]DEPURADO!L455</f>
        <v>0</v>
      </c>
      <c r="Y461" s="17" t="s">
        <v>45</v>
      </c>
      <c r="Z461" s="25">
        <f t="shared" ref="Z461:Z524" si="54">+X461-AE461+IF(X461-AE461&lt;-1,-X461+AE461,0)</f>
        <v>0</v>
      </c>
      <c r="AA461" s="25"/>
      <c r="AB461" s="25">
        <v>0</v>
      </c>
      <c r="AC461" s="25">
        <v>0</v>
      </c>
      <c r="AD461" s="24"/>
      <c r="AE461" s="24">
        <f>+[1]DEPURADO!K455</f>
        <v>0</v>
      </c>
      <c r="AF461" s="24">
        <v>0</v>
      </c>
      <c r="AG461" s="24">
        <f t="shared" ref="AG461:AG524" si="55">+G461-I461-N461-R461-Z461-AC461-AE461-S461-U461</f>
        <v>0</v>
      </c>
      <c r="AH461" s="24">
        <v>0</v>
      </c>
      <c r="AI461" s="24" t="str">
        <f>+[1]DEPURADO!G455</f>
        <v>CANCELADA</v>
      </c>
      <c r="AJ461" s="26"/>
      <c r="AK461" s="27"/>
    </row>
    <row r="462" spans="1:37" s="28" customFormat="1" ht="16.149999999999999" customHeight="1">
      <c r="A462" s="17">
        <f t="shared" si="49"/>
        <v>454</v>
      </c>
      <c r="B462" s="18" t="s">
        <v>44</v>
      </c>
      <c r="C462" s="17">
        <f>+[1]DEPURADO!A456</f>
        <v>524021</v>
      </c>
      <c r="D462" s="17">
        <f>+[1]DEPURADO!B456</f>
        <v>524021</v>
      </c>
      <c r="E462" s="19">
        <f>+[1]DEPURADO!C456</f>
        <v>44853</v>
      </c>
      <c r="F462" s="20">
        <f>+IF([1]DEPURADO!D456&gt;1,[1]DEPURADO!D456," ")</f>
        <v>44944</v>
      </c>
      <c r="G462" s="21">
        <f>[1]DEPURADO!F456</f>
        <v>8770</v>
      </c>
      <c r="H462" s="22">
        <v>0</v>
      </c>
      <c r="I462" s="22">
        <f>+[1]DEPURADO!M456+[1]DEPURADO!N456</f>
        <v>0</v>
      </c>
      <c r="J462" s="22">
        <f>+[1]DEPURADO!R456</f>
        <v>8770</v>
      </c>
      <c r="K462" s="23">
        <f>+[1]DEPURADO!P456+[1]DEPURADO!Q456</f>
        <v>0</v>
      </c>
      <c r="L462" s="22">
        <v>0</v>
      </c>
      <c r="M462" s="22">
        <v>0</v>
      </c>
      <c r="N462" s="22">
        <f t="shared" si="50"/>
        <v>8770</v>
      </c>
      <c r="O462" s="22">
        <f t="shared" si="51"/>
        <v>0</v>
      </c>
      <c r="P462" s="18">
        <f>IF([1]DEPURADO!H456&gt;1,0,[1]DEPURADO!B456)</f>
        <v>524021</v>
      </c>
      <c r="Q462" s="24">
        <f t="shared" si="52"/>
        <v>8770</v>
      </c>
      <c r="R462" s="25">
        <f t="shared" si="53"/>
        <v>0</v>
      </c>
      <c r="S462" s="25">
        <f>+[1]DEPURADO!J456</f>
        <v>0</v>
      </c>
      <c r="T462" s="17" t="s">
        <v>45</v>
      </c>
      <c r="U462" s="25">
        <f>+[1]DEPURADO!I456</f>
        <v>0</v>
      </c>
      <c r="V462" s="24"/>
      <c r="W462" s="17" t="s">
        <v>45</v>
      </c>
      <c r="X462" s="25">
        <f>+[1]DEPURADO!K456+[1]DEPURADO!L456</f>
        <v>0</v>
      </c>
      <c r="Y462" s="17" t="s">
        <v>45</v>
      </c>
      <c r="Z462" s="25">
        <f t="shared" si="54"/>
        <v>0</v>
      </c>
      <c r="AA462" s="25"/>
      <c r="AB462" s="25">
        <v>0</v>
      </c>
      <c r="AC462" s="25">
        <v>0</v>
      </c>
      <c r="AD462" s="24"/>
      <c r="AE462" s="24">
        <f>+[1]DEPURADO!K456</f>
        <v>0</v>
      </c>
      <c r="AF462" s="24">
        <v>0</v>
      </c>
      <c r="AG462" s="24">
        <f t="shared" si="55"/>
        <v>0</v>
      </c>
      <c r="AH462" s="24">
        <v>0</v>
      </c>
      <c r="AI462" s="24" t="str">
        <f>+[1]DEPURADO!G456</f>
        <v>CANCELADA</v>
      </c>
      <c r="AJ462" s="26"/>
      <c r="AK462" s="27"/>
    </row>
    <row r="463" spans="1:37" s="28" customFormat="1" ht="16.149999999999999" customHeight="1">
      <c r="A463" s="17">
        <f t="shared" si="49"/>
        <v>455</v>
      </c>
      <c r="B463" s="18" t="s">
        <v>44</v>
      </c>
      <c r="C463" s="17">
        <f>+[1]DEPURADO!A457</f>
        <v>524348</v>
      </c>
      <c r="D463" s="17">
        <f>+[1]DEPURADO!B457</f>
        <v>524348</v>
      </c>
      <c r="E463" s="19">
        <f>+[1]DEPURADO!C457</f>
        <v>44854</v>
      </c>
      <c r="F463" s="20">
        <f>+IF([1]DEPURADO!D457&gt;1,[1]DEPURADO!D457," ")</f>
        <v>44928</v>
      </c>
      <c r="G463" s="21">
        <f>[1]DEPURADO!F457</f>
        <v>4000</v>
      </c>
      <c r="H463" s="22">
        <v>0</v>
      </c>
      <c r="I463" s="22">
        <f>+[1]DEPURADO!M457+[1]DEPURADO!N457</f>
        <v>0</v>
      </c>
      <c r="J463" s="22">
        <f>+[1]DEPURADO!R457</f>
        <v>4000</v>
      </c>
      <c r="K463" s="23">
        <f>+[1]DEPURADO!P457+[1]DEPURADO!Q457</f>
        <v>0</v>
      </c>
      <c r="L463" s="22">
        <v>0</v>
      </c>
      <c r="M463" s="22">
        <v>0</v>
      </c>
      <c r="N463" s="22">
        <f t="shared" si="50"/>
        <v>4000</v>
      </c>
      <c r="O463" s="22">
        <f t="shared" si="51"/>
        <v>0</v>
      </c>
      <c r="P463" s="18">
        <f>IF([1]DEPURADO!H457&gt;1,0,[1]DEPURADO!B457)</f>
        <v>524348</v>
      </c>
      <c r="Q463" s="24">
        <f t="shared" si="52"/>
        <v>4000</v>
      </c>
      <c r="R463" s="25">
        <f t="shared" si="53"/>
        <v>0</v>
      </c>
      <c r="S463" s="25">
        <f>+[1]DEPURADO!J457</f>
        <v>0</v>
      </c>
      <c r="T463" s="17" t="s">
        <v>45</v>
      </c>
      <c r="U463" s="25">
        <f>+[1]DEPURADO!I457</f>
        <v>0</v>
      </c>
      <c r="V463" s="24"/>
      <c r="W463" s="17" t="s">
        <v>45</v>
      </c>
      <c r="X463" s="25">
        <f>+[1]DEPURADO!K457+[1]DEPURADO!L457</f>
        <v>0</v>
      </c>
      <c r="Y463" s="17" t="s">
        <v>45</v>
      </c>
      <c r="Z463" s="25">
        <f t="shared" si="54"/>
        <v>0</v>
      </c>
      <c r="AA463" s="25"/>
      <c r="AB463" s="25">
        <v>0</v>
      </c>
      <c r="AC463" s="25">
        <v>0</v>
      </c>
      <c r="AD463" s="24"/>
      <c r="AE463" s="24">
        <f>+[1]DEPURADO!K457</f>
        <v>0</v>
      </c>
      <c r="AF463" s="24">
        <v>0</v>
      </c>
      <c r="AG463" s="24">
        <f t="shared" si="55"/>
        <v>0</v>
      </c>
      <c r="AH463" s="24">
        <v>0</v>
      </c>
      <c r="AI463" s="24" t="str">
        <f>+[1]DEPURADO!G457</f>
        <v>CANCELADA</v>
      </c>
      <c r="AJ463" s="26"/>
      <c r="AK463" s="27"/>
    </row>
    <row r="464" spans="1:37" s="28" customFormat="1" ht="16.149999999999999" customHeight="1">
      <c r="A464" s="17">
        <f t="shared" si="49"/>
        <v>456</v>
      </c>
      <c r="B464" s="18" t="s">
        <v>44</v>
      </c>
      <c r="C464" s="17">
        <f>+[1]DEPURADO!A458</f>
        <v>524332</v>
      </c>
      <c r="D464" s="17">
        <f>+[1]DEPURADO!B458</f>
        <v>524332</v>
      </c>
      <c r="E464" s="19">
        <f>+[1]DEPURADO!C458</f>
        <v>44854</v>
      </c>
      <c r="F464" s="20">
        <f>+IF([1]DEPURADO!D458&gt;1,[1]DEPURADO!D458," ")</f>
        <v>44944</v>
      </c>
      <c r="G464" s="21">
        <f>[1]DEPURADO!F458</f>
        <v>2730</v>
      </c>
      <c r="H464" s="22">
        <v>0</v>
      </c>
      <c r="I464" s="22">
        <f>+[1]DEPURADO!M458+[1]DEPURADO!N458</f>
        <v>0</v>
      </c>
      <c r="J464" s="22">
        <f>+[1]DEPURADO!R458</f>
        <v>2730</v>
      </c>
      <c r="K464" s="23">
        <f>+[1]DEPURADO!P458+[1]DEPURADO!Q458</f>
        <v>0</v>
      </c>
      <c r="L464" s="22">
        <v>0</v>
      </c>
      <c r="M464" s="22">
        <v>0</v>
      </c>
      <c r="N464" s="22">
        <f t="shared" si="50"/>
        <v>2730</v>
      </c>
      <c r="O464" s="22">
        <f t="shared" si="51"/>
        <v>0</v>
      </c>
      <c r="P464" s="18">
        <f>IF([1]DEPURADO!H458&gt;1,0,[1]DEPURADO!B458)</f>
        <v>524332</v>
      </c>
      <c r="Q464" s="24">
        <f t="shared" si="52"/>
        <v>2730</v>
      </c>
      <c r="R464" s="25">
        <f t="shared" si="53"/>
        <v>0</v>
      </c>
      <c r="S464" s="25">
        <f>+[1]DEPURADO!J458</f>
        <v>0</v>
      </c>
      <c r="T464" s="17" t="s">
        <v>45</v>
      </c>
      <c r="U464" s="25">
        <f>+[1]DEPURADO!I458</f>
        <v>0</v>
      </c>
      <c r="V464" s="24"/>
      <c r="W464" s="17" t="s">
        <v>45</v>
      </c>
      <c r="X464" s="25">
        <f>+[1]DEPURADO!K458+[1]DEPURADO!L458</f>
        <v>0</v>
      </c>
      <c r="Y464" s="17" t="s">
        <v>45</v>
      </c>
      <c r="Z464" s="25">
        <f t="shared" si="54"/>
        <v>0</v>
      </c>
      <c r="AA464" s="25"/>
      <c r="AB464" s="25">
        <v>0</v>
      </c>
      <c r="AC464" s="25">
        <v>0</v>
      </c>
      <c r="AD464" s="24"/>
      <c r="AE464" s="24">
        <f>+[1]DEPURADO!K458</f>
        <v>0</v>
      </c>
      <c r="AF464" s="24">
        <v>0</v>
      </c>
      <c r="AG464" s="24">
        <f t="shared" si="55"/>
        <v>0</v>
      </c>
      <c r="AH464" s="24">
        <v>0</v>
      </c>
      <c r="AI464" s="24" t="str">
        <f>+[1]DEPURADO!G458</f>
        <v>CANCELADA</v>
      </c>
      <c r="AJ464" s="26"/>
      <c r="AK464" s="27"/>
    </row>
    <row r="465" spans="1:37" s="28" customFormat="1" ht="16.149999999999999" customHeight="1">
      <c r="A465" s="17">
        <f t="shared" si="49"/>
        <v>457</v>
      </c>
      <c r="B465" s="18" t="s">
        <v>44</v>
      </c>
      <c r="C465" s="17">
        <f>+[1]DEPURADO!A459</f>
        <v>524312</v>
      </c>
      <c r="D465" s="17">
        <f>+[1]DEPURADO!B459</f>
        <v>524312</v>
      </c>
      <c r="E465" s="19">
        <f>+[1]DEPURADO!C459</f>
        <v>44854</v>
      </c>
      <c r="F465" s="20">
        <f>+IF([1]DEPURADO!D459&gt;1,[1]DEPURADO!D459," ")</f>
        <v>44944</v>
      </c>
      <c r="G465" s="21">
        <f>[1]DEPURADO!F459</f>
        <v>3740</v>
      </c>
      <c r="H465" s="22">
        <v>0</v>
      </c>
      <c r="I465" s="22">
        <f>+[1]DEPURADO!M459+[1]DEPURADO!N459</f>
        <v>0</v>
      </c>
      <c r="J465" s="22">
        <f>+[1]DEPURADO!R459</f>
        <v>3740</v>
      </c>
      <c r="K465" s="23">
        <f>+[1]DEPURADO!P459+[1]DEPURADO!Q459</f>
        <v>0</v>
      </c>
      <c r="L465" s="22">
        <v>0</v>
      </c>
      <c r="M465" s="22">
        <v>0</v>
      </c>
      <c r="N465" s="22">
        <f t="shared" si="50"/>
        <v>3740</v>
      </c>
      <c r="O465" s="22">
        <f t="shared" si="51"/>
        <v>0</v>
      </c>
      <c r="P465" s="18">
        <f>IF([1]DEPURADO!H459&gt;1,0,[1]DEPURADO!B459)</f>
        <v>524312</v>
      </c>
      <c r="Q465" s="24">
        <f t="shared" si="52"/>
        <v>3740</v>
      </c>
      <c r="R465" s="25">
        <f t="shared" si="53"/>
        <v>0</v>
      </c>
      <c r="S465" s="25">
        <f>+[1]DEPURADO!J459</f>
        <v>0</v>
      </c>
      <c r="T465" s="17" t="s">
        <v>45</v>
      </c>
      <c r="U465" s="25">
        <f>+[1]DEPURADO!I459</f>
        <v>0</v>
      </c>
      <c r="V465" s="24"/>
      <c r="W465" s="17" t="s">
        <v>45</v>
      </c>
      <c r="X465" s="25">
        <f>+[1]DEPURADO!K459+[1]DEPURADO!L459</f>
        <v>0</v>
      </c>
      <c r="Y465" s="17" t="s">
        <v>45</v>
      </c>
      <c r="Z465" s="25">
        <f t="shared" si="54"/>
        <v>0</v>
      </c>
      <c r="AA465" s="25"/>
      <c r="AB465" s="25">
        <v>0</v>
      </c>
      <c r="AC465" s="25">
        <v>0</v>
      </c>
      <c r="AD465" s="24"/>
      <c r="AE465" s="24">
        <f>+[1]DEPURADO!K459</f>
        <v>0</v>
      </c>
      <c r="AF465" s="24">
        <v>0</v>
      </c>
      <c r="AG465" s="24">
        <f t="shared" si="55"/>
        <v>0</v>
      </c>
      <c r="AH465" s="24">
        <v>0</v>
      </c>
      <c r="AI465" s="24" t="str">
        <f>+[1]DEPURADO!G459</f>
        <v>CANCELADA</v>
      </c>
      <c r="AJ465" s="26"/>
      <c r="AK465" s="27"/>
    </row>
    <row r="466" spans="1:37" s="28" customFormat="1" ht="16.149999999999999" customHeight="1">
      <c r="A466" s="17">
        <f t="shared" si="49"/>
        <v>458</v>
      </c>
      <c r="B466" s="18" t="s">
        <v>44</v>
      </c>
      <c r="C466" s="17">
        <f>+[1]DEPURADO!A460</f>
        <v>524513</v>
      </c>
      <c r="D466" s="17">
        <f>+[1]DEPURADO!B460</f>
        <v>524513</v>
      </c>
      <c r="E466" s="19">
        <f>+[1]DEPURADO!C460</f>
        <v>44855</v>
      </c>
      <c r="F466" s="20">
        <f>+IF([1]DEPURADO!D460&gt;1,[1]DEPURADO!D460," ")</f>
        <v>44928</v>
      </c>
      <c r="G466" s="21">
        <f>[1]DEPURADO!F460</f>
        <v>54000</v>
      </c>
      <c r="H466" s="22">
        <v>0</v>
      </c>
      <c r="I466" s="22">
        <f>+[1]DEPURADO!M460+[1]DEPURADO!N460</f>
        <v>0</v>
      </c>
      <c r="J466" s="22">
        <f>+[1]DEPURADO!R460</f>
        <v>0</v>
      </c>
      <c r="K466" s="23">
        <f>+[1]DEPURADO!P460+[1]DEPURADO!Q460</f>
        <v>0</v>
      </c>
      <c r="L466" s="22">
        <v>0</v>
      </c>
      <c r="M466" s="22">
        <v>0</v>
      </c>
      <c r="N466" s="22">
        <f t="shared" si="50"/>
        <v>0</v>
      </c>
      <c r="O466" s="22">
        <f t="shared" si="51"/>
        <v>54000</v>
      </c>
      <c r="P466" s="18">
        <f>IF([1]DEPURADO!H460&gt;1,0,[1]DEPURADO!B460)</f>
        <v>524513</v>
      </c>
      <c r="Q466" s="24">
        <f t="shared" si="52"/>
        <v>54000</v>
      </c>
      <c r="R466" s="25">
        <f t="shared" si="53"/>
        <v>0</v>
      </c>
      <c r="S466" s="25">
        <f>+[1]DEPURADO!J460</f>
        <v>0</v>
      </c>
      <c r="T466" s="17" t="s">
        <v>45</v>
      </c>
      <c r="U466" s="25">
        <f>+[1]DEPURADO!I460</f>
        <v>0</v>
      </c>
      <c r="V466" s="24"/>
      <c r="W466" s="17" t="s">
        <v>45</v>
      </c>
      <c r="X466" s="25">
        <f>+[1]DEPURADO!K460+[1]DEPURADO!L460</f>
        <v>0</v>
      </c>
      <c r="Y466" s="17" t="s">
        <v>45</v>
      </c>
      <c r="Z466" s="25">
        <f t="shared" si="54"/>
        <v>0</v>
      </c>
      <c r="AA466" s="25"/>
      <c r="AB466" s="25">
        <v>0</v>
      </c>
      <c r="AC466" s="25">
        <v>0</v>
      </c>
      <c r="AD466" s="24"/>
      <c r="AE466" s="24">
        <f>+[1]DEPURADO!K460</f>
        <v>0</v>
      </c>
      <c r="AF466" s="24">
        <v>0</v>
      </c>
      <c r="AG466" s="24">
        <f t="shared" si="55"/>
        <v>54000</v>
      </c>
      <c r="AH466" s="24">
        <v>0</v>
      </c>
      <c r="AI466" s="24" t="str">
        <f>+[1]DEPURADO!G460</f>
        <v>SALDO A FAVOR DEL PRESTADOR</v>
      </c>
      <c r="AJ466" s="26"/>
      <c r="AK466" s="27"/>
    </row>
    <row r="467" spans="1:37" s="28" customFormat="1" ht="16.149999999999999" customHeight="1">
      <c r="A467" s="17">
        <f t="shared" si="49"/>
        <v>459</v>
      </c>
      <c r="B467" s="18" t="s">
        <v>44</v>
      </c>
      <c r="C467" s="17">
        <f>+[1]DEPURADO!A461</f>
        <v>524547</v>
      </c>
      <c r="D467" s="17">
        <f>+[1]DEPURADO!B461</f>
        <v>524547</v>
      </c>
      <c r="E467" s="19">
        <f>+[1]DEPURADO!C461</f>
        <v>44855</v>
      </c>
      <c r="F467" s="20">
        <f>+IF([1]DEPURADO!D461&gt;1,[1]DEPURADO!D461," ")</f>
        <v>44928</v>
      </c>
      <c r="G467" s="21">
        <f>[1]DEPURADO!F461</f>
        <v>64000</v>
      </c>
      <c r="H467" s="22">
        <v>0</v>
      </c>
      <c r="I467" s="22">
        <f>+[1]DEPURADO!M461+[1]DEPURADO!N461</f>
        <v>0</v>
      </c>
      <c r="J467" s="22">
        <f>+[1]DEPURADO!R461</f>
        <v>0</v>
      </c>
      <c r="K467" s="23">
        <f>+[1]DEPURADO!P461+[1]DEPURADO!Q461</f>
        <v>0</v>
      </c>
      <c r="L467" s="22">
        <v>0</v>
      </c>
      <c r="M467" s="22">
        <v>0</v>
      </c>
      <c r="N467" s="22">
        <f t="shared" si="50"/>
        <v>0</v>
      </c>
      <c r="O467" s="22">
        <f t="shared" si="51"/>
        <v>64000</v>
      </c>
      <c r="P467" s="18">
        <f>IF([1]DEPURADO!H461&gt;1,0,[1]DEPURADO!B461)</f>
        <v>524547</v>
      </c>
      <c r="Q467" s="24">
        <f t="shared" si="52"/>
        <v>64000</v>
      </c>
      <c r="R467" s="25">
        <f t="shared" si="53"/>
        <v>0</v>
      </c>
      <c r="S467" s="25">
        <f>+[1]DEPURADO!J461</f>
        <v>0</v>
      </c>
      <c r="T467" s="17" t="s">
        <v>45</v>
      </c>
      <c r="U467" s="25">
        <f>+[1]DEPURADO!I461</f>
        <v>0</v>
      </c>
      <c r="V467" s="24"/>
      <c r="W467" s="17" t="s">
        <v>45</v>
      </c>
      <c r="X467" s="25">
        <f>+[1]DEPURADO!K461+[1]DEPURADO!L461</f>
        <v>0</v>
      </c>
      <c r="Y467" s="17" t="s">
        <v>45</v>
      </c>
      <c r="Z467" s="25">
        <f t="shared" si="54"/>
        <v>0</v>
      </c>
      <c r="AA467" s="25"/>
      <c r="AB467" s="25">
        <v>0</v>
      </c>
      <c r="AC467" s="25">
        <v>0</v>
      </c>
      <c r="AD467" s="24"/>
      <c r="AE467" s="24">
        <f>+[1]DEPURADO!K461</f>
        <v>0</v>
      </c>
      <c r="AF467" s="24">
        <v>0</v>
      </c>
      <c r="AG467" s="24">
        <f t="shared" si="55"/>
        <v>64000</v>
      </c>
      <c r="AH467" s="24">
        <v>0</v>
      </c>
      <c r="AI467" s="24" t="str">
        <f>+[1]DEPURADO!G461</f>
        <v>SALDO A FAVOR DEL PRESTADOR</v>
      </c>
      <c r="AJ467" s="26"/>
      <c r="AK467" s="27"/>
    </row>
    <row r="468" spans="1:37" s="28" customFormat="1" ht="16.149999999999999" customHeight="1">
      <c r="A468" s="17">
        <f t="shared" si="49"/>
        <v>460</v>
      </c>
      <c r="B468" s="18" t="s">
        <v>44</v>
      </c>
      <c r="C468" s="17">
        <f>+[1]DEPURADO!A462</f>
        <v>524516</v>
      </c>
      <c r="D468" s="17">
        <f>+[1]DEPURADO!B462</f>
        <v>524516</v>
      </c>
      <c r="E468" s="19">
        <f>+[1]DEPURADO!C462</f>
        <v>44855</v>
      </c>
      <c r="F468" s="20">
        <f>+IF([1]DEPURADO!D462&gt;1,[1]DEPURADO!D462," ")</f>
        <v>44944</v>
      </c>
      <c r="G468" s="21">
        <f>[1]DEPURADO!F462</f>
        <v>22760</v>
      </c>
      <c r="H468" s="22">
        <v>0</v>
      </c>
      <c r="I468" s="22">
        <f>+[1]DEPURADO!M462+[1]DEPURADO!N462</f>
        <v>0</v>
      </c>
      <c r="J468" s="22">
        <f>+[1]DEPURADO!R462</f>
        <v>0</v>
      </c>
      <c r="K468" s="23">
        <f>+[1]DEPURADO!P462+[1]DEPURADO!Q462</f>
        <v>0</v>
      </c>
      <c r="L468" s="22">
        <v>0</v>
      </c>
      <c r="M468" s="22">
        <v>0</v>
      </c>
      <c r="N468" s="22">
        <f t="shared" si="50"/>
        <v>0</v>
      </c>
      <c r="O468" s="22">
        <f t="shared" si="51"/>
        <v>22760</v>
      </c>
      <c r="P468" s="18">
        <f>IF([1]DEPURADO!H462&gt;1,0,[1]DEPURADO!B462)</f>
        <v>524516</v>
      </c>
      <c r="Q468" s="24">
        <f t="shared" si="52"/>
        <v>22760</v>
      </c>
      <c r="R468" s="25">
        <f t="shared" si="53"/>
        <v>0</v>
      </c>
      <c r="S468" s="25">
        <f>+[1]DEPURADO!J462</f>
        <v>0</v>
      </c>
      <c r="T468" s="17" t="s">
        <v>45</v>
      </c>
      <c r="U468" s="25">
        <f>+[1]DEPURADO!I462</f>
        <v>0</v>
      </c>
      <c r="V468" s="24"/>
      <c r="W468" s="17" t="s">
        <v>45</v>
      </c>
      <c r="X468" s="25">
        <f>+[1]DEPURADO!K462+[1]DEPURADO!L462</f>
        <v>0</v>
      </c>
      <c r="Y468" s="17" t="s">
        <v>45</v>
      </c>
      <c r="Z468" s="25">
        <f t="shared" si="54"/>
        <v>0</v>
      </c>
      <c r="AA468" s="25"/>
      <c r="AB468" s="25">
        <v>0</v>
      </c>
      <c r="AC468" s="25">
        <v>0</v>
      </c>
      <c r="AD468" s="24"/>
      <c r="AE468" s="24">
        <f>+[1]DEPURADO!K462</f>
        <v>0</v>
      </c>
      <c r="AF468" s="24">
        <v>0</v>
      </c>
      <c r="AG468" s="24">
        <f t="shared" si="55"/>
        <v>22760</v>
      </c>
      <c r="AH468" s="24">
        <v>0</v>
      </c>
      <c r="AI468" s="24" t="str">
        <f>+[1]DEPURADO!G462</f>
        <v>SALDO A FAVOR DEL PRESTADOR</v>
      </c>
      <c r="AJ468" s="26"/>
      <c r="AK468" s="27"/>
    </row>
    <row r="469" spans="1:37" s="28" customFormat="1" ht="16.149999999999999" customHeight="1">
      <c r="A469" s="17">
        <f t="shared" si="49"/>
        <v>461</v>
      </c>
      <c r="B469" s="18" t="s">
        <v>44</v>
      </c>
      <c r="C469" s="17">
        <f>+[1]DEPURADO!A463</f>
        <v>524903</v>
      </c>
      <c r="D469" s="17">
        <f>+[1]DEPURADO!B463</f>
        <v>524903</v>
      </c>
      <c r="E469" s="19">
        <f>+[1]DEPURADO!C463</f>
        <v>44858</v>
      </c>
      <c r="F469" s="20">
        <f>+IF([1]DEPURADO!D463&gt;1,[1]DEPURADO!D463," ")</f>
        <v>44944</v>
      </c>
      <c r="G469" s="21">
        <f>[1]DEPURADO!F463</f>
        <v>191020</v>
      </c>
      <c r="H469" s="22">
        <v>0</v>
      </c>
      <c r="I469" s="22">
        <f>+[1]DEPURADO!M463+[1]DEPURADO!N463</f>
        <v>0</v>
      </c>
      <c r="J469" s="22">
        <f>+[1]DEPURADO!R463</f>
        <v>0</v>
      </c>
      <c r="K469" s="23">
        <f>+[1]DEPURADO!P463+[1]DEPURADO!Q463</f>
        <v>0</v>
      </c>
      <c r="L469" s="22">
        <v>0</v>
      </c>
      <c r="M469" s="22">
        <v>0</v>
      </c>
      <c r="N469" s="22">
        <f t="shared" si="50"/>
        <v>0</v>
      </c>
      <c r="O469" s="22">
        <f t="shared" si="51"/>
        <v>191020</v>
      </c>
      <c r="P469" s="18">
        <f>IF([1]DEPURADO!H463&gt;1,0,[1]DEPURADO!B463)</f>
        <v>524903</v>
      </c>
      <c r="Q469" s="24">
        <f t="shared" si="52"/>
        <v>191020</v>
      </c>
      <c r="R469" s="25">
        <f t="shared" si="53"/>
        <v>0</v>
      </c>
      <c r="S469" s="25">
        <f>+[1]DEPURADO!J463</f>
        <v>0</v>
      </c>
      <c r="T469" s="17" t="s">
        <v>45</v>
      </c>
      <c r="U469" s="25">
        <f>+[1]DEPURADO!I463</f>
        <v>0</v>
      </c>
      <c r="V469" s="24"/>
      <c r="W469" s="17" t="s">
        <v>45</v>
      </c>
      <c r="X469" s="25">
        <f>+[1]DEPURADO!K463+[1]DEPURADO!L463</f>
        <v>0</v>
      </c>
      <c r="Y469" s="17" t="s">
        <v>45</v>
      </c>
      <c r="Z469" s="25">
        <f t="shared" si="54"/>
        <v>0</v>
      </c>
      <c r="AA469" s="25"/>
      <c r="AB469" s="25">
        <v>0</v>
      </c>
      <c r="AC469" s="25">
        <v>0</v>
      </c>
      <c r="AD469" s="24"/>
      <c r="AE469" s="24">
        <f>+[1]DEPURADO!K463</f>
        <v>0</v>
      </c>
      <c r="AF469" s="24">
        <v>0</v>
      </c>
      <c r="AG469" s="24">
        <f t="shared" si="55"/>
        <v>191020</v>
      </c>
      <c r="AH469" s="24">
        <v>0</v>
      </c>
      <c r="AI469" s="24" t="str">
        <f>+[1]DEPURADO!G463</f>
        <v>SALDO A FAVOR DEL PRESTADOR</v>
      </c>
      <c r="AJ469" s="26"/>
      <c r="AK469" s="27"/>
    </row>
    <row r="470" spans="1:37" s="28" customFormat="1" ht="16.149999999999999" customHeight="1">
      <c r="A470" s="17">
        <f t="shared" si="49"/>
        <v>462</v>
      </c>
      <c r="B470" s="18" t="s">
        <v>44</v>
      </c>
      <c r="C470" s="17">
        <f>+[1]DEPURADO!A464</f>
        <v>2263842</v>
      </c>
      <c r="D470" s="17">
        <f>+[1]DEPURADO!B464</f>
        <v>2263842</v>
      </c>
      <c r="E470" s="19">
        <f>+[1]DEPURADO!C464</f>
        <v>44859</v>
      </c>
      <c r="F470" s="20">
        <f>+IF([1]DEPURADO!D464&gt;1,[1]DEPURADO!D464," ")</f>
        <v>44896</v>
      </c>
      <c r="G470" s="21">
        <f>[1]DEPURADO!F464</f>
        <v>100921</v>
      </c>
      <c r="H470" s="22">
        <v>0</v>
      </c>
      <c r="I470" s="22">
        <f>+[1]DEPURADO!M464+[1]DEPURADO!N464</f>
        <v>0</v>
      </c>
      <c r="J470" s="22">
        <f>+[1]DEPURADO!R464</f>
        <v>0</v>
      </c>
      <c r="K470" s="23">
        <f>+[1]DEPURADO!P464+[1]DEPURADO!Q464</f>
        <v>0</v>
      </c>
      <c r="L470" s="22">
        <v>0</v>
      </c>
      <c r="M470" s="22">
        <v>0</v>
      </c>
      <c r="N470" s="22">
        <f t="shared" si="50"/>
        <v>0</v>
      </c>
      <c r="O470" s="22">
        <f t="shared" si="51"/>
        <v>100921</v>
      </c>
      <c r="P470" s="18">
        <f>IF([1]DEPURADO!H464&gt;1,0,[1]DEPURADO!B464)</f>
        <v>2263842</v>
      </c>
      <c r="Q470" s="24">
        <f t="shared" si="52"/>
        <v>100921</v>
      </c>
      <c r="R470" s="25">
        <f t="shared" si="53"/>
        <v>0</v>
      </c>
      <c r="S470" s="25">
        <f>+[1]DEPURADO!J464</f>
        <v>0</v>
      </c>
      <c r="T470" s="17" t="s">
        <v>45</v>
      </c>
      <c r="U470" s="25">
        <f>+[1]DEPURADO!I464</f>
        <v>0</v>
      </c>
      <c r="V470" s="24"/>
      <c r="W470" s="17" t="s">
        <v>45</v>
      </c>
      <c r="X470" s="25">
        <f>+[1]DEPURADO!K464+[1]DEPURADO!L464</f>
        <v>0</v>
      </c>
      <c r="Y470" s="17" t="s">
        <v>45</v>
      </c>
      <c r="Z470" s="25">
        <f t="shared" si="54"/>
        <v>0</v>
      </c>
      <c r="AA470" s="25"/>
      <c r="AB470" s="25">
        <v>0</v>
      </c>
      <c r="AC470" s="25">
        <v>0</v>
      </c>
      <c r="AD470" s="24"/>
      <c r="AE470" s="24">
        <f>+[1]DEPURADO!K464</f>
        <v>0</v>
      </c>
      <c r="AF470" s="24">
        <v>0</v>
      </c>
      <c r="AG470" s="24">
        <f t="shared" si="55"/>
        <v>100921</v>
      </c>
      <c r="AH470" s="24">
        <v>0</v>
      </c>
      <c r="AI470" s="24" t="str">
        <f>+[1]DEPURADO!G464</f>
        <v>SALDO A FAVOR DEL PRESTADOR</v>
      </c>
      <c r="AJ470" s="26"/>
      <c r="AK470" s="27"/>
    </row>
    <row r="471" spans="1:37" s="28" customFormat="1" ht="16.149999999999999" customHeight="1">
      <c r="A471" s="17">
        <f t="shared" si="49"/>
        <v>463</v>
      </c>
      <c r="B471" s="18" t="s">
        <v>44</v>
      </c>
      <c r="C471" s="17">
        <f>+[1]DEPURADO!A465</f>
        <v>525553</v>
      </c>
      <c r="D471" s="17">
        <f>+[1]DEPURADO!B465</f>
        <v>525553</v>
      </c>
      <c r="E471" s="19">
        <f>+[1]DEPURADO!C465</f>
        <v>44860</v>
      </c>
      <c r="F471" s="20">
        <f>+IF([1]DEPURADO!D465&gt;1,[1]DEPURADO!D465," ")</f>
        <v>44928</v>
      </c>
      <c r="G471" s="21">
        <f>[1]DEPURADO!F465</f>
        <v>5770</v>
      </c>
      <c r="H471" s="22">
        <v>0</v>
      </c>
      <c r="I471" s="22">
        <f>+[1]DEPURADO!M465+[1]DEPURADO!N465</f>
        <v>0</v>
      </c>
      <c r="J471" s="22">
        <f>+[1]DEPURADO!R465</f>
        <v>0</v>
      </c>
      <c r="K471" s="23">
        <f>+[1]DEPURADO!P465+[1]DEPURADO!Q465</f>
        <v>0</v>
      </c>
      <c r="L471" s="22">
        <v>0</v>
      </c>
      <c r="M471" s="22">
        <v>0</v>
      </c>
      <c r="N471" s="22">
        <f t="shared" si="50"/>
        <v>0</v>
      </c>
      <c r="O471" s="22">
        <f t="shared" si="51"/>
        <v>5770</v>
      </c>
      <c r="P471" s="18">
        <f>IF([1]DEPURADO!H465&gt;1,0,[1]DEPURADO!B465)</f>
        <v>525553</v>
      </c>
      <c r="Q471" s="24">
        <f t="shared" si="52"/>
        <v>5770</v>
      </c>
      <c r="R471" s="25">
        <f t="shared" si="53"/>
        <v>0</v>
      </c>
      <c r="S471" s="25">
        <f>+[1]DEPURADO!J465</f>
        <v>0</v>
      </c>
      <c r="T471" s="17" t="s">
        <v>45</v>
      </c>
      <c r="U471" s="25">
        <f>+[1]DEPURADO!I465</f>
        <v>0</v>
      </c>
      <c r="V471" s="24"/>
      <c r="W471" s="17" t="s">
        <v>45</v>
      </c>
      <c r="X471" s="25">
        <f>+[1]DEPURADO!K465+[1]DEPURADO!L465</f>
        <v>0</v>
      </c>
      <c r="Y471" s="17" t="s">
        <v>45</v>
      </c>
      <c r="Z471" s="25">
        <f t="shared" si="54"/>
        <v>0</v>
      </c>
      <c r="AA471" s="25"/>
      <c r="AB471" s="25">
        <v>0</v>
      </c>
      <c r="AC471" s="25">
        <v>0</v>
      </c>
      <c r="AD471" s="24"/>
      <c r="AE471" s="24">
        <f>+[1]DEPURADO!K465</f>
        <v>0</v>
      </c>
      <c r="AF471" s="24">
        <v>0</v>
      </c>
      <c r="AG471" s="24">
        <f t="shared" si="55"/>
        <v>5770</v>
      </c>
      <c r="AH471" s="24">
        <v>0</v>
      </c>
      <c r="AI471" s="24" t="str">
        <f>+[1]DEPURADO!G465</f>
        <v>SALDO A FAVOR DEL PRESTADOR</v>
      </c>
      <c r="AJ471" s="26"/>
      <c r="AK471" s="27"/>
    </row>
    <row r="472" spans="1:37" s="28" customFormat="1" ht="16.149999999999999" customHeight="1">
      <c r="A472" s="17">
        <f t="shared" si="49"/>
        <v>464</v>
      </c>
      <c r="B472" s="18" t="s">
        <v>44</v>
      </c>
      <c r="C472" s="17">
        <f>+[1]DEPURADO!A466</f>
        <v>525540</v>
      </c>
      <c r="D472" s="17">
        <f>+[1]DEPURADO!B466</f>
        <v>525540</v>
      </c>
      <c r="E472" s="19">
        <f>+[1]DEPURADO!C466</f>
        <v>44860</v>
      </c>
      <c r="F472" s="20">
        <f>+IF([1]DEPURADO!D466&gt;1,[1]DEPURADO!D466," ")</f>
        <v>44944</v>
      </c>
      <c r="G472" s="21">
        <f>[1]DEPURADO!F466</f>
        <v>5770</v>
      </c>
      <c r="H472" s="22">
        <v>0</v>
      </c>
      <c r="I472" s="22">
        <f>+[1]DEPURADO!M466+[1]DEPURADO!N466</f>
        <v>0</v>
      </c>
      <c r="J472" s="22">
        <f>+[1]DEPURADO!R466</f>
        <v>0</v>
      </c>
      <c r="K472" s="23">
        <f>+[1]DEPURADO!P466+[1]DEPURADO!Q466</f>
        <v>0</v>
      </c>
      <c r="L472" s="22">
        <v>0</v>
      </c>
      <c r="M472" s="22">
        <v>0</v>
      </c>
      <c r="N472" s="22">
        <f t="shared" si="50"/>
        <v>0</v>
      </c>
      <c r="O472" s="22">
        <f t="shared" si="51"/>
        <v>5770</v>
      </c>
      <c r="P472" s="18">
        <f>IF([1]DEPURADO!H466&gt;1,0,[1]DEPURADO!B466)</f>
        <v>525540</v>
      </c>
      <c r="Q472" s="24">
        <f t="shared" si="52"/>
        <v>5770</v>
      </c>
      <c r="R472" s="25">
        <f t="shared" si="53"/>
        <v>0</v>
      </c>
      <c r="S472" s="25">
        <f>+[1]DEPURADO!J466</f>
        <v>0</v>
      </c>
      <c r="T472" s="17" t="s">
        <v>45</v>
      </c>
      <c r="U472" s="25">
        <f>+[1]DEPURADO!I466</f>
        <v>0</v>
      </c>
      <c r="V472" s="24"/>
      <c r="W472" s="17" t="s">
        <v>45</v>
      </c>
      <c r="X472" s="25">
        <f>+[1]DEPURADO!K466+[1]DEPURADO!L466</f>
        <v>0</v>
      </c>
      <c r="Y472" s="17" t="s">
        <v>45</v>
      </c>
      <c r="Z472" s="25">
        <f t="shared" si="54"/>
        <v>0</v>
      </c>
      <c r="AA472" s="25"/>
      <c r="AB472" s="25">
        <v>0</v>
      </c>
      <c r="AC472" s="25">
        <v>0</v>
      </c>
      <c r="AD472" s="24"/>
      <c r="AE472" s="24">
        <f>+[1]DEPURADO!K466</f>
        <v>0</v>
      </c>
      <c r="AF472" s="24">
        <v>0</v>
      </c>
      <c r="AG472" s="24">
        <f t="shared" si="55"/>
        <v>5770</v>
      </c>
      <c r="AH472" s="24">
        <v>0</v>
      </c>
      <c r="AI472" s="24" t="str">
        <f>+[1]DEPURADO!G466</f>
        <v>SALDO A FAVOR DEL PRESTADOR</v>
      </c>
      <c r="AJ472" s="26"/>
      <c r="AK472" s="27"/>
    </row>
    <row r="473" spans="1:37" s="28" customFormat="1" ht="16.149999999999999" customHeight="1">
      <c r="A473" s="17">
        <f t="shared" si="49"/>
        <v>465</v>
      </c>
      <c r="B473" s="18" t="s">
        <v>44</v>
      </c>
      <c r="C473" s="17">
        <f>+[1]DEPURADO!A467</f>
        <v>525516</v>
      </c>
      <c r="D473" s="17">
        <f>+[1]DEPURADO!B467</f>
        <v>525516</v>
      </c>
      <c r="E473" s="19">
        <f>+[1]DEPURADO!C467</f>
        <v>44860</v>
      </c>
      <c r="F473" s="20">
        <f>+IF([1]DEPURADO!D467&gt;1,[1]DEPURADO!D467," ")</f>
        <v>44944</v>
      </c>
      <c r="G473" s="21">
        <f>[1]DEPURADO!F467</f>
        <v>21000</v>
      </c>
      <c r="H473" s="22">
        <v>0</v>
      </c>
      <c r="I473" s="22">
        <f>+[1]DEPURADO!M467+[1]DEPURADO!N467</f>
        <v>0</v>
      </c>
      <c r="J473" s="22">
        <f>+[1]DEPURADO!R467</f>
        <v>21000</v>
      </c>
      <c r="K473" s="23">
        <f>+[1]DEPURADO!P467+[1]DEPURADO!Q467</f>
        <v>0</v>
      </c>
      <c r="L473" s="22">
        <v>0</v>
      </c>
      <c r="M473" s="22">
        <v>0</v>
      </c>
      <c r="N473" s="22">
        <f t="shared" si="50"/>
        <v>21000</v>
      </c>
      <c r="O473" s="22">
        <f t="shared" si="51"/>
        <v>0</v>
      </c>
      <c r="P473" s="18">
        <f>IF([1]DEPURADO!H467&gt;1,0,[1]DEPURADO!B467)</f>
        <v>525516</v>
      </c>
      <c r="Q473" s="24">
        <f t="shared" si="52"/>
        <v>21000</v>
      </c>
      <c r="R473" s="25">
        <f t="shared" si="53"/>
        <v>0</v>
      </c>
      <c r="S473" s="25">
        <f>+[1]DEPURADO!J467</f>
        <v>0</v>
      </c>
      <c r="T473" s="17" t="s">
        <v>45</v>
      </c>
      <c r="U473" s="25">
        <f>+[1]DEPURADO!I467</f>
        <v>0</v>
      </c>
      <c r="V473" s="24"/>
      <c r="W473" s="17" t="s">
        <v>45</v>
      </c>
      <c r="X473" s="25">
        <f>+[1]DEPURADO!K467+[1]DEPURADO!L467</f>
        <v>0</v>
      </c>
      <c r="Y473" s="17" t="s">
        <v>45</v>
      </c>
      <c r="Z473" s="25">
        <f t="shared" si="54"/>
        <v>0</v>
      </c>
      <c r="AA473" s="25"/>
      <c r="AB473" s="25">
        <v>0</v>
      </c>
      <c r="AC473" s="25">
        <v>0</v>
      </c>
      <c r="AD473" s="24"/>
      <c r="AE473" s="24">
        <f>+[1]DEPURADO!K467</f>
        <v>0</v>
      </c>
      <c r="AF473" s="24">
        <v>0</v>
      </c>
      <c r="AG473" s="24">
        <f t="shared" si="55"/>
        <v>0</v>
      </c>
      <c r="AH473" s="24">
        <v>0</v>
      </c>
      <c r="AI473" s="24" t="str">
        <f>+[1]DEPURADO!G467</f>
        <v>CANCELADA</v>
      </c>
      <c r="AJ473" s="26"/>
      <c r="AK473" s="27"/>
    </row>
    <row r="474" spans="1:37" s="28" customFormat="1" ht="16.149999999999999" customHeight="1">
      <c r="A474" s="17">
        <f t="shared" si="49"/>
        <v>466</v>
      </c>
      <c r="B474" s="18" t="s">
        <v>44</v>
      </c>
      <c r="C474" s="17">
        <f>+[1]DEPURADO!A468</f>
        <v>525561</v>
      </c>
      <c r="D474" s="17">
        <f>+[1]DEPURADO!B468</f>
        <v>525561</v>
      </c>
      <c r="E474" s="19">
        <f>+[1]DEPURADO!C468</f>
        <v>44860</v>
      </c>
      <c r="F474" s="20">
        <f>+IF([1]DEPURADO!D468&gt;1,[1]DEPURADO!D468," ")</f>
        <v>44944</v>
      </c>
      <c r="G474" s="21">
        <f>[1]DEPURADO!F468</f>
        <v>5770</v>
      </c>
      <c r="H474" s="22">
        <v>0</v>
      </c>
      <c r="I474" s="22">
        <f>+[1]DEPURADO!M468+[1]DEPURADO!N468</f>
        <v>0</v>
      </c>
      <c r="J474" s="22">
        <f>+[1]DEPURADO!R468</f>
        <v>0</v>
      </c>
      <c r="K474" s="23">
        <f>+[1]DEPURADO!P468+[1]DEPURADO!Q468</f>
        <v>0</v>
      </c>
      <c r="L474" s="22">
        <v>0</v>
      </c>
      <c r="M474" s="22">
        <v>0</v>
      </c>
      <c r="N474" s="22">
        <f t="shared" si="50"/>
        <v>0</v>
      </c>
      <c r="O474" s="22">
        <f t="shared" si="51"/>
        <v>5770</v>
      </c>
      <c r="P474" s="18">
        <f>IF([1]DEPURADO!H468&gt;1,0,[1]DEPURADO!B468)</f>
        <v>525561</v>
      </c>
      <c r="Q474" s="24">
        <f t="shared" si="52"/>
        <v>5770</v>
      </c>
      <c r="R474" s="25">
        <f t="shared" si="53"/>
        <v>0</v>
      </c>
      <c r="S474" s="25">
        <f>+[1]DEPURADO!J468</f>
        <v>0</v>
      </c>
      <c r="T474" s="17" t="s">
        <v>45</v>
      </c>
      <c r="U474" s="25">
        <f>+[1]DEPURADO!I468</f>
        <v>0</v>
      </c>
      <c r="V474" s="24"/>
      <c r="W474" s="17" t="s">
        <v>45</v>
      </c>
      <c r="X474" s="25">
        <f>+[1]DEPURADO!K468+[1]DEPURADO!L468</f>
        <v>0</v>
      </c>
      <c r="Y474" s="17" t="s">
        <v>45</v>
      </c>
      <c r="Z474" s="25">
        <f t="shared" si="54"/>
        <v>0</v>
      </c>
      <c r="AA474" s="25"/>
      <c r="AB474" s="25">
        <v>0</v>
      </c>
      <c r="AC474" s="25">
        <v>0</v>
      </c>
      <c r="AD474" s="24"/>
      <c r="AE474" s="24">
        <f>+[1]DEPURADO!K468</f>
        <v>0</v>
      </c>
      <c r="AF474" s="24">
        <v>0</v>
      </c>
      <c r="AG474" s="24">
        <f t="shared" si="55"/>
        <v>5770</v>
      </c>
      <c r="AH474" s="24">
        <v>0</v>
      </c>
      <c r="AI474" s="24" t="str">
        <f>+[1]DEPURADO!G468</f>
        <v>SALDO A FAVOR DEL PRESTADOR</v>
      </c>
      <c r="AJ474" s="26"/>
      <c r="AK474" s="27"/>
    </row>
    <row r="475" spans="1:37" s="28" customFormat="1" ht="16.149999999999999" customHeight="1">
      <c r="A475" s="17">
        <f t="shared" si="49"/>
        <v>467</v>
      </c>
      <c r="B475" s="18" t="s">
        <v>44</v>
      </c>
      <c r="C475" s="17">
        <f>+[1]DEPURADO!A469</f>
        <v>525874</v>
      </c>
      <c r="D475" s="17">
        <f>+[1]DEPURADO!B469</f>
        <v>525874</v>
      </c>
      <c r="E475" s="19">
        <f>+[1]DEPURADO!C469</f>
        <v>44861</v>
      </c>
      <c r="F475" s="20">
        <f>+IF([1]DEPURADO!D469&gt;1,[1]DEPURADO!D469," ")</f>
        <v>44944</v>
      </c>
      <c r="G475" s="21">
        <f>[1]DEPURADO!F469</f>
        <v>4000</v>
      </c>
      <c r="H475" s="22">
        <v>0</v>
      </c>
      <c r="I475" s="22">
        <f>+[1]DEPURADO!M469+[1]DEPURADO!N469</f>
        <v>0</v>
      </c>
      <c r="J475" s="22">
        <f>+[1]DEPURADO!R469</f>
        <v>4000</v>
      </c>
      <c r="K475" s="23">
        <f>+[1]DEPURADO!P469+[1]DEPURADO!Q469</f>
        <v>0</v>
      </c>
      <c r="L475" s="22">
        <v>0</v>
      </c>
      <c r="M475" s="22">
        <v>0</v>
      </c>
      <c r="N475" s="22">
        <f t="shared" si="50"/>
        <v>4000</v>
      </c>
      <c r="O475" s="22">
        <f t="shared" si="51"/>
        <v>0</v>
      </c>
      <c r="P475" s="18">
        <f>IF([1]DEPURADO!H469&gt;1,0,[1]DEPURADO!B469)</f>
        <v>525874</v>
      </c>
      <c r="Q475" s="24">
        <f t="shared" si="52"/>
        <v>4000</v>
      </c>
      <c r="R475" s="25">
        <f t="shared" si="53"/>
        <v>0</v>
      </c>
      <c r="S475" s="25">
        <f>+[1]DEPURADO!J469</f>
        <v>0</v>
      </c>
      <c r="T475" s="17" t="s">
        <v>45</v>
      </c>
      <c r="U475" s="25">
        <f>+[1]DEPURADO!I469</f>
        <v>0</v>
      </c>
      <c r="V475" s="24"/>
      <c r="W475" s="17" t="s">
        <v>45</v>
      </c>
      <c r="X475" s="25">
        <f>+[1]DEPURADO!K469+[1]DEPURADO!L469</f>
        <v>0</v>
      </c>
      <c r="Y475" s="17" t="s">
        <v>45</v>
      </c>
      <c r="Z475" s="25">
        <f t="shared" si="54"/>
        <v>0</v>
      </c>
      <c r="AA475" s="25"/>
      <c r="AB475" s="25">
        <v>0</v>
      </c>
      <c r="AC475" s="25">
        <v>0</v>
      </c>
      <c r="AD475" s="24"/>
      <c r="AE475" s="24">
        <f>+[1]DEPURADO!K469</f>
        <v>0</v>
      </c>
      <c r="AF475" s="24">
        <v>0</v>
      </c>
      <c r="AG475" s="24">
        <f t="shared" si="55"/>
        <v>0</v>
      </c>
      <c r="AH475" s="24">
        <v>0</v>
      </c>
      <c r="AI475" s="24" t="str">
        <f>+[1]DEPURADO!G469</f>
        <v>CANCELADA</v>
      </c>
      <c r="AJ475" s="26"/>
      <c r="AK475" s="27"/>
    </row>
    <row r="476" spans="1:37" s="28" customFormat="1" ht="16.149999999999999" customHeight="1">
      <c r="A476" s="17">
        <f t="shared" si="49"/>
        <v>468</v>
      </c>
      <c r="B476" s="18" t="s">
        <v>44</v>
      </c>
      <c r="C476" s="17">
        <f>+[1]DEPURADO!A470</f>
        <v>526188</v>
      </c>
      <c r="D476" s="17">
        <f>+[1]DEPURADO!B470</f>
        <v>526188</v>
      </c>
      <c r="E476" s="19">
        <f>+[1]DEPURADO!C470</f>
        <v>44862</v>
      </c>
      <c r="F476" s="20">
        <f>+IF([1]DEPURADO!D470&gt;1,[1]DEPURADO!D470," ")</f>
        <v>44896</v>
      </c>
      <c r="G476" s="21">
        <f>[1]DEPURADO!F470</f>
        <v>15624</v>
      </c>
      <c r="H476" s="22">
        <v>0</v>
      </c>
      <c r="I476" s="22">
        <f>+[1]DEPURADO!M470+[1]DEPURADO!N470</f>
        <v>0</v>
      </c>
      <c r="J476" s="22">
        <f>+[1]DEPURADO!R470</f>
        <v>15624</v>
      </c>
      <c r="K476" s="23">
        <f>+[1]DEPURADO!P470+[1]DEPURADO!Q470</f>
        <v>0</v>
      </c>
      <c r="L476" s="22">
        <v>0</v>
      </c>
      <c r="M476" s="22">
        <v>0</v>
      </c>
      <c r="N476" s="22">
        <f t="shared" si="50"/>
        <v>15624</v>
      </c>
      <c r="O476" s="22">
        <f t="shared" si="51"/>
        <v>0</v>
      </c>
      <c r="P476" s="18">
        <f>IF([1]DEPURADO!H470&gt;1,0,[1]DEPURADO!B470)</f>
        <v>526188</v>
      </c>
      <c r="Q476" s="24">
        <f t="shared" si="52"/>
        <v>15624</v>
      </c>
      <c r="R476" s="25">
        <f t="shared" si="53"/>
        <v>0</v>
      </c>
      <c r="S476" s="25">
        <f>+[1]DEPURADO!J470</f>
        <v>0</v>
      </c>
      <c r="T476" s="17" t="s">
        <v>45</v>
      </c>
      <c r="U476" s="25">
        <f>+[1]DEPURADO!I470</f>
        <v>0</v>
      </c>
      <c r="V476" s="24"/>
      <c r="W476" s="17" t="s">
        <v>45</v>
      </c>
      <c r="X476" s="25">
        <f>+[1]DEPURADO!K470+[1]DEPURADO!L470</f>
        <v>0</v>
      </c>
      <c r="Y476" s="17" t="s">
        <v>45</v>
      </c>
      <c r="Z476" s="25">
        <f t="shared" si="54"/>
        <v>0</v>
      </c>
      <c r="AA476" s="25"/>
      <c r="AB476" s="25">
        <v>0</v>
      </c>
      <c r="AC476" s="25">
        <v>0</v>
      </c>
      <c r="AD476" s="24"/>
      <c r="AE476" s="24">
        <f>+[1]DEPURADO!K470</f>
        <v>0</v>
      </c>
      <c r="AF476" s="24">
        <v>0</v>
      </c>
      <c r="AG476" s="24">
        <f t="shared" si="55"/>
        <v>0</v>
      </c>
      <c r="AH476" s="24">
        <v>0</v>
      </c>
      <c r="AI476" s="24" t="str">
        <f>+[1]DEPURADO!G470</f>
        <v>CANCELADA</v>
      </c>
      <c r="AJ476" s="26"/>
      <c r="AK476" s="27"/>
    </row>
    <row r="477" spans="1:37" s="28" customFormat="1" ht="16.149999999999999" customHeight="1">
      <c r="A477" s="17">
        <f t="shared" si="49"/>
        <v>469</v>
      </c>
      <c r="B477" s="18" t="s">
        <v>44</v>
      </c>
      <c r="C477" s="17">
        <f>+[1]DEPURADO!A471</f>
        <v>526153</v>
      </c>
      <c r="D477" s="17">
        <f>+[1]DEPURADO!B471</f>
        <v>526153</v>
      </c>
      <c r="E477" s="19">
        <f>+[1]DEPURADO!C471</f>
        <v>44862</v>
      </c>
      <c r="F477" s="20">
        <f>+IF([1]DEPURADO!D471&gt;1,[1]DEPURADO!D471," ")</f>
        <v>44944</v>
      </c>
      <c r="G477" s="21">
        <f>[1]DEPURADO!F471</f>
        <v>2730</v>
      </c>
      <c r="H477" s="22">
        <v>0</v>
      </c>
      <c r="I477" s="22">
        <f>+[1]DEPURADO!M471+[1]DEPURADO!N471</f>
        <v>0</v>
      </c>
      <c r="J477" s="22">
        <f>+[1]DEPURADO!R471</f>
        <v>2730</v>
      </c>
      <c r="K477" s="23">
        <f>+[1]DEPURADO!P471+[1]DEPURADO!Q471</f>
        <v>0</v>
      </c>
      <c r="L477" s="22">
        <v>0</v>
      </c>
      <c r="M477" s="22">
        <v>0</v>
      </c>
      <c r="N477" s="22">
        <f t="shared" si="50"/>
        <v>2730</v>
      </c>
      <c r="O477" s="22">
        <f t="shared" si="51"/>
        <v>0</v>
      </c>
      <c r="P477" s="18">
        <f>IF([1]DEPURADO!H471&gt;1,0,[1]DEPURADO!B471)</f>
        <v>526153</v>
      </c>
      <c r="Q477" s="24">
        <f t="shared" si="52"/>
        <v>2730</v>
      </c>
      <c r="R477" s="25">
        <f t="shared" si="53"/>
        <v>0</v>
      </c>
      <c r="S477" s="25">
        <f>+[1]DEPURADO!J471</f>
        <v>0</v>
      </c>
      <c r="T477" s="17" t="s">
        <v>45</v>
      </c>
      <c r="U477" s="25">
        <f>+[1]DEPURADO!I471</f>
        <v>0</v>
      </c>
      <c r="V477" s="24"/>
      <c r="W477" s="17" t="s">
        <v>45</v>
      </c>
      <c r="X477" s="25">
        <f>+[1]DEPURADO!K471+[1]DEPURADO!L471</f>
        <v>0</v>
      </c>
      <c r="Y477" s="17" t="s">
        <v>45</v>
      </c>
      <c r="Z477" s="25">
        <f t="shared" si="54"/>
        <v>0</v>
      </c>
      <c r="AA477" s="25"/>
      <c r="AB477" s="25">
        <v>0</v>
      </c>
      <c r="AC477" s="25">
        <v>0</v>
      </c>
      <c r="AD477" s="24"/>
      <c r="AE477" s="24">
        <f>+[1]DEPURADO!K471</f>
        <v>0</v>
      </c>
      <c r="AF477" s="24">
        <v>0</v>
      </c>
      <c r="AG477" s="24">
        <f t="shared" si="55"/>
        <v>0</v>
      </c>
      <c r="AH477" s="24">
        <v>0</v>
      </c>
      <c r="AI477" s="24" t="str">
        <f>+[1]DEPURADO!G471</f>
        <v>CANCELADA</v>
      </c>
      <c r="AJ477" s="26"/>
      <c r="AK477" s="27"/>
    </row>
    <row r="478" spans="1:37" s="28" customFormat="1" ht="16.149999999999999" customHeight="1">
      <c r="A478" s="17">
        <f t="shared" si="49"/>
        <v>470</v>
      </c>
      <c r="B478" s="18" t="s">
        <v>44</v>
      </c>
      <c r="C478" s="17">
        <f>+[1]DEPURADO!A472</f>
        <v>526275</v>
      </c>
      <c r="D478" s="17">
        <f>+[1]DEPURADO!B472</f>
        <v>526275</v>
      </c>
      <c r="E478" s="19">
        <f>+[1]DEPURADO!C472</f>
        <v>44862</v>
      </c>
      <c r="F478" s="20">
        <f>+IF([1]DEPURADO!D472&gt;1,[1]DEPURADO!D472," ")</f>
        <v>44896</v>
      </c>
      <c r="G478" s="21">
        <f>[1]DEPURADO!F472</f>
        <v>6675</v>
      </c>
      <c r="H478" s="22">
        <v>0</v>
      </c>
      <c r="I478" s="22">
        <f>+[1]DEPURADO!M472+[1]DEPURADO!N472</f>
        <v>0</v>
      </c>
      <c r="J478" s="22">
        <f>+[1]DEPURADO!R472</f>
        <v>6675</v>
      </c>
      <c r="K478" s="23">
        <f>+[1]DEPURADO!P472+[1]DEPURADO!Q472</f>
        <v>0</v>
      </c>
      <c r="L478" s="22">
        <v>0</v>
      </c>
      <c r="M478" s="22">
        <v>0</v>
      </c>
      <c r="N478" s="22">
        <f t="shared" si="50"/>
        <v>6675</v>
      </c>
      <c r="O478" s="22">
        <f t="shared" si="51"/>
        <v>0</v>
      </c>
      <c r="P478" s="18">
        <f>IF([1]DEPURADO!H472&gt;1,0,[1]DEPURADO!B472)</f>
        <v>526275</v>
      </c>
      <c r="Q478" s="24">
        <f t="shared" si="52"/>
        <v>6675</v>
      </c>
      <c r="R478" s="25">
        <f t="shared" si="53"/>
        <v>0</v>
      </c>
      <c r="S478" s="25">
        <f>+[1]DEPURADO!J472</f>
        <v>0</v>
      </c>
      <c r="T478" s="17" t="s">
        <v>45</v>
      </c>
      <c r="U478" s="25">
        <f>+[1]DEPURADO!I472</f>
        <v>0</v>
      </c>
      <c r="V478" s="24"/>
      <c r="W478" s="17" t="s">
        <v>45</v>
      </c>
      <c r="X478" s="25">
        <f>+[1]DEPURADO!K472+[1]DEPURADO!L472</f>
        <v>0</v>
      </c>
      <c r="Y478" s="17" t="s">
        <v>45</v>
      </c>
      <c r="Z478" s="25">
        <f t="shared" si="54"/>
        <v>0</v>
      </c>
      <c r="AA478" s="25"/>
      <c r="AB478" s="25">
        <v>0</v>
      </c>
      <c r="AC478" s="25">
        <v>0</v>
      </c>
      <c r="AD478" s="24"/>
      <c r="AE478" s="24">
        <f>+[1]DEPURADO!K472</f>
        <v>0</v>
      </c>
      <c r="AF478" s="24">
        <v>0</v>
      </c>
      <c r="AG478" s="24">
        <f t="shared" si="55"/>
        <v>0</v>
      </c>
      <c r="AH478" s="24">
        <v>0</v>
      </c>
      <c r="AI478" s="24" t="str">
        <f>+[1]DEPURADO!G472</f>
        <v>CANCELADA</v>
      </c>
      <c r="AJ478" s="26"/>
      <c r="AK478" s="27"/>
    </row>
    <row r="479" spans="1:37" s="28" customFormat="1" ht="16.149999999999999" customHeight="1">
      <c r="A479" s="17">
        <f t="shared" si="49"/>
        <v>471</v>
      </c>
      <c r="B479" s="18" t="s">
        <v>44</v>
      </c>
      <c r="C479" s="17">
        <f>+[1]DEPURADO!A473</f>
        <v>526370</v>
      </c>
      <c r="D479" s="17">
        <f>+[1]DEPURADO!B473</f>
        <v>526370</v>
      </c>
      <c r="E479" s="19">
        <f>+[1]DEPURADO!C473</f>
        <v>44863</v>
      </c>
      <c r="F479" s="20">
        <f>+IF([1]DEPURADO!D473&gt;1,[1]DEPURADO!D473," ")</f>
        <v>44896</v>
      </c>
      <c r="G479" s="21">
        <f>[1]DEPURADO!F473</f>
        <v>92750</v>
      </c>
      <c r="H479" s="22">
        <v>0</v>
      </c>
      <c r="I479" s="22">
        <f>+[1]DEPURADO!M473+[1]DEPURADO!N473</f>
        <v>0</v>
      </c>
      <c r="J479" s="22">
        <f>+[1]DEPURADO!R473</f>
        <v>0</v>
      </c>
      <c r="K479" s="23">
        <f>+[1]DEPURADO!P473+[1]DEPURADO!Q473</f>
        <v>0</v>
      </c>
      <c r="L479" s="22">
        <v>0</v>
      </c>
      <c r="M479" s="22">
        <v>0</v>
      </c>
      <c r="N479" s="22">
        <f t="shared" si="50"/>
        <v>0</v>
      </c>
      <c r="O479" s="22">
        <f t="shared" si="51"/>
        <v>92750</v>
      </c>
      <c r="P479" s="18">
        <f>IF([1]DEPURADO!H473&gt;1,0,[1]DEPURADO!B473)</f>
        <v>526370</v>
      </c>
      <c r="Q479" s="24">
        <f t="shared" si="52"/>
        <v>92750</v>
      </c>
      <c r="R479" s="25">
        <f t="shared" si="53"/>
        <v>0</v>
      </c>
      <c r="S479" s="25">
        <f>+[1]DEPURADO!J473</f>
        <v>92750</v>
      </c>
      <c r="T479" s="17" t="s">
        <v>45</v>
      </c>
      <c r="U479" s="25">
        <f>+[1]DEPURADO!I473</f>
        <v>0</v>
      </c>
      <c r="V479" s="24"/>
      <c r="W479" s="17" t="s">
        <v>45</v>
      </c>
      <c r="X479" s="25">
        <f>+[1]DEPURADO!K473+[1]DEPURADO!L473</f>
        <v>0</v>
      </c>
      <c r="Y479" s="17" t="s">
        <v>45</v>
      </c>
      <c r="Z479" s="25">
        <f t="shared" si="54"/>
        <v>0</v>
      </c>
      <c r="AA479" s="25"/>
      <c r="AB479" s="25">
        <v>0</v>
      </c>
      <c r="AC479" s="25">
        <v>0</v>
      </c>
      <c r="AD479" s="24"/>
      <c r="AE479" s="24">
        <f>+[1]DEPURADO!K473</f>
        <v>0</v>
      </c>
      <c r="AF479" s="24">
        <v>0</v>
      </c>
      <c r="AG479" s="24">
        <f t="shared" si="55"/>
        <v>0</v>
      </c>
      <c r="AH479" s="24">
        <v>0</v>
      </c>
      <c r="AI479" s="24" t="str">
        <f>+[1]DEPURADO!G473</f>
        <v>DEVUELTA</v>
      </c>
      <c r="AJ479" s="26"/>
      <c r="AK479" s="27"/>
    </row>
    <row r="480" spans="1:37" s="28" customFormat="1" ht="16.149999999999999" customHeight="1">
      <c r="A480" s="17">
        <f t="shared" si="49"/>
        <v>472</v>
      </c>
      <c r="B480" s="18" t="s">
        <v>44</v>
      </c>
      <c r="C480" s="17">
        <f>+[1]DEPURADO!A474</f>
        <v>526782</v>
      </c>
      <c r="D480" s="17">
        <f>+[1]DEPURADO!B474</f>
        <v>526782</v>
      </c>
      <c r="E480" s="19">
        <f>+[1]DEPURADO!C474</f>
        <v>44865</v>
      </c>
      <c r="F480" s="20">
        <f>+IF([1]DEPURADO!D474&gt;1,[1]DEPURADO!D474," ")</f>
        <v>44896</v>
      </c>
      <c r="G480" s="21">
        <f>[1]DEPURADO!F474</f>
        <v>93700</v>
      </c>
      <c r="H480" s="22">
        <v>0</v>
      </c>
      <c r="I480" s="22">
        <f>+[1]DEPURADO!M474+[1]DEPURADO!N474</f>
        <v>0</v>
      </c>
      <c r="J480" s="22">
        <f>+[1]DEPURADO!R474</f>
        <v>0</v>
      </c>
      <c r="K480" s="23">
        <f>+[1]DEPURADO!P474+[1]DEPURADO!Q474</f>
        <v>93700</v>
      </c>
      <c r="L480" s="22">
        <v>0</v>
      </c>
      <c r="M480" s="22">
        <v>0</v>
      </c>
      <c r="N480" s="22">
        <f t="shared" si="50"/>
        <v>93700</v>
      </c>
      <c r="O480" s="22">
        <f t="shared" si="51"/>
        <v>0</v>
      </c>
      <c r="P480" s="18">
        <f>IF([1]DEPURADO!H474&gt;1,0,[1]DEPURADO!B474)</f>
        <v>526782</v>
      </c>
      <c r="Q480" s="24">
        <f t="shared" si="52"/>
        <v>93700</v>
      </c>
      <c r="R480" s="25">
        <f t="shared" si="53"/>
        <v>0</v>
      </c>
      <c r="S480" s="25">
        <f>+[1]DEPURADO!J474</f>
        <v>0</v>
      </c>
      <c r="T480" s="17" t="s">
        <v>45</v>
      </c>
      <c r="U480" s="25">
        <f>+[1]DEPURADO!I474</f>
        <v>0</v>
      </c>
      <c r="V480" s="24"/>
      <c r="W480" s="17" t="s">
        <v>45</v>
      </c>
      <c r="X480" s="25">
        <f>+[1]DEPURADO!K474+[1]DEPURADO!L474</f>
        <v>0</v>
      </c>
      <c r="Y480" s="17" t="s">
        <v>45</v>
      </c>
      <c r="Z480" s="25">
        <f t="shared" si="54"/>
        <v>0</v>
      </c>
      <c r="AA480" s="25"/>
      <c r="AB480" s="25">
        <v>0</v>
      </c>
      <c r="AC480" s="25">
        <v>0</v>
      </c>
      <c r="AD480" s="24"/>
      <c r="AE480" s="24">
        <f>+[1]DEPURADO!K474</f>
        <v>0</v>
      </c>
      <c r="AF480" s="24">
        <v>0</v>
      </c>
      <c r="AG480" s="24">
        <f t="shared" si="55"/>
        <v>0</v>
      </c>
      <c r="AH480" s="24">
        <v>0</v>
      </c>
      <c r="AI480" s="24" t="str">
        <f>+[1]DEPURADO!G474</f>
        <v>CANCELADA</v>
      </c>
      <c r="AJ480" s="26"/>
      <c r="AK480" s="27"/>
    </row>
    <row r="481" spans="1:37" s="28" customFormat="1" ht="16.149999999999999" customHeight="1">
      <c r="A481" s="17">
        <f t="shared" si="49"/>
        <v>473</v>
      </c>
      <c r="B481" s="18" t="s">
        <v>44</v>
      </c>
      <c r="C481" s="17">
        <f>+[1]DEPURADO!A475</f>
        <v>526858</v>
      </c>
      <c r="D481" s="17">
        <f>+[1]DEPURADO!B475</f>
        <v>526858</v>
      </c>
      <c r="E481" s="19">
        <f>+[1]DEPURADO!C475</f>
        <v>44865</v>
      </c>
      <c r="F481" s="20">
        <f>+IF([1]DEPURADO!D475&gt;1,[1]DEPURADO!D475," ")</f>
        <v>44896</v>
      </c>
      <c r="G481" s="21">
        <f>[1]DEPURADO!F475</f>
        <v>38545</v>
      </c>
      <c r="H481" s="22">
        <v>0</v>
      </c>
      <c r="I481" s="22">
        <f>+[1]DEPURADO!M475+[1]DEPURADO!N475</f>
        <v>0</v>
      </c>
      <c r="J481" s="22">
        <f>+[1]DEPURADO!R475</f>
        <v>38545</v>
      </c>
      <c r="K481" s="23">
        <f>+[1]DEPURADO!P475+[1]DEPURADO!Q475</f>
        <v>0</v>
      </c>
      <c r="L481" s="22">
        <v>0</v>
      </c>
      <c r="M481" s="22">
        <v>0</v>
      </c>
      <c r="N481" s="22">
        <f t="shared" si="50"/>
        <v>38545</v>
      </c>
      <c r="O481" s="22">
        <f t="shared" si="51"/>
        <v>0</v>
      </c>
      <c r="P481" s="18">
        <f>IF([1]DEPURADO!H475&gt;1,0,[1]DEPURADO!B475)</f>
        <v>526858</v>
      </c>
      <c r="Q481" s="24">
        <f t="shared" si="52"/>
        <v>38545</v>
      </c>
      <c r="R481" s="25">
        <f t="shared" si="53"/>
        <v>0</v>
      </c>
      <c r="S481" s="25">
        <f>+[1]DEPURADO!J475</f>
        <v>0</v>
      </c>
      <c r="T481" s="17" t="s">
        <v>45</v>
      </c>
      <c r="U481" s="25">
        <f>+[1]DEPURADO!I475</f>
        <v>0</v>
      </c>
      <c r="V481" s="24"/>
      <c r="W481" s="17" t="s">
        <v>45</v>
      </c>
      <c r="X481" s="25">
        <f>+[1]DEPURADO!K475+[1]DEPURADO!L475</f>
        <v>0</v>
      </c>
      <c r="Y481" s="17" t="s">
        <v>45</v>
      </c>
      <c r="Z481" s="25">
        <f t="shared" si="54"/>
        <v>0</v>
      </c>
      <c r="AA481" s="25"/>
      <c r="AB481" s="25">
        <v>0</v>
      </c>
      <c r="AC481" s="25">
        <v>0</v>
      </c>
      <c r="AD481" s="24"/>
      <c r="AE481" s="24">
        <f>+[1]DEPURADO!K475</f>
        <v>0</v>
      </c>
      <c r="AF481" s="24">
        <v>0</v>
      </c>
      <c r="AG481" s="24">
        <f t="shared" si="55"/>
        <v>0</v>
      </c>
      <c r="AH481" s="24">
        <v>0</v>
      </c>
      <c r="AI481" s="24" t="str">
        <f>+[1]DEPURADO!G475</f>
        <v>CANCELADA</v>
      </c>
      <c r="AJ481" s="26"/>
      <c r="AK481" s="27"/>
    </row>
    <row r="482" spans="1:37" s="28" customFormat="1" ht="16.149999999999999" customHeight="1">
      <c r="A482" s="17">
        <f t="shared" si="49"/>
        <v>474</v>
      </c>
      <c r="B482" s="18" t="s">
        <v>44</v>
      </c>
      <c r="C482" s="17">
        <f>+[1]DEPURADO!A476</f>
        <v>526965</v>
      </c>
      <c r="D482" s="17">
        <f>+[1]DEPURADO!B476</f>
        <v>526965</v>
      </c>
      <c r="E482" s="19">
        <f>+[1]DEPURADO!C476</f>
        <v>44865</v>
      </c>
      <c r="F482" s="20">
        <f>+IF([1]DEPURADO!D476&gt;1,[1]DEPURADO!D476," ")</f>
        <v>44896</v>
      </c>
      <c r="G482" s="21">
        <f>[1]DEPURADO!F476</f>
        <v>6570</v>
      </c>
      <c r="H482" s="22">
        <v>0</v>
      </c>
      <c r="I482" s="22">
        <f>+[1]DEPURADO!M476+[1]DEPURADO!N476</f>
        <v>0</v>
      </c>
      <c r="J482" s="22">
        <f>+[1]DEPURADO!R476</f>
        <v>6570</v>
      </c>
      <c r="K482" s="23">
        <f>+[1]DEPURADO!P476+[1]DEPURADO!Q476</f>
        <v>0</v>
      </c>
      <c r="L482" s="22">
        <v>0</v>
      </c>
      <c r="M482" s="22">
        <v>0</v>
      </c>
      <c r="N482" s="22">
        <f t="shared" si="50"/>
        <v>6570</v>
      </c>
      <c r="O482" s="22">
        <f t="shared" si="51"/>
        <v>0</v>
      </c>
      <c r="P482" s="18">
        <f>IF([1]DEPURADO!H476&gt;1,0,[1]DEPURADO!B476)</f>
        <v>526965</v>
      </c>
      <c r="Q482" s="24">
        <f t="shared" si="52"/>
        <v>6570</v>
      </c>
      <c r="R482" s="25">
        <f t="shared" si="53"/>
        <v>0</v>
      </c>
      <c r="S482" s="25">
        <f>+[1]DEPURADO!J476</f>
        <v>0</v>
      </c>
      <c r="T482" s="17" t="s">
        <v>45</v>
      </c>
      <c r="U482" s="25">
        <f>+[1]DEPURADO!I476</f>
        <v>0</v>
      </c>
      <c r="V482" s="24"/>
      <c r="W482" s="17" t="s">
        <v>45</v>
      </c>
      <c r="X482" s="25">
        <f>+[1]DEPURADO!K476+[1]DEPURADO!L476</f>
        <v>0</v>
      </c>
      <c r="Y482" s="17" t="s">
        <v>45</v>
      </c>
      <c r="Z482" s="25">
        <f t="shared" si="54"/>
        <v>0</v>
      </c>
      <c r="AA482" s="25"/>
      <c r="AB482" s="25">
        <v>0</v>
      </c>
      <c r="AC482" s="25">
        <v>0</v>
      </c>
      <c r="AD482" s="24"/>
      <c r="AE482" s="24">
        <f>+[1]DEPURADO!K476</f>
        <v>0</v>
      </c>
      <c r="AF482" s="24">
        <v>0</v>
      </c>
      <c r="AG482" s="24">
        <f t="shared" si="55"/>
        <v>0</v>
      </c>
      <c r="AH482" s="24">
        <v>0</v>
      </c>
      <c r="AI482" s="24" t="str">
        <f>+[1]DEPURADO!G476</f>
        <v>CANCELADA</v>
      </c>
      <c r="AJ482" s="26"/>
      <c r="AK482" s="27"/>
    </row>
    <row r="483" spans="1:37" s="28" customFormat="1" ht="16.149999999999999" customHeight="1">
      <c r="A483" s="17">
        <f t="shared" si="49"/>
        <v>475</v>
      </c>
      <c r="B483" s="18" t="s">
        <v>44</v>
      </c>
      <c r="C483" s="17">
        <f>+[1]DEPURADO!A477</f>
        <v>526747</v>
      </c>
      <c r="D483" s="17">
        <f>+[1]DEPURADO!B477</f>
        <v>526747</v>
      </c>
      <c r="E483" s="19">
        <f>+[1]DEPURADO!C477</f>
        <v>44865</v>
      </c>
      <c r="F483" s="20">
        <f>+IF([1]DEPURADO!D477&gt;1,[1]DEPURADO!D477," ")</f>
        <v>44944</v>
      </c>
      <c r="G483" s="21">
        <f>[1]DEPURADO!F477</f>
        <v>2900</v>
      </c>
      <c r="H483" s="22">
        <v>0</v>
      </c>
      <c r="I483" s="22">
        <f>+[1]DEPURADO!M477+[1]DEPURADO!N477</f>
        <v>0</v>
      </c>
      <c r="J483" s="22">
        <f>+[1]DEPURADO!R477</f>
        <v>2900</v>
      </c>
      <c r="K483" s="23">
        <f>+[1]DEPURADO!P477+[1]DEPURADO!Q477</f>
        <v>0</v>
      </c>
      <c r="L483" s="22">
        <v>0</v>
      </c>
      <c r="M483" s="22">
        <v>0</v>
      </c>
      <c r="N483" s="22">
        <f t="shared" si="50"/>
        <v>2900</v>
      </c>
      <c r="O483" s="22">
        <f t="shared" si="51"/>
        <v>0</v>
      </c>
      <c r="P483" s="18">
        <f>IF([1]DEPURADO!H477&gt;1,0,[1]DEPURADO!B477)</f>
        <v>526747</v>
      </c>
      <c r="Q483" s="24">
        <f t="shared" si="52"/>
        <v>2900</v>
      </c>
      <c r="R483" s="25">
        <f t="shared" si="53"/>
        <v>0</v>
      </c>
      <c r="S483" s="25">
        <f>+[1]DEPURADO!J477</f>
        <v>0</v>
      </c>
      <c r="T483" s="17" t="s">
        <v>45</v>
      </c>
      <c r="U483" s="25">
        <f>+[1]DEPURADO!I477</f>
        <v>0</v>
      </c>
      <c r="V483" s="24"/>
      <c r="W483" s="17" t="s">
        <v>45</v>
      </c>
      <c r="X483" s="25">
        <f>+[1]DEPURADO!K477+[1]DEPURADO!L477</f>
        <v>0</v>
      </c>
      <c r="Y483" s="17" t="s">
        <v>45</v>
      </c>
      <c r="Z483" s="25">
        <f t="shared" si="54"/>
        <v>0</v>
      </c>
      <c r="AA483" s="25"/>
      <c r="AB483" s="25">
        <v>0</v>
      </c>
      <c r="AC483" s="25">
        <v>0</v>
      </c>
      <c r="AD483" s="24"/>
      <c r="AE483" s="24">
        <f>+[1]DEPURADO!K477</f>
        <v>0</v>
      </c>
      <c r="AF483" s="24">
        <v>0</v>
      </c>
      <c r="AG483" s="24">
        <f t="shared" si="55"/>
        <v>0</v>
      </c>
      <c r="AH483" s="24">
        <v>0</v>
      </c>
      <c r="AI483" s="24" t="str">
        <f>+[1]DEPURADO!G477</f>
        <v>CANCELADA</v>
      </c>
      <c r="AJ483" s="26"/>
      <c r="AK483" s="27"/>
    </row>
    <row r="484" spans="1:37" s="28" customFormat="1" ht="16.149999999999999" customHeight="1">
      <c r="A484" s="17">
        <f t="shared" si="49"/>
        <v>476</v>
      </c>
      <c r="B484" s="18" t="s">
        <v>44</v>
      </c>
      <c r="C484" s="17">
        <f>+[1]DEPURADO!A478</f>
        <v>2264512</v>
      </c>
      <c r="D484" s="17">
        <f>+[1]DEPURADO!B478</f>
        <v>2264512</v>
      </c>
      <c r="E484" s="19">
        <f>+[1]DEPURADO!C478</f>
        <v>44865</v>
      </c>
      <c r="F484" s="20">
        <f>+IF([1]DEPURADO!D478&gt;1,[1]DEPURADO!D478," ")</f>
        <v>44896</v>
      </c>
      <c r="G484" s="21">
        <f>[1]DEPURADO!F478</f>
        <v>19181</v>
      </c>
      <c r="H484" s="22">
        <v>0</v>
      </c>
      <c r="I484" s="22">
        <f>+[1]DEPURADO!M478+[1]DEPURADO!N478</f>
        <v>0</v>
      </c>
      <c r="J484" s="22">
        <f>+[1]DEPURADO!R478</f>
        <v>19181</v>
      </c>
      <c r="K484" s="23">
        <f>+[1]DEPURADO!P478+[1]DEPURADO!Q478</f>
        <v>0</v>
      </c>
      <c r="L484" s="22">
        <v>0</v>
      </c>
      <c r="M484" s="22">
        <v>0</v>
      </c>
      <c r="N484" s="22">
        <f t="shared" si="50"/>
        <v>19181</v>
      </c>
      <c r="O484" s="22">
        <f t="shared" si="51"/>
        <v>0</v>
      </c>
      <c r="P484" s="18">
        <f>IF([1]DEPURADO!H478&gt;1,0,[1]DEPURADO!B478)</f>
        <v>2264512</v>
      </c>
      <c r="Q484" s="24">
        <f t="shared" si="52"/>
        <v>19181</v>
      </c>
      <c r="R484" s="25">
        <f t="shared" si="53"/>
        <v>0</v>
      </c>
      <c r="S484" s="25">
        <f>+[1]DEPURADO!J478</f>
        <v>0</v>
      </c>
      <c r="T484" s="17" t="s">
        <v>45</v>
      </c>
      <c r="U484" s="25">
        <f>+[1]DEPURADO!I478</f>
        <v>0</v>
      </c>
      <c r="V484" s="24"/>
      <c r="W484" s="17" t="s">
        <v>45</v>
      </c>
      <c r="X484" s="25">
        <f>+[1]DEPURADO!K478+[1]DEPURADO!L478</f>
        <v>0</v>
      </c>
      <c r="Y484" s="17" t="s">
        <v>45</v>
      </c>
      <c r="Z484" s="25">
        <f t="shared" si="54"/>
        <v>0</v>
      </c>
      <c r="AA484" s="25"/>
      <c r="AB484" s="25">
        <v>0</v>
      </c>
      <c r="AC484" s="25">
        <v>0</v>
      </c>
      <c r="AD484" s="24"/>
      <c r="AE484" s="24">
        <f>+[1]DEPURADO!K478</f>
        <v>0</v>
      </c>
      <c r="AF484" s="24">
        <v>0</v>
      </c>
      <c r="AG484" s="24">
        <f t="shared" si="55"/>
        <v>0</v>
      </c>
      <c r="AH484" s="24">
        <v>0</v>
      </c>
      <c r="AI484" s="24" t="str">
        <f>+[1]DEPURADO!G478</f>
        <v>CANCELADA</v>
      </c>
      <c r="AJ484" s="26"/>
      <c r="AK484" s="27"/>
    </row>
    <row r="485" spans="1:37" s="28" customFormat="1" ht="16.149999999999999" customHeight="1">
      <c r="A485" s="17">
        <f t="shared" si="49"/>
        <v>477</v>
      </c>
      <c r="B485" s="18" t="s">
        <v>44</v>
      </c>
      <c r="C485" s="17">
        <f>+[1]DEPURADO!A479</f>
        <v>527140</v>
      </c>
      <c r="D485" s="17">
        <f>+[1]DEPURADO!B479</f>
        <v>527140</v>
      </c>
      <c r="E485" s="19">
        <f>+[1]DEPURADO!C479</f>
        <v>44866</v>
      </c>
      <c r="F485" s="20">
        <f>+IF([1]DEPURADO!D479&gt;1,[1]DEPURADO!D479," ")</f>
        <v>44957</v>
      </c>
      <c r="G485" s="21">
        <f>[1]DEPURADO!F479</f>
        <v>36300</v>
      </c>
      <c r="H485" s="22">
        <v>0</v>
      </c>
      <c r="I485" s="22">
        <f>+[1]DEPURADO!M479+[1]DEPURADO!N479</f>
        <v>0</v>
      </c>
      <c r="J485" s="22">
        <f>+[1]DEPURADO!R479</f>
        <v>0</v>
      </c>
      <c r="K485" s="23">
        <f>+[1]DEPURADO!P479+[1]DEPURADO!Q479</f>
        <v>0</v>
      </c>
      <c r="L485" s="22">
        <v>0</v>
      </c>
      <c r="M485" s="22">
        <v>0</v>
      </c>
      <c r="N485" s="22">
        <f t="shared" si="50"/>
        <v>0</v>
      </c>
      <c r="O485" s="22">
        <f t="shared" si="51"/>
        <v>36300</v>
      </c>
      <c r="P485" s="18">
        <f>IF([1]DEPURADO!H479&gt;1,0,[1]DEPURADO!B479)</f>
        <v>527140</v>
      </c>
      <c r="Q485" s="24">
        <f t="shared" si="52"/>
        <v>36300</v>
      </c>
      <c r="R485" s="25">
        <f t="shared" si="53"/>
        <v>0</v>
      </c>
      <c r="S485" s="25">
        <f>+[1]DEPURADO!J479</f>
        <v>0</v>
      </c>
      <c r="T485" s="17" t="s">
        <v>45</v>
      </c>
      <c r="U485" s="25">
        <f>+[1]DEPURADO!I479</f>
        <v>0</v>
      </c>
      <c r="V485" s="24"/>
      <c r="W485" s="17" t="s">
        <v>45</v>
      </c>
      <c r="X485" s="25">
        <f>+[1]DEPURADO!K479+[1]DEPURADO!L479</f>
        <v>0</v>
      </c>
      <c r="Y485" s="17" t="s">
        <v>45</v>
      </c>
      <c r="Z485" s="25">
        <f t="shared" si="54"/>
        <v>0</v>
      </c>
      <c r="AA485" s="25"/>
      <c r="AB485" s="25">
        <v>0</v>
      </c>
      <c r="AC485" s="25">
        <v>0</v>
      </c>
      <c r="AD485" s="24"/>
      <c r="AE485" s="24">
        <f>+[1]DEPURADO!K479</f>
        <v>0</v>
      </c>
      <c r="AF485" s="24">
        <v>0</v>
      </c>
      <c r="AG485" s="24">
        <f t="shared" si="55"/>
        <v>36300</v>
      </c>
      <c r="AH485" s="24">
        <v>0</v>
      </c>
      <c r="AI485" s="24" t="str">
        <f>+[1]DEPURADO!G479</f>
        <v>SALDO A FAVOR DEL PRESTADOR</v>
      </c>
      <c r="AJ485" s="26"/>
      <c r="AK485" s="27"/>
    </row>
    <row r="486" spans="1:37" s="28" customFormat="1" ht="16.149999999999999" customHeight="1">
      <c r="A486" s="17">
        <f t="shared" si="49"/>
        <v>478</v>
      </c>
      <c r="B486" s="18" t="s">
        <v>44</v>
      </c>
      <c r="C486" s="17">
        <f>+[1]DEPURADO!A480</f>
        <v>527089</v>
      </c>
      <c r="D486" s="17">
        <f>+[1]DEPURADO!B480</f>
        <v>527089</v>
      </c>
      <c r="E486" s="19">
        <f>+[1]DEPURADO!C480</f>
        <v>44866</v>
      </c>
      <c r="F486" s="20">
        <f>+IF([1]DEPURADO!D480&gt;1,[1]DEPURADO!D480," ")</f>
        <v>44957</v>
      </c>
      <c r="G486" s="21">
        <f>[1]DEPURADO!F480</f>
        <v>40000</v>
      </c>
      <c r="H486" s="22">
        <v>0</v>
      </c>
      <c r="I486" s="22">
        <f>+[1]DEPURADO!M480+[1]DEPURADO!N480</f>
        <v>0</v>
      </c>
      <c r="J486" s="22">
        <f>+[1]DEPURADO!R480</f>
        <v>0</v>
      </c>
      <c r="K486" s="23">
        <f>+[1]DEPURADO!P480+[1]DEPURADO!Q480</f>
        <v>0</v>
      </c>
      <c r="L486" s="22">
        <v>0</v>
      </c>
      <c r="M486" s="22">
        <v>0</v>
      </c>
      <c r="N486" s="22">
        <f t="shared" si="50"/>
        <v>0</v>
      </c>
      <c r="O486" s="22">
        <f t="shared" si="51"/>
        <v>40000</v>
      </c>
      <c r="P486" s="18">
        <f>IF([1]DEPURADO!H480&gt;1,0,[1]DEPURADO!B480)</f>
        <v>527089</v>
      </c>
      <c r="Q486" s="24">
        <f t="shared" si="52"/>
        <v>40000</v>
      </c>
      <c r="R486" s="25">
        <f t="shared" si="53"/>
        <v>0</v>
      </c>
      <c r="S486" s="25">
        <f>+[1]DEPURADO!J480</f>
        <v>0</v>
      </c>
      <c r="T486" s="17" t="s">
        <v>45</v>
      </c>
      <c r="U486" s="25">
        <f>+[1]DEPURADO!I480</f>
        <v>0</v>
      </c>
      <c r="V486" s="24"/>
      <c r="W486" s="17" t="s">
        <v>45</v>
      </c>
      <c r="X486" s="25">
        <f>+[1]DEPURADO!K480+[1]DEPURADO!L480</f>
        <v>0</v>
      </c>
      <c r="Y486" s="17" t="s">
        <v>45</v>
      </c>
      <c r="Z486" s="25">
        <f t="shared" si="54"/>
        <v>0</v>
      </c>
      <c r="AA486" s="25"/>
      <c r="AB486" s="25">
        <v>0</v>
      </c>
      <c r="AC486" s="25">
        <v>0</v>
      </c>
      <c r="AD486" s="24"/>
      <c r="AE486" s="24">
        <f>+[1]DEPURADO!K480</f>
        <v>0</v>
      </c>
      <c r="AF486" s="24">
        <v>0</v>
      </c>
      <c r="AG486" s="24">
        <f t="shared" si="55"/>
        <v>40000</v>
      </c>
      <c r="AH486" s="24">
        <v>0</v>
      </c>
      <c r="AI486" s="24" t="str">
        <f>+[1]DEPURADO!G480</f>
        <v>SALDO A FAVOR DEL PRESTADOR</v>
      </c>
      <c r="AJ486" s="26"/>
      <c r="AK486" s="27"/>
    </row>
    <row r="487" spans="1:37" s="28" customFormat="1" ht="16.149999999999999" customHeight="1">
      <c r="A487" s="17">
        <f t="shared" si="49"/>
        <v>479</v>
      </c>
      <c r="B487" s="18" t="s">
        <v>44</v>
      </c>
      <c r="C487" s="17">
        <f>+[1]DEPURADO!A481</f>
        <v>527108</v>
      </c>
      <c r="D487" s="17">
        <f>+[1]DEPURADO!B481</f>
        <v>527108</v>
      </c>
      <c r="E487" s="19">
        <f>+[1]DEPURADO!C481</f>
        <v>44866</v>
      </c>
      <c r="F487" s="20" t="str">
        <f>+IF([1]DEPURADO!D481&gt;1,[1]DEPURADO!D481," ")</f>
        <v xml:space="preserve"> </v>
      </c>
      <c r="G487" s="21">
        <f>[1]DEPURADO!F481</f>
        <v>69300</v>
      </c>
      <c r="H487" s="22">
        <v>0</v>
      </c>
      <c r="I487" s="22">
        <f>+[1]DEPURADO!M481+[1]DEPURADO!N481</f>
        <v>0</v>
      </c>
      <c r="J487" s="22">
        <f>+[1]DEPURADO!R481</f>
        <v>0</v>
      </c>
      <c r="K487" s="23">
        <f>+[1]DEPURADO!P481+[1]DEPURADO!Q481</f>
        <v>0</v>
      </c>
      <c r="L487" s="22">
        <v>0</v>
      </c>
      <c r="M487" s="22">
        <v>0</v>
      </c>
      <c r="N487" s="22">
        <f t="shared" si="50"/>
        <v>0</v>
      </c>
      <c r="O487" s="22">
        <f t="shared" si="51"/>
        <v>69300</v>
      </c>
      <c r="P487" s="18">
        <f>IF([1]DEPURADO!H481&gt;1,0,[1]DEPURADO!B481)</f>
        <v>0</v>
      </c>
      <c r="Q487" s="24">
        <f t="shared" si="52"/>
        <v>0</v>
      </c>
      <c r="R487" s="25">
        <f t="shared" si="53"/>
        <v>69300</v>
      </c>
      <c r="S487" s="25">
        <f>+[1]DEPURADO!J481</f>
        <v>0</v>
      </c>
      <c r="T487" s="17" t="s">
        <v>45</v>
      </c>
      <c r="U487" s="25">
        <f>+[1]DEPURADO!I481</f>
        <v>0</v>
      </c>
      <c r="V487" s="24"/>
      <c r="W487" s="17" t="s">
        <v>45</v>
      </c>
      <c r="X487" s="25">
        <f>+[1]DEPURADO!K481+[1]DEPURADO!L481</f>
        <v>0</v>
      </c>
      <c r="Y487" s="17" t="s">
        <v>45</v>
      </c>
      <c r="Z487" s="25">
        <f t="shared" si="54"/>
        <v>0</v>
      </c>
      <c r="AA487" s="25"/>
      <c r="AB487" s="25">
        <v>0</v>
      </c>
      <c r="AC487" s="25">
        <v>0</v>
      </c>
      <c r="AD487" s="24"/>
      <c r="AE487" s="24">
        <f>+[1]DEPURADO!K481</f>
        <v>0</v>
      </c>
      <c r="AF487" s="24">
        <v>0</v>
      </c>
      <c r="AG487" s="24">
        <f t="shared" si="55"/>
        <v>0</v>
      </c>
      <c r="AH487" s="24">
        <v>0</v>
      </c>
      <c r="AI487" s="24" t="str">
        <f>+[1]DEPURADO!G481</f>
        <v>NO RADICADA</v>
      </c>
      <c r="AJ487" s="26"/>
      <c r="AK487" s="27"/>
    </row>
    <row r="488" spans="1:37" s="28" customFormat="1" ht="16.149999999999999" customHeight="1">
      <c r="A488" s="17">
        <f t="shared" si="49"/>
        <v>480</v>
      </c>
      <c r="B488" s="18" t="s">
        <v>44</v>
      </c>
      <c r="C488" s="17">
        <f>+[1]DEPURADO!A482</f>
        <v>527266</v>
      </c>
      <c r="D488" s="17">
        <f>+[1]DEPURADO!B482</f>
        <v>527266</v>
      </c>
      <c r="E488" s="19">
        <f>+[1]DEPURADO!C482</f>
        <v>44866</v>
      </c>
      <c r="F488" s="20">
        <f>+IF([1]DEPURADO!D482&gt;1,[1]DEPURADO!D482," ")</f>
        <v>44918</v>
      </c>
      <c r="G488" s="21">
        <f>[1]DEPURADO!F482</f>
        <v>6570</v>
      </c>
      <c r="H488" s="22">
        <v>0</v>
      </c>
      <c r="I488" s="22">
        <f>+[1]DEPURADO!M482+[1]DEPURADO!N482</f>
        <v>0</v>
      </c>
      <c r="J488" s="22">
        <f>+[1]DEPURADO!R482</f>
        <v>0</v>
      </c>
      <c r="K488" s="23">
        <f>+[1]DEPURADO!P482+[1]DEPURADO!Q482</f>
        <v>0</v>
      </c>
      <c r="L488" s="22">
        <v>0</v>
      </c>
      <c r="M488" s="22">
        <v>0</v>
      </c>
      <c r="N488" s="22">
        <f t="shared" si="50"/>
        <v>0</v>
      </c>
      <c r="O488" s="22">
        <f t="shared" si="51"/>
        <v>6570</v>
      </c>
      <c r="P488" s="18">
        <f>IF([1]DEPURADO!H482&gt;1,0,[1]DEPURADO!B482)</f>
        <v>527266</v>
      </c>
      <c r="Q488" s="24">
        <f t="shared" si="52"/>
        <v>6570</v>
      </c>
      <c r="R488" s="25">
        <f t="shared" si="53"/>
        <v>0</v>
      </c>
      <c r="S488" s="25">
        <f>+[1]DEPURADO!J482</f>
        <v>0</v>
      </c>
      <c r="T488" s="17" t="s">
        <v>45</v>
      </c>
      <c r="U488" s="25">
        <f>+[1]DEPURADO!I482</f>
        <v>0</v>
      </c>
      <c r="V488" s="24"/>
      <c r="W488" s="17" t="s">
        <v>45</v>
      </c>
      <c r="X488" s="25">
        <f>+[1]DEPURADO!K482+[1]DEPURADO!L482</f>
        <v>0</v>
      </c>
      <c r="Y488" s="17" t="s">
        <v>45</v>
      </c>
      <c r="Z488" s="25">
        <f t="shared" si="54"/>
        <v>0</v>
      </c>
      <c r="AA488" s="25"/>
      <c r="AB488" s="25">
        <v>0</v>
      </c>
      <c r="AC488" s="25">
        <v>0</v>
      </c>
      <c r="AD488" s="24"/>
      <c r="AE488" s="24">
        <f>+[1]DEPURADO!K482</f>
        <v>0</v>
      </c>
      <c r="AF488" s="24">
        <v>0</v>
      </c>
      <c r="AG488" s="24">
        <f t="shared" si="55"/>
        <v>6570</v>
      </c>
      <c r="AH488" s="24">
        <v>0</v>
      </c>
      <c r="AI488" s="24" t="str">
        <f>+[1]DEPURADO!G482</f>
        <v>SALDO A FAVOR DEL PRESTADOR</v>
      </c>
      <c r="AJ488" s="26"/>
      <c r="AK488" s="27"/>
    </row>
    <row r="489" spans="1:37" s="28" customFormat="1" ht="16.149999999999999" customHeight="1">
      <c r="A489" s="17">
        <f t="shared" si="49"/>
        <v>481</v>
      </c>
      <c r="B489" s="18" t="s">
        <v>44</v>
      </c>
      <c r="C489" s="17">
        <f>+[1]DEPURADO!A483</f>
        <v>527506</v>
      </c>
      <c r="D489" s="17">
        <f>+[1]DEPURADO!B483</f>
        <v>527506</v>
      </c>
      <c r="E489" s="19">
        <f>+[1]DEPURADO!C483</f>
        <v>44867</v>
      </c>
      <c r="F489" s="20">
        <f>+IF([1]DEPURADO!D483&gt;1,[1]DEPURADO!D483," ")</f>
        <v>44957</v>
      </c>
      <c r="G489" s="21">
        <f>[1]DEPURADO!F483</f>
        <v>57700</v>
      </c>
      <c r="H489" s="22">
        <v>0</v>
      </c>
      <c r="I489" s="22">
        <f>+[1]DEPURADO!M483+[1]DEPURADO!N483</f>
        <v>0</v>
      </c>
      <c r="J489" s="22">
        <f>+[1]DEPURADO!R483</f>
        <v>0</v>
      </c>
      <c r="K489" s="23">
        <f>+[1]DEPURADO!P483+[1]DEPURADO!Q483</f>
        <v>0</v>
      </c>
      <c r="L489" s="22">
        <v>0</v>
      </c>
      <c r="M489" s="22">
        <v>0</v>
      </c>
      <c r="N489" s="22">
        <f t="shared" si="50"/>
        <v>0</v>
      </c>
      <c r="O489" s="22">
        <f t="shared" si="51"/>
        <v>57700</v>
      </c>
      <c r="P489" s="18">
        <f>IF([1]DEPURADO!H483&gt;1,0,[1]DEPURADO!B483)</f>
        <v>527506</v>
      </c>
      <c r="Q489" s="24">
        <f t="shared" si="52"/>
        <v>57700</v>
      </c>
      <c r="R489" s="25">
        <f t="shared" si="53"/>
        <v>0</v>
      </c>
      <c r="S489" s="25">
        <f>+[1]DEPURADO!J483</f>
        <v>0</v>
      </c>
      <c r="T489" s="17" t="s">
        <v>45</v>
      </c>
      <c r="U489" s="25">
        <f>+[1]DEPURADO!I483</f>
        <v>0</v>
      </c>
      <c r="V489" s="24"/>
      <c r="W489" s="17" t="s">
        <v>45</v>
      </c>
      <c r="X489" s="25">
        <f>+[1]DEPURADO!K483+[1]DEPURADO!L483</f>
        <v>0</v>
      </c>
      <c r="Y489" s="17" t="s">
        <v>45</v>
      </c>
      <c r="Z489" s="25">
        <f t="shared" si="54"/>
        <v>0</v>
      </c>
      <c r="AA489" s="25"/>
      <c r="AB489" s="25">
        <v>0</v>
      </c>
      <c r="AC489" s="25">
        <v>0</v>
      </c>
      <c r="AD489" s="24"/>
      <c r="AE489" s="24">
        <f>+[1]DEPURADO!K483</f>
        <v>0</v>
      </c>
      <c r="AF489" s="24">
        <v>0</v>
      </c>
      <c r="AG489" s="24">
        <f t="shared" si="55"/>
        <v>57700</v>
      </c>
      <c r="AH489" s="24">
        <v>0</v>
      </c>
      <c r="AI489" s="24" t="str">
        <f>+[1]DEPURADO!G483</f>
        <v>SALDO A FAVOR DEL PRESTADOR</v>
      </c>
      <c r="AJ489" s="26"/>
      <c r="AK489" s="27"/>
    </row>
    <row r="490" spans="1:37" s="28" customFormat="1" ht="16.149999999999999" customHeight="1">
      <c r="A490" s="17">
        <f t="shared" si="49"/>
        <v>482</v>
      </c>
      <c r="B490" s="18" t="s">
        <v>44</v>
      </c>
      <c r="C490" s="17">
        <f>+[1]DEPURADO!A484</f>
        <v>527384</v>
      </c>
      <c r="D490" s="17">
        <f>+[1]DEPURADO!B484</f>
        <v>527384</v>
      </c>
      <c r="E490" s="19">
        <f>+[1]DEPURADO!C484</f>
        <v>44867</v>
      </c>
      <c r="F490" s="20">
        <f>+IF([1]DEPURADO!D484&gt;1,[1]DEPURADO!D484," ")</f>
        <v>44928</v>
      </c>
      <c r="G490" s="21">
        <f>[1]DEPURADO!F484</f>
        <v>65700</v>
      </c>
      <c r="H490" s="22">
        <v>0</v>
      </c>
      <c r="I490" s="22">
        <f>+[1]DEPURADO!M484+[1]DEPURADO!N484</f>
        <v>0</v>
      </c>
      <c r="J490" s="22">
        <f>+[1]DEPURADO!R484</f>
        <v>0</v>
      </c>
      <c r="K490" s="23">
        <f>+[1]DEPURADO!P484+[1]DEPURADO!Q484</f>
        <v>0</v>
      </c>
      <c r="L490" s="22">
        <v>0</v>
      </c>
      <c r="M490" s="22">
        <v>0</v>
      </c>
      <c r="N490" s="22">
        <f t="shared" si="50"/>
        <v>0</v>
      </c>
      <c r="O490" s="22">
        <f t="shared" si="51"/>
        <v>65700</v>
      </c>
      <c r="P490" s="18">
        <f>IF([1]DEPURADO!H484&gt;1,0,[1]DEPURADO!B484)</f>
        <v>527384</v>
      </c>
      <c r="Q490" s="24">
        <f t="shared" si="52"/>
        <v>65700</v>
      </c>
      <c r="R490" s="25">
        <f t="shared" si="53"/>
        <v>0</v>
      </c>
      <c r="S490" s="25">
        <f>+[1]DEPURADO!J484</f>
        <v>0</v>
      </c>
      <c r="T490" s="17" t="s">
        <v>45</v>
      </c>
      <c r="U490" s="25">
        <f>+[1]DEPURADO!I484</f>
        <v>0</v>
      </c>
      <c r="V490" s="24"/>
      <c r="W490" s="17" t="s">
        <v>45</v>
      </c>
      <c r="X490" s="25">
        <f>+[1]DEPURADO!K484+[1]DEPURADO!L484</f>
        <v>0</v>
      </c>
      <c r="Y490" s="17" t="s">
        <v>45</v>
      </c>
      <c r="Z490" s="25">
        <f t="shared" si="54"/>
        <v>0</v>
      </c>
      <c r="AA490" s="25"/>
      <c r="AB490" s="25">
        <v>0</v>
      </c>
      <c r="AC490" s="25">
        <v>0</v>
      </c>
      <c r="AD490" s="24"/>
      <c r="AE490" s="24">
        <f>+[1]DEPURADO!K484</f>
        <v>0</v>
      </c>
      <c r="AF490" s="24">
        <v>0</v>
      </c>
      <c r="AG490" s="24">
        <f t="shared" si="55"/>
        <v>65700</v>
      </c>
      <c r="AH490" s="24">
        <v>0</v>
      </c>
      <c r="AI490" s="24" t="str">
        <f>+[1]DEPURADO!G484</f>
        <v>SALDO A FAVOR DEL PRESTADOR</v>
      </c>
      <c r="AJ490" s="26"/>
      <c r="AK490" s="27"/>
    </row>
    <row r="491" spans="1:37" s="28" customFormat="1" ht="16.149999999999999" customHeight="1">
      <c r="A491" s="17">
        <f t="shared" si="49"/>
        <v>483</v>
      </c>
      <c r="B491" s="18" t="s">
        <v>44</v>
      </c>
      <c r="C491" s="17">
        <f>+[1]DEPURADO!A485</f>
        <v>527522</v>
      </c>
      <c r="D491" s="17">
        <f>+[1]DEPURADO!B485</f>
        <v>527522</v>
      </c>
      <c r="E491" s="19">
        <f>+[1]DEPURADO!C485</f>
        <v>44867</v>
      </c>
      <c r="F491" s="20">
        <f>+IF([1]DEPURADO!D485&gt;1,[1]DEPURADO!D485," ")</f>
        <v>44957</v>
      </c>
      <c r="G491" s="21">
        <f>[1]DEPURADO!F485</f>
        <v>36300</v>
      </c>
      <c r="H491" s="22">
        <v>0</v>
      </c>
      <c r="I491" s="22">
        <f>+[1]DEPURADO!M485+[1]DEPURADO!N485</f>
        <v>0</v>
      </c>
      <c r="J491" s="22">
        <f>+[1]DEPURADO!R485</f>
        <v>0</v>
      </c>
      <c r="K491" s="23">
        <f>+[1]DEPURADO!P485+[1]DEPURADO!Q485</f>
        <v>0</v>
      </c>
      <c r="L491" s="22">
        <v>0</v>
      </c>
      <c r="M491" s="22">
        <v>0</v>
      </c>
      <c r="N491" s="22">
        <f t="shared" si="50"/>
        <v>0</v>
      </c>
      <c r="O491" s="22">
        <f t="shared" si="51"/>
        <v>36300</v>
      </c>
      <c r="P491" s="18">
        <f>IF([1]DEPURADO!H485&gt;1,0,[1]DEPURADO!B485)</f>
        <v>527522</v>
      </c>
      <c r="Q491" s="24">
        <f t="shared" si="52"/>
        <v>36300</v>
      </c>
      <c r="R491" s="25">
        <f t="shared" si="53"/>
        <v>0</v>
      </c>
      <c r="S491" s="25">
        <f>+[1]DEPURADO!J485</f>
        <v>0</v>
      </c>
      <c r="T491" s="17" t="s">
        <v>45</v>
      </c>
      <c r="U491" s="25">
        <f>+[1]DEPURADO!I485</f>
        <v>0</v>
      </c>
      <c r="V491" s="24"/>
      <c r="W491" s="17" t="s">
        <v>45</v>
      </c>
      <c r="X491" s="25">
        <f>+[1]DEPURADO!K485+[1]DEPURADO!L485</f>
        <v>0</v>
      </c>
      <c r="Y491" s="17" t="s">
        <v>45</v>
      </c>
      <c r="Z491" s="25">
        <f t="shared" si="54"/>
        <v>0</v>
      </c>
      <c r="AA491" s="25"/>
      <c r="AB491" s="25">
        <v>0</v>
      </c>
      <c r="AC491" s="25">
        <v>0</v>
      </c>
      <c r="AD491" s="24"/>
      <c r="AE491" s="24">
        <f>+[1]DEPURADO!K485</f>
        <v>0</v>
      </c>
      <c r="AF491" s="24">
        <v>0</v>
      </c>
      <c r="AG491" s="24">
        <f t="shared" si="55"/>
        <v>36300</v>
      </c>
      <c r="AH491" s="24">
        <v>0</v>
      </c>
      <c r="AI491" s="24" t="str">
        <f>+[1]DEPURADO!G485</f>
        <v>SALDO A FAVOR DEL PRESTADOR</v>
      </c>
      <c r="AJ491" s="26"/>
      <c r="AK491" s="27"/>
    </row>
    <row r="492" spans="1:37" s="28" customFormat="1" ht="16.149999999999999" customHeight="1">
      <c r="A492" s="17">
        <f t="shared" si="49"/>
        <v>484</v>
      </c>
      <c r="B492" s="18" t="s">
        <v>44</v>
      </c>
      <c r="C492" s="17">
        <f>+[1]DEPURADO!A486</f>
        <v>527450</v>
      </c>
      <c r="D492" s="17">
        <f>+[1]DEPURADO!B486</f>
        <v>527450</v>
      </c>
      <c r="E492" s="19">
        <f>+[1]DEPURADO!C486</f>
        <v>44867</v>
      </c>
      <c r="F492" s="20">
        <f>+IF([1]DEPURADO!D486&gt;1,[1]DEPURADO!D486," ")</f>
        <v>44957</v>
      </c>
      <c r="G492" s="21">
        <f>[1]DEPURADO!F486</f>
        <v>57700</v>
      </c>
      <c r="H492" s="22">
        <v>0</v>
      </c>
      <c r="I492" s="22">
        <f>+[1]DEPURADO!M486+[1]DEPURADO!N486</f>
        <v>0</v>
      </c>
      <c r="J492" s="22">
        <f>+[1]DEPURADO!R486</f>
        <v>0</v>
      </c>
      <c r="K492" s="23">
        <f>+[1]DEPURADO!P486+[1]DEPURADO!Q486</f>
        <v>0</v>
      </c>
      <c r="L492" s="22">
        <v>0</v>
      </c>
      <c r="M492" s="22">
        <v>0</v>
      </c>
      <c r="N492" s="22">
        <f t="shared" si="50"/>
        <v>0</v>
      </c>
      <c r="O492" s="22">
        <f t="shared" si="51"/>
        <v>57700</v>
      </c>
      <c r="P492" s="18">
        <f>IF([1]DEPURADO!H486&gt;1,0,[1]DEPURADO!B486)</f>
        <v>527450</v>
      </c>
      <c r="Q492" s="24">
        <f t="shared" si="52"/>
        <v>57700</v>
      </c>
      <c r="R492" s="25">
        <f t="shared" si="53"/>
        <v>0</v>
      </c>
      <c r="S492" s="25">
        <f>+[1]DEPURADO!J486</f>
        <v>0</v>
      </c>
      <c r="T492" s="17" t="s">
        <v>45</v>
      </c>
      <c r="U492" s="25">
        <f>+[1]DEPURADO!I486</f>
        <v>0</v>
      </c>
      <c r="V492" s="24"/>
      <c r="W492" s="17" t="s">
        <v>45</v>
      </c>
      <c r="X492" s="25">
        <f>+[1]DEPURADO!K486+[1]DEPURADO!L486</f>
        <v>0</v>
      </c>
      <c r="Y492" s="17" t="s">
        <v>45</v>
      </c>
      <c r="Z492" s="25">
        <f t="shared" si="54"/>
        <v>0</v>
      </c>
      <c r="AA492" s="25"/>
      <c r="AB492" s="25">
        <v>0</v>
      </c>
      <c r="AC492" s="25">
        <v>0</v>
      </c>
      <c r="AD492" s="24"/>
      <c r="AE492" s="24">
        <f>+[1]DEPURADO!K486</f>
        <v>0</v>
      </c>
      <c r="AF492" s="24">
        <v>0</v>
      </c>
      <c r="AG492" s="24">
        <f t="shared" si="55"/>
        <v>57700</v>
      </c>
      <c r="AH492" s="24">
        <v>0</v>
      </c>
      <c r="AI492" s="24" t="str">
        <f>+[1]DEPURADO!G486</f>
        <v>SALDO A FAVOR DEL PRESTADOR</v>
      </c>
      <c r="AJ492" s="26"/>
      <c r="AK492" s="27"/>
    </row>
    <row r="493" spans="1:37" s="28" customFormat="1" ht="16.149999999999999" customHeight="1">
      <c r="A493" s="17">
        <f t="shared" si="49"/>
        <v>485</v>
      </c>
      <c r="B493" s="18" t="s">
        <v>44</v>
      </c>
      <c r="C493" s="17">
        <f>+[1]DEPURADO!A487</f>
        <v>527745</v>
      </c>
      <c r="D493" s="17">
        <f>+[1]DEPURADO!B487</f>
        <v>527745</v>
      </c>
      <c r="E493" s="19">
        <f>+[1]DEPURADO!C487</f>
        <v>44868</v>
      </c>
      <c r="F493" s="20">
        <f>+IF([1]DEPURADO!D487&gt;1,[1]DEPURADO!D487," ")</f>
        <v>44928</v>
      </c>
      <c r="G493" s="21">
        <f>[1]DEPURADO!F487</f>
        <v>69210</v>
      </c>
      <c r="H493" s="22">
        <v>0</v>
      </c>
      <c r="I493" s="22">
        <f>+[1]DEPURADO!M487+[1]DEPURADO!N487</f>
        <v>0</v>
      </c>
      <c r="J493" s="22">
        <f>+[1]DEPURADO!R487</f>
        <v>0</v>
      </c>
      <c r="K493" s="23">
        <f>+[1]DEPURADO!P487+[1]DEPURADO!Q487</f>
        <v>0</v>
      </c>
      <c r="L493" s="22">
        <v>0</v>
      </c>
      <c r="M493" s="22">
        <v>0</v>
      </c>
      <c r="N493" s="22">
        <f t="shared" si="50"/>
        <v>0</v>
      </c>
      <c r="O493" s="22">
        <f t="shared" si="51"/>
        <v>69210</v>
      </c>
      <c r="P493" s="18">
        <f>IF([1]DEPURADO!H487&gt;1,0,[1]DEPURADO!B487)</f>
        <v>527745</v>
      </c>
      <c r="Q493" s="24">
        <f t="shared" si="52"/>
        <v>69210</v>
      </c>
      <c r="R493" s="25">
        <f t="shared" si="53"/>
        <v>0</v>
      </c>
      <c r="S493" s="25">
        <f>+[1]DEPURADO!J487</f>
        <v>0</v>
      </c>
      <c r="T493" s="17" t="s">
        <v>45</v>
      </c>
      <c r="U493" s="25">
        <f>+[1]DEPURADO!I487</f>
        <v>0</v>
      </c>
      <c r="V493" s="24"/>
      <c r="W493" s="17" t="s">
        <v>45</v>
      </c>
      <c r="X493" s="25">
        <f>+[1]DEPURADO!K487+[1]DEPURADO!L487</f>
        <v>0</v>
      </c>
      <c r="Y493" s="17" t="s">
        <v>45</v>
      </c>
      <c r="Z493" s="25">
        <f t="shared" si="54"/>
        <v>0</v>
      </c>
      <c r="AA493" s="25"/>
      <c r="AB493" s="25">
        <v>0</v>
      </c>
      <c r="AC493" s="25">
        <v>0</v>
      </c>
      <c r="AD493" s="24"/>
      <c r="AE493" s="24">
        <f>+[1]DEPURADO!K487</f>
        <v>0</v>
      </c>
      <c r="AF493" s="24">
        <v>0</v>
      </c>
      <c r="AG493" s="24">
        <f t="shared" si="55"/>
        <v>69210</v>
      </c>
      <c r="AH493" s="24">
        <v>0</v>
      </c>
      <c r="AI493" s="24" t="str">
        <f>+[1]DEPURADO!G487</f>
        <v>SALDO A FAVOR DEL PRESTADOR</v>
      </c>
      <c r="AJ493" s="26"/>
      <c r="AK493" s="27"/>
    </row>
    <row r="494" spans="1:37" s="28" customFormat="1" ht="16.149999999999999" customHeight="1">
      <c r="A494" s="17">
        <f t="shared" si="49"/>
        <v>486</v>
      </c>
      <c r="B494" s="18" t="s">
        <v>44</v>
      </c>
      <c r="C494" s="17">
        <f>+[1]DEPURADO!A488</f>
        <v>2265472</v>
      </c>
      <c r="D494" s="17">
        <f>+[1]DEPURADO!B488</f>
        <v>2265472</v>
      </c>
      <c r="E494" s="19">
        <f>+[1]DEPURADO!C488</f>
        <v>44873</v>
      </c>
      <c r="F494" s="20">
        <f>+IF([1]DEPURADO!D488&gt;1,[1]DEPURADO!D488," ")</f>
        <v>44928</v>
      </c>
      <c r="G494" s="21">
        <f>[1]DEPURADO!F488</f>
        <v>66750</v>
      </c>
      <c r="H494" s="22">
        <v>0</v>
      </c>
      <c r="I494" s="22">
        <f>+[1]DEPURADO!M488+[1]DEPURADO!N488</f>
        <v>0</v>
      </c>
      <c r="J494" s="22">
        <f>+[1]DEPURADO!R488</f>
        <v>0</v>
      </c>
      <c r="K494" s="23">
        <f>+[1]DEPURADO!P488+[1]DEPURADO!Q488</f>
        <v>0</v>
      </c>
      <c r="L494" s="22">
        <v>0</v>
      </c>
      <c r="M494" s="22">
        <v>0</v>
      </c>
      <c r="N494" s="22">
        <f t="shared" si="50"/>
        <v>0</v>
      </c>
      <c r="O494" s="22">
        <f t="shared" si="51"/>
        <v>66750</v>
      </c>
      <c r="P494" s="18">
        <f>IF([1]DEPURADO!H488&gt;1,0,[1]DEPURADO!B488)</f>
        <v>2265472</v>
      </c>
      <c r="Q494" s="24">
        <f t="shared" si="52"/>
        <v>66750</v>
      </c>
      <c r="R494" s="25">
        <f t="shared" si="53"/>
        <v>0</v>
      </c>
      <c r="S494" s="25">
        <f>+[1]DEPURADO!J488</f>
        <v>0</v>
      </c>
      <c r="T494" s="17" t="s">
        <v>45</v>
      </c>
      <c r="U494" s="25">
        <f>+[1]DEPURADO!I488</f>
        <v>0</v>
      </c>
      <c r="V494" s="24"/>
      <c r="W494" s="17" t="s">
        <v>45</v>
      </c>
      <c r="X494" s="25">
        <f>+[1]DEPURADO!K488+[1]DEPURADO!L488</f>
        <v>0</v>
      </c>
      <c r="Y494" s="17" t="s">
        <v>45</v>
      </c>
      <c r="Z494" s="25">
        <f t="shared" si="54"/>
        <v>0</v>
      </c>
      <c r="AA494" s="25"/>
      <c r="AB494" s="25">
        <v>0</v>
      </c>
      <c r="AC494" s="25">
        <v>0</v>
      </c>
      <c r="AD494" s="24"/>
      <c r="AE494" s="24">
        <f>+[1]DEPURADO!K488</f>
        <v>0</v>
      </c>
      <c r="AF494" s="24">
        <v>0</v>
      </c>
      <c r="AG494" s="24">
        <f t="shared" si="55"/>
        <v>66750</v>
      </c>
      <c r="AH494" s="24">
        <v>0</v>
      </c>
      <c r="AI494" s="24" t="str">
        <f>+[1]DEPURADO!G488</f>
        <v>SALDO A FAVOR DEL PRESTADOR</v>
      </c>
      <c r="AJ494" s="26"/>
      <c r="AK494" s="27"/>
    </row>
    <row r="495" spans="1:37" s="28" customFormat="1" ht="16.149999999999999" customHeight="1">
      <c r="A495" s="17">
        <f t="shared" si="49"/>
        <v>487</v>
      </c>
      <c r="B495" s="18" t="s">
        <v>44</v>
      </c>
      <c r="C495" s="17">
        <f>+[1]DEPURADO!A489</f>
        <v>528498</v>
      </c>
      <c r="D495" s="17">
        <f>+[1]DEPURADO!B489</f>
        <v>528498</v>
      </c>
      <c r="E495" s="19">
        <f>+[1]DEPURADO!C489</f>
        <v>44873</v>
      </c>
      <c r="F495" s="20">
        <f>+IF([1]DEPURADO!D489&gt;1,[1]DEPURADO!D489," ")</f>
        <v>44928</v>
      </c>
      <c r="G495" s="21">
        <f>[1]DEPURADO!F489</f>
        <v>68120</v>
      </c>
      <c r="H495" s="22">
        <v>0</v>
      </c>
      <c r="I495" s="22">
        <f>+[1]DEPURADO!M489+[1]DEPURADO!N489</f>
        <v>0</v>
      </c>
      <c r="J495" s="22">
        <f>+[1]DEPURADO!R489</f>
        <v>0</v>
      </c>
      <c r="K495" s="23">
        <f>+[1]DEPURADO!P489+[1]DEPURADO!Q489</f>
        <v>0</v>
      </c>
      <c r="L495" s="22">
        <v>0</v>
      </c>
      <c r="M495" s="22">
        <v>0</v>
      </c>
      <c r="N495" s="22">
        <f t="shared" si="50"/>
        <v>0</v>
      </c>
      <c r="O495" s="22">
        <f t="shared" si="51"/>
        <v>68120</v>
      </c>
      <c r="P495" s="18">
        <f>IF([1]DEPURADO!H489&gt;1,0,[1]DEPURADO!B489)</f>
        <v>528498</v>
      </c>
      <c r="Q495" s="24">
        <f t="shared" si="52"/>
        <v>68120</v>
      </c>
      <c r="R495" s="25">
        <f t="shared" si="53"/>
        <v>0</v>
      </c>
      <c r="S495" s="25">
        <f>+[1]DEPURADO!J489</f>
        <v>0</v>
      </c>
      <c r="T495" s="17" t="s">
        <v>45</v>
      </c>
      <c r="U495" s="25">
        <f>+[1]DEPURADO!I489</f>
        <v>0</v>
      </c>
      <c r="V495" s="24"/>
      <c r="W495" s="17" t="s">
        <v>45</v>
      </c>
      <c r="X495" s="25">
        <f>+[1]DEPURADO!K489+[1]DEPURADO!L489</f>
        <v>0</v>
      </c>
      <c r="Y495" s="17" t="s">
        <v>45</v>
      </c>
      <c r="Z495" s="25">
        <f t="shared" si="54"/>
        <v>0</v>
      </c>
      <c r="AA495" s="25"/>
      <c r="AB495" s="25">
        <v>0</v>
      </c>
      <c r="AC495" s="25">
        <v>0</v>
      </c>
      <c r="AD495" s="24"/>
      <c r="AE495" s="24">
        <f>+[1]DEPURADO!K489</f>
        <v>0</v>
      </c>
      <c r="AF495" s="24">
        <v>0</v>
      </c>
      <c r="AG495" s="24">
        <f t="shared" si="55"/>
        <v>68120</v>
      </c>
      <c r="AH495" s="24">
        <v>0</v>
      </c>
      <c r="AI495" s="24" t="str">
        <f>+[1]DEPURADO!G489</f>
        <v>SALDO A FAVOR DEL PRESTADOR</v>
      </c>
      <c r="AJ495" s="26"/>
      <c r="AK495" s="27"/>
    </row>
    <row r="496" spans="1:37" s="28" customFormat="1" ht="16.149999999999999" customHeight="1">
      <c r="A496" s="17">
        <f t="shared" si="49"/>
        <v>488</v>
      </c>
      <c r="B496" s="18" t="s">
        <v>44</v>
      </c>
      <c r="C496" s="17">
        <f>+[1]DEPURADO!A490</f>
        <v>528518</v>
      </c>
      <c r="D496" s="17">
        <f>+[1]DEPURADO!B490</f>
        <v>528518</v>
      </c>
      <c r="E496" s="19">
        <f>+[1]DEPURADO!C490</f>
        <v>44873</v>
      </c>
      <c r="F496" s="20">
        <f>+IF([1]DEPURADO!D490&gt;1,[1]DEPURADO!D490," ")</f>
        <v>44918</v>
      </c>
      <c r="G496" s="21">
        <f>[1]DEPURADO!F490</f>
        <v>14269</v>
      </c>
      <c r="H496" s="22">
        <v>0</v>
      </c>
      <c r="I496" s="22">
        <f>+[1]DEPURADO!M490+[1]DEPURADO!N490</f>
        <v>0</v>
      </c>
      <c r="J496" s="22">
        <f>+[1]DEPURADO!R490</f>
        <v>0</v>
      </c>
      <c r="K496" s="23">
        <f>+[1]DEPURADO!P490+[1]DEPURADO!Q490</f>
        <v>0</v>
      </c>
      <c r="L496" s="22">
        <v>0</v>
      </c>
      <c r="M496" s="22">
        <v>0</v>
      </c>
      <c r="N496" s="22">
        <f t="shared" si="50"/>
        <v>0</v>
      </c>
      <c r="O496" s="22">
        <f t="shared" si="51"/>
        <v>14269</v>
      </c>
      <c r="P496" s="18">
        <f>IF([1]DEPURADO!H490&gt;1,0,[1]DEPURADO!B490)</f>
        <v>528518</v>
      </c>
      <c r="Q496" s="24">
        <f t="shared" si="52"/>
        <v>14269</v>
      </c>
      <c r="R496" s="25">
        <f t="shared" si="53"/>
        <v>0</v>
      </c>
      <c r="S496" s="25">
        <f>+[1]DEPURADO!J490</f>
        <v>0</v>
      </c>
      <c r="T496" s="17" t="s">
        <v>45</v>
      </c>
      <c r="U496" s="25">
        <f>+[1]DEPURADO!I490</f>
        <v>0</v>
      </c>
      <c r="V496" s="24"/>
      <c r="W496" s="17" t="s">
        <v>45</v>
      </c>
      <c r="X496" s="25">
        <f>+[1]DEPURADO!K490+[1]DEPURADO!L490</f>
        <v>0</v>
      </c>
      <c r="Y496" s="17" t="s">
        <v>45</v>
      </c>
      <c r="Z496" s="25">
        <f t="shared" si="54"/>
        <v>0</v>
      </c>
      <c r="AA496" s="25"/>
      <c r="AB496" s="25">
        <v>0</v>
      </c>
      <c r="AC496" s="25">
        <v>0</v>
      </c>
      <c r="AD496" s="24"/>
      <c r="AE496" s="24">
        <f>+[1]DEPURADO!K490</f>
        <v>0</v>
      </c>
      <c r="AF496" s="24">
        <v>0</v>
      </c>
      <c r="AG496" s="24">
        <f t="shared" si="55"/>
        <v>14269</v>
      </c>
      <c r="AH496" s="24">
        <v>0</v>
      </c>
      <c r="AI496" s="24" t="str">
        <f>+[1]DEPURADO!G490</f>
        <v>SALDO A FAVOR DEL PRESTADOR</v>
      </c>
      <c r="AJ496" s="26"/>
      <c r="AK496" s="27"/>
    </row>
    <row r="497" spans="1:37" s="28" customFormat="1" ht="16.149999999999999" customHeight="1">
      <c r="A497" s="17">
        <f t="shared" si="49"/>
        <v>489</v>
      </c>
      <c r="B497" s="18" t="s">
        <v>44</v>
      </c>
      <c r="C497" s="17">
        <f>+[1]DEPURADO!A491</f>
        <v>528418</v>
      </c>
      <c r="D497" s="17">
        <f>+[1]DEPURADO!B491</f>
        <v>528418</v>
      </c>
      <c r="E497" s="19">
        <f>+[1]DEPURADO!C491</f>
        <v>44873</v>
      </c>
      <c r="F497" s="20">
        <f>+IF([1]DEPURADO!D491&gt;1,[1]DEPURADO!D491," ")</f>
        <v>44944</v>
      </c>
      <c r="G497" s="21">
        <f>[1]DEPURADO!F491</f>
        <v>4000</v>
      </c>
      <c r="H497" s="22">
        <v>0</v>
      </c>
      <c r="I497" s="22">
        <f>+[1]DEPURADO!M491+[1]DEPURADO!N491</f>
        <v>0</v>
      </c>
      <c r="J497" s="22">
        <f>+[1]DEPURADO!R491</f>
        <v>4000</v>
      </c>
      <c r="K497" s="23">
        <f>+[1]DEPURADO!P491+[1]DEPURADO!Q491</f>
        <v>0</v>
      </c>
      <c r="L497" s="22">
        <v>0</v>
      </c>
      <c r="M497" s="22">
        <v>0</v>
      </c>
      <c r="N497" s="22">
        <f t="shared" si="50"/>
        <v>4000</v>
      </c>
      <c r="O497" s="22">
        <f t="shared" si="51"/>
        <v>0</v>
      </c>
      <c r="P497" s="18">
        <f>IF([1]DEPURADO!H491&gt;1,0,[1]DEPURADO!B491)</f>
        <v>528418</v>
      </c>
      <c r="Q497" s="24">
        <f t="shared" si="52"/>
        <v>4000</v>
      </c>
      <c r="R497" s="25">
        <f t="shared" si="53"/>
        <v>0</v>
      </c>
      <c r="S497" s="25">
        <f>+[1]DEPURADO!J491</f>
        <v>0</v>
      </c>
      <c r="T497" s="17" t="s">
        <v>45</v>
      </c>
      <c r="U497" s="25">
        <f>+[1]DEPURADO!I491</f>
        <v>0</v>
      </c>
      <c r="V497" s="24"/>
      <c r="W497" s="17" t="s">
        <v>45</v>
      </c>
      <c r="X497" s="25">
        <f>+[1]DEPURADO!K491+[1]DEPURADO!L491</f>
        <v>0</v>
      </c>
      <c r="Y497" s="17" t="s">
        <v>45</v>
      </c>
      <c r="Z497" s="25">
        <f t="shared" si="54"/>
        <v>0</v>
      </c>
      <c r="AA497" s="25"/>
      <c r="AB497" s="25">
        <v>0</v>
      </c>
      <c r="AC497" s="25">
        <v>0</v>
      </c>
      <c r="AD497" s="24"/>
      <c r="AE497" s="24">
        <f>+[1]DEPURADO!K491</f>
        <v>0</v>
      </c>
      <c r="AF497" s="24">
        <v>0</v>
      </c>
      <c r="AG497" s="24">
        <f t="shared" si="55"/>
        <v>0</v>
      </c>
      <c r="AH497" s="24">
        <v>0</v>
      </c>
      <c r="AI497" s="24" t="str">
        <f>+[1]DEPURADO!G491</f>
        <v>CANCELADA</v>
      </c>
      <c r="AJ497" s="26"/>
      <c r="AK497" s="27"/>
    </row>
    <row r="498" spans="1:37" s="28" customFormat="1" ht="16.149999999999999" customHeight="1">
      <c r="A498" s="17">
        <f t="shared" si="49"/>
        <v>490</v>
      </c>
      <c r="B498" s="18" t="s">
        <v>44</v>
      </c>
      <c r="C498" s="17">
        <f>+[1]DEPURADO!A492</f>
        <v>528421</v>
      </c>
      <c r="D498" s="17">
        <f>+[1]DEPURADO!B492</f>
        <v>528421</v>
      </c>
      <c r="E498" s="19">
        <f>+[1]DEPURADO!C492</f>
        <v>44873</v>
      </c>
      <c r="F498" s="20">
        <f>+IF([1]DEPURADO!D492&gt;1,[1]DEPURADO!D492," ")</f>
        <v>44944</v>
      </c>
      <c r="G498" s="21">
        <f>[1]DEPURADO!F492</f>
        <v>40840</v>
      </c>
      <c r="H498" s="22">
        <v>0</v>
      </c>
      <c r="I498" s="22">
        <f>+[1]DEPURADO!M492+[1]DEPURADO!N492</f>
        <v>0</v>
      </c>
      <c r="J498" s="22">
        <f>+[1]DEPURADO!R492</f>
        <v>0</v>
      </c>
      <c r="K498" s="23">
        <f>+[1]DEPURADO!P492+[1]DEPURADO!Q492</f>
        <v>0</v>
      </c>
      <c r="L498" s="22">
        <v>0</v>
      </c>
      <c r="M498" s="22">
        <v>0</v>
      </c>
      <c r="N498" s="22">
        <f t="shared" si="50"/>
        <v>0</v>
      </c>
      <c r="O498" s="22">
        <f t="shared" si="51"/>
        <v>40840</v>
      </c>
      <c r="P498" s="18">
        <f>IF([1]DEPURADO!H492&gt;1,0,[1]DEPURADO!B492)</f>
        <v>528421</v>
      </c>
      <c r="Q498" s="24">
        <f t="shared" si="52"/>
        <v>40840</v>
      </c>
      <c r="R498" s="25">
        <f t="shared" si="53"/>
        <v>0</v>
      </c>
      <c r="S498" s="25">
        <f>+[1]DEPURADO!J492</f>
        <v>0</v>
      </c>
      <c r="T498" s="17" t="s">
        <v>45</v>
      </c>
      <c r="U498" s="25">
        <f>+[1]DEPURADO!I492</f>
        <v>0</v>
      </c>
      <c r="V498" s="24"/>
      <c r="W498" s="17" t="s">
        <v>45</v>
      </c>
      <c r="X498" s="25">
        <f>+[1]DEPURADO!K492+[1]DEPURADO!L492</f>
        <v>0</v>
      </c>
      <c r="Y498" s="17" t="s">
        <v>45</v>
      </c>
      <c r="Z498" s="25">
        <f t="shared" si="54"/>
        <v>0</v>
      </c>
      <c r="AA498" s="25"/>
      <c r="AB498" s="25">
        <v>0</v>
      </c>
      <c r="AC498" s="25">
        <v>0</v>
      </c>
      <c r="AD498" s="24"/>
      <c r="AE498" s="24">
        <f>+[1]DEPURADO!K492</f>
        <v>0</v>
      </c>
      <c r="AF498" s="24">
        <v>0</v>
      </c>
      <c r="AG498" s="24">
        <f t="shared" si="55"/>
        <v>40840</v>
      </c>
      <c r="AH498" s="24">
        <v>0</v>
      </c>
      <c r="AI498" s="24" t="str">
        <f>+[1]DEPURADO!G492</f>
        <v>SALDO A FAVOR DEL PRESTADOR</v>
      </c>
      <c r="AJ498" s="26"/>
      <c r="AK498" s="27"/>
    </row>
    <row r="499" spans="1:37" s="28" customFormat="1" ht="16.149999999999999" customHeight="1">
      <c r="A499" s="17">
        <f t="shared" si="49"/>
        <v>491</v>
      </c>
      <c r="B499" s="18" t="s">
        <v>44</v>
      </c>
      <c r="C499" s="17">
        <f>+[1]DEPURADO!A493</f>
        <v>529057</v>
      </c>
      <c r="D499" s="17">
        <f>+[1]DEPURADO!B493</f>
        <v>529057</v>
      </c>
      <c r="E499" s="19">
        <f>+[1]DEPURADO!C493</f>
        <v>44875</v>
      </c>
      <c r="F499" s="20">
        <f>+IF([1]DEPURADO!D493&gt;1,[1]DEPURADO!D493," ")</f>
        <v>44944</v>
      </c>
      <c r="G499" s="21">
        <f>[1]DEPURADO!F493</f>
        <v>4000</v>
      </c>
      <c r="H499" s="22">
        <v>0</v>
      </c>
      <c r="I499" s="22">
        <f>+[1]DEPURADO!M493+[1]DEPURADO!N493</f>
        <v>0</v>
      </c>
      <c r="J499" s="22">
        <f>+[1]DEPURADO!R493</f>
        <v>4000</v>
      </c>
      <c r="K499" s="23">
        <f>+[1]DEPURADO!P493+[1]DEPURADO!Q493</f>
        <v>0</v>
      </c>
      <c r="L499" s="22">
        <v>0</v>
      </c>
      <c r="M499" s="22">
        <v>0</v>
      </c>
      <c r="N499" s="22">
        <f t="shared" si="50"/>
        <v>4000</v>
      </c>
      <c r="O499" s="22">
        <f t="shared" si="51"/>
        <v>0</v>
      </c>
      <c r="P499" s="18">
        <f>IF([1]DEPURADO!H493&gt;1,0,[1]DEPURADO!B493)</f>
        <v>529057</v>
      </c>
      <c r="Q499" s="24">
        <f t="shared" si="52"/>
        <v>4000</v>
      </c>
      <c r="R499" s="25">
        <f t="shared" si="53"/>
        <v>0</v>
      </c>
      <c r="S499" s="25">
        <f>+[1]DEPURADO!J493</f>
        <v>0</v>
      </c>
      <c r="T499" s="17" t="s">
        <v>45</v>
      </c>
      <c r="U499" s="25">
        <f>+[1]DEPURADO!I493</f>
        <v>0</v>
      </c>
      <c r="V499" s="24"/>
      <c r="W499" s="17" t="s">
        <v>45</v>
      </c>
      <c r="X499" s="25">
        <f>+[1]DEPURADO!K493+[1]DEPURADO!L493</f>
        <v>0</v>
      </c>
      <c r="Y499" s="17" t="s">
        <v>45</v>
      </c>
      <c r="Z499" s="25">
        <f t="shared" si="54"/>
        <v>0</v>
      </c>
      <c r="AA499" s="25"/>
      <c r="AB499" s="25">
        <v>0</v>
      </c>
      <c r="AC499" s="25">
        <v>0</v>
      </c>
      <c r="AD499" s="24"/>
      <c r="AE499" s="24">
        <f>+[1]DEPURADO!K493</f>
        <v>0</v>
      </c>
      <c r="AF499" s="24">
        <v>0</v>
      </c>
      <c r="AG499" s="24">
        <f t="shared" si="55"/>
        <v>0</v>
      </c>
      <c r="AH499" s="24">
        <v>0</v>
      </c>
      <c r="AI499" s="24" t="str">
        <f>+[1]DEPURADO!G493</f>
        <v>CANCELADA</v>
      </c>
      <c r="AJ499" s="26"/>
      <c r="AK499" s="27"/>
    </row>
    <row r="500" spans="1:37" s="28" customFormat="1" ht="16.149999999999999" customHeight="1">
      <c r="A500" s="17">
        <f t="shared" si="49"/>
        <v>492</v>
      </c>
      <c r="B500" s="18" t="s">
        <v>44</v>
      </c>
      <c r="C500" s="17">
        <f>+[1]DEPURADO!A494</f>
        <v>529222</v>
      </c>
      <c r="D500" s="17">
        <f>+[1]DEPURADO!B494</f>
        <v>529222</v>
      </c>
      <c r="E500" s="19">
        <f>+[1]DEPURADO!C494</f>
        <v>44876</v>
      </c>
      <c r="F500" s="20">
        <f>+IF([1]DEPURADO!D494&gt;1,[1]DEPURADO!D494," ")</f>
        <v>44957</v>
      </c>
      <c r="G500" s="21">
        <f>[1]DEPURADO!F494</f>
        <v>27300</v>
      </c>
      <c r="H500" s="22">
        <v>0</v>
      </c>
      <c r="I500" s="22">
        <f>+[1]DEPURADO!M494+[1]DEPURADO!N494</f>
        <v>0</v>
      </c>
      <c r="J500" s="22">
        <f>+[1]DEPURADO!R494</f>
        <v>0</v>
      </c>
      <c r="K500" s="23">
        <f>+[1]DEPURADO!P494+[1]DEPURADO!Q494</f>
        <v>0</v>
      </c>
      <c r="L500" s="22">
        <v>0</v>
      </c>
      <c r="M500" s="22">
        <v>0</v>
      </c>
      <c r="N500" s="22">
        <f t="shared" si="50"/>
        <v>0</v>
      </c>
      <c r="O500" s="22">
        <f t="shared" si="51"/>
        <v>27300</v>
      </c>
      <c r="P500" s="18">
        <f>IF([1]DEPURADO!H494&gt;1,0,[1]DEPURADO!B494)</f>
        <v>529222</v>
      </c>
      <c r="Q500" s="24">
        <f t="shared" si="52"/>
        <v>27300</v>
      </c>
      <c r="R500" s="25">
        <f t="shared" si="53"/>
        <v>0</v>
      </c>
      <c r="S500" s="25">
        <f>+[1]DEPURADO!J494</f>
        <v>0</v>
      </c>
      <c r="T500" s="17" t="s">
        <v>45</v>
      </c>
      <c r="U500" s="25">
        <f>+[1]DEPURADO!I494</f>
        <v>0</v>
      </c>
      <c r="V500" s="24"/>
      <c r="W500" s="17" t="s">
        <v>45</v>
      </c>
      <c r="X500" s="25">
        <f>+[1]DEPURADO!K494+[1]DEPURADO!L494</f>
        <v>0</v>
      </c>
      <c r="Y500" s="17" t="s">
        <v>45</v>
      </c>
      <c r="Z500" s="25">
        <f t="shared" si="54"/>
        <v>0</v>
      </c>
      <c r="AA500" s="25"/>
      <c r="AB500" s="25">
        <v>0</v>
      </c>
      <c r="AC500" s="25">
        <v>0</v>
      </c>
      <c r="AD500" s="24"/>
      <c r="AE500" s="24">
        <f>+[1]DEPURADO!K494</f>
        <v>0</v>
      </c>
      <c r="AF500" s="24">
        <v>0</v>
      </c>
      <c r="AG500" s="24">
        <f t="shared" si="55"/>
        <v>27300</v>
      </c>
      <c r="AH500" s="24">
        <v>0</v>
      </c>
      <c r="AI500" s="24" t="str">
        <f>+[1]DEPURADO!G494</f>
        <v>SALDO A FAVOR DEL PRESTADOR</v>
      </c>
      <c r="AJ500" s="26"/>
      <c r="AK500" s="27"/>
    </row>
    <row r="501" spans="1:37" s="28" customFormat="1" ht="16.149999999999999" customHeight="1">
      <c r="A501" s="17">
        <f t="shared" si="49"/>
        <v>493</v>
      </c>
      <c r="B501" s="18" t="s">
        <v>44</v>
      </c>
      <c r="C501" s="17">
        <f>+[1]DEPURADO!A495</f>
        <v>529423</v>
      </c>
      <c r="D501" s="17">
        <f>+[1]DEPURADO!B495</f>
        <v>529423</v>
      </c>
      <c r="E501" s="19">
        <f>+[1]DEPURADO!C495</f>
        <v>44877</v>
      </c>
      <c r="F501" s="20">
        <f>+IF([1]DEPURADO!D495&gt;1,[1]DEPURADO!D495," ")</f>
        <v>44918</v>
      </c>
      <c r="G501" s="21">
        <f>[1]DEPURADO!F495</f>
        <v>85630</v>
      </c>
      <c r="H501" s="22">
        <v>0</v>
      </c>
      <c r="I501" s="22">
        <f>+[1]DEPURADO!M495+[1]DEPURADO!N495</f>
        <v>0</v>
      </c>
      <c r="J501" s="22">
        <f>+[1]DEPURADO!R495</f>
        <v>0</v>
      </c>
      <c r="K501" s="23">
        <f>+[1]DEPURADO!P495+[1]DEPURADO!Q495</f>
        <v>0</v>
      </c>
      <c r="L501" s="22">
        <v>0</v>
      </c>
      <c r="M501" s="22">
        <v>0</v>
      </c>
      <c r="N501" s="22">
        <f t="shared" si="50"/>
        <v>0</v>
      </c>
      <c r="O501" s="22">
        <f t="shared" si="51"/>
        <v>85630</v>
      </c>
      <c r="P501" s="18">
        <f>IF([1]DEPURADO!H495&gt;1,0,[1]DEPURADO!B495)</f>
        <v>529423</v>
      </c>
      <c r="Q501" s="24">
        <f t="shared" si="52"/>
        <v>85630</v>
      </c>
      <c r="R501" s="25">
        <f t="shared" si="53"/>
        <v>0</v>
      </c>
      <c r="S501" s="25">
        <f>+[1]DEPURADO!J495</f>
        <v>0</v>
      </c>
      <c r="T501" s="17" t="s">
        <v>45</v>
      </c>
      <c r="U501" s="25">
        <f>+[1]DEPURADO!I495</f>
        <v>0</v>
      </c>
      <c r="V501" s="24"/>
      <c r="W501" s="17" t="s">
        <v>45</v>
      </c>
      <c r="X501" s="25">
        <f>+[1]DEPURADO!K495+[1]DEPURADO!L495</f>
        <v>0</v>
      </c>
      <c r="Y501" s="17" t="s">
        <v>45</v>
      </c>
      <c r="Z501" s="25">
        <f t="shared" si="54"/>
        <v>0</v>
      </c>
      <c r="AA501" s="25"/>
      <c r="AB501" s="25">
        <v>0</v>
      </c>
      <c r="AC501" s="25">
        <v>0</v>
      </c>
      <c r="AD501" s="24"/>
      <c r="AE501" s="24">
        <f>+[1]DEPURADO!K495</f>
        <v>0</v>
      </c>
      <c r="AF501" s="24">
        <v>0</v>
      </c>
      <c r="AG501" s="24">
        <f t="shared" si="55"/>
        <v>85630</v>
      </c>
      <c r="AH501" s="24">
        <v>0</v>
      </c>
      <c r="AI501" s="24" t="str">
        <f>+[1]DEPURADO!G495</f>
        <v>SALDO A FAVOR DEL PRESTADOR</v>
      </c>
      <c r="AJ501" s="26"/>
      <c r="AK501" s="27"/>
    </row>
    <row r="502" spans="1:37" s="28" customFormat="1" ht="16.149999999999999" customHeight="1">
      <c r="A502" s="17">
        <f t="shared" si="49"/>
        <v>494</v>
      </c>
      <c r="B502" s="18" t="s">
        <v>44</v>
      </c>
      <c r="C502" s="17">
        <f>+[1]DEPURADO!A496</f>
        <v>529631</v>
      </c>
      <c r="D502" s="17">
        <f>+[1]DEPURADO!B496</f>
        <v>529631</v>
      </c>
      <c r="E502" s="19">
        <f>+[1]DEPURADO!C496</f>
        <v>44880</v>
      </c>
      <c r="F502" s="20">
        <f>+IF([1]DEPURADO!D496&gt;1,[1]DEPURADO!D496," ")</f>
        <v>44944</v>
      </c>
      <c r="G502" s="21">
        <f>[1]DEPURADO!F496</f>
        <v>14560</v>
      </c>
      <c r="H502" s="22">
        <v>0</v>
      </c>
      <c r="I502" s="22">
        <f>+[1]DEPURADO!M496+[1]DEPURADO!N496</f>
        <v>0</v>
      </c>
      <c r="J502" s="22">
        <f>+[1]DEPURADO!R496</f>
        <v>0</v>
      </c>
      <c r="K502" s="23">
        <f>+[1]DEPURADO!P496+[1]DEPURADO!Q496</f>
        <v>0</v>
      </c>
      <c r="L502" s="22">
        <v>0</v>
      </c>
      <c r="M502" s="22">
        <v>0</v>
      </c>
      <c r="N502" s="22">
        <f t="shared" si="50"/>
        <v>0</v>
      </c>
      <c r="O502" s="22">
        <f t="shared" si="51"/>
        <v>14560</v>
      </c>
      <c r="P502" s="18">
        <f>IF([1]DEPURADO!H496&gt;1,0,[1]DEPURADO!B496)</f>
        <v>529631</v>
      </c>
      <c r="Q502" s="24">
        <f t="shared" si="52"/>
        <v>14560</v>
      </c>
      <c r="R502" s="25">
        <f t="shared" si="53"/>
        <v>0</v>
      </c>
      <c r="S502" s="25">
        <f>+[1]DEPURADO!J496</f>
        <v>0</v>
      </c>
      <c r="T502" s="17" t="s">
        <v>45</v>
      </c>
      <c r="U502" s="25">
        <f>+[1]DEPURADO!I496</f>
        <v>0</v>
      </c>
      <c r="V502" s="24"/>
      <c r="W502" s="17" t="s">
        <v>45</v>
      </c>
      <c r="X502" s="25">
        <f>+[1]DEPURADO!K496+[1]DEPURADO!L496</f>
        <v>0</v>
      </c>
      <c r="Y502" s="17" t="s">
        <v>45</v>
      </c>
      <c r="Z502" s="25">
        <f t="shared" si="54"/>
        <v>0</v>
      </c>
      <c r="AA502" s="25"/>
      <c r="AB502" s="25">
        <v>0</v>
      </c>
      <c r="AC502" s="25">
        <v>0</v>
      </c>
      <c r="AD502" s="24"/>
      <c r="AE502" s="24">
        <f>+[1]DEPURADO!K496</f>
        <v>0</v>
      </c>
      <c r="AF502" s="24">
        <v>0</v>
      </c>
      <c r="AG502" s="24">
        <f t="shared" si="55"/>
        <v>14560</v>
      </c>
      <c r="AH502" s="24">
        <v>0</v>
      </c>
      <c r="AI502" s="24" t="str">
        <f>+[1]DEPURADO!G496</f>
        <v>SALDO A FAVOR DEL PRESTADOR</v>
      </c>
      <c r="AJ502" s="26"/>
      <c r="AK502" s="27"/>
    </row>
    <row r="503" spans="1:37" s="28" customFormat="1" ht="16.149999999999999" customHeight="1">
      <c r="A503" s="17">
        <f t="shared" si="49"/>
        <v>495</v>
      </c>
      <c r="B503" s="18" t="s">
        <v>44</v>
      </c>
      <c r="C503" s="17">
        <f>+[1]DEPURADO!A497</f>
        <v>530179</v>
      </c>
      <c r="D503" s="17">
        <f>+[1]DEPURADO!B497</f>
        <v>530179</v>
      </c>
      <c r="E503" s="19">
        <f>+[1]DEPURADO!C497</f>
        <v>44882</v>
      </c>
      <c r="F503" s="20">
        <f>+IF([1]DEPURADO!D497&gt;1,[1]DEPURADO!D497," ")</f>
        <v>44957</v>
      </c>
      <c r="G503" s="21">
        <f>[1]DEPURADO!F497</f>
        <v>40000</v>
      </c>
      <c r="H503" s="22">
        <v>0</v>
      </c>
      <c r="I503" s="22">
        <f>+[1]DEPURADO!M497+[1]DEPURADO!N497</f>
        <v>3700</v>
      </c>
      <c r="J503" s="22">
        <f>+[1]DEPURADO!R497</f>
        <v>0</v>
      </c>
      <c r="K503" s="23">
        <f>+[1]DEPURADO!P497+[1]DEPURADO!Q497</f>
        <v>0</v>
      </c>
      <c r="L503" s="22">
        <v>0</v>
      </c>
      <c r="M503" s="22">
        <v>0</v>
      </c>
      <c r="N503" s="22">
        <f t="shared" si="50"/>
        <v>0</v>
      </c>
      <c r="O503" s="22">
        <f t="shared" si="51"/>
        <v>36300</v>
      </c>
      <c r="P503" s="18">
        <f>IF([1]DEPURADO!H497&gt;1,0,[1]DEPURADO!B497)</f>
        <v>530179</v>
      </c>
      <c r="Q503" s="24">
        <f t="shared" si="52"/>
        <v>40000</v>
      </c>
      <c r="R503" s="25">
        <f t="shared" si="53"/>
        <v>0</v>
      </c>
      <c r="S503" s="25">
        <f>+[1]DEPURADO!J497</f>
        <v>0</v>
      </c>
      <c r="T503" s="17" t="s">
        <v>45</v>
      </c>
      <c r="U503" s="25">
        <f>+[1]DEPURADO!I497</f>
        <v>0</v>
      </c>
      <c r="V503" s="24"/>
      <c r="W503" s="17" t="s">
        <v>45</v>
      </c>
      <c r="X503" s="25">
        <f>+[1]DEPURADO!K497+[1]DEPURADO!L497</f>
        <v>0</v>
      </c>
      <c r="Y503" s="17" t="s">
        <v>45</v>
      </c>
      <c r="Z503" s="25">
        <f t="shared" si="54"/>
        <v>0</v>
      </c>
      <c r="AA503" s="25"/>
      <c r="AB503" s="25">
        <v>0</v>
      </c>
      <c r="AC503" s="25">
        <v>0</v>
      </c>
      <c r="AD503" s="24"/>
      <c r="AE503" s="24">
        <f>+[1]DEPURADO!K497</f>
        <v>0</v>
      </c>
      <c r="AF503" s="24">
        <v>0</v>
      </c>
      <c r="AG503" s="24">
        <f t="shared" si="55"/>
        <v>36300</v>
      </c>
      <c r="AH503" s="24">
        <v>0</v>
      </c>
      <c r="AI503" s="24" t="str">
        <f>+[1]DEPURADO!G497</f>
        <v>MAYOR VALOR COBRADO Y SALDO A FAVOR DEL PRESTADOR</v>
      </c>
      <c r="AJ503" s="26"/>
      <c r="AK503" s="27"/>
    </row>
    <row r="504" spans="1:37" s="28" customFormat="1" ht="16.149999999999999" customHeight="1">
      <c r="A504" s="17">
        <f t="shared" si="49"/>
        <v>496</v>
      </c>
      <c r="B504" s="18" t="s">
        <v>44</v>
      </c>
      <c r="C504" s="17">
        <f>+[1]DEPURADO!A498</f>
        <v>530084</v>
      </c>
      <c r="D504" s="17">
        <f>+[1]DEPURADO!B498</f>
        <v>530084</v>
      </c>
      <c r="E504" s="19">
        <f>+[1]DEPURADO!C498</f>
        <v>44882</v>
      </c>
      <c r="F504" s="20">
        <f>+IF([1]DEPURADO!D498&gt;1,[1]DEPURADO!D498," ")</f>
        <v>44944</v>
      </c>
      <c r="G504" s="21">
        <f>[1]DEPURADO!F498</f>
        <v>7670</v>
      </c>
      <c r="H504" s="22">
        <v>0</v>
      </c>
      <c r="I504" s="22">
        <f>+[1]DEPURADO!M498+[1]DEPURADO!N498</f>
        <v>0</v>
      </c>
      <c r="J504" s="22">
        <f>+[1]DEPURADO!R498</f>
        <v>0</v>
      </c>
      <c r="K504" s="23">
        <f>+[1]DEPURADO!P498+[1]DEPURADO!Q498</f>
        <v>0</v>
      </c>
      <c r="L504" s="22">
        <v>0</v>
      </c>
      <c r="M504" s="22">
        <v>0</v>
      </c>
      <c r="N504" s="22">
        <f t="shared" si="50"/>
        <v>0</v>
      </c>
      <c r="O504" s="22">
        <f t="shared" si="51"/>
        <v>7670</v>
      </c>
      <c r="P504" s="18">
        <f>IF([1]DEPURADO!H498&gt;1,0,[1]DEPURADO!B498)</f>
        <v>530084</v>
      </c>
      <c r="Q504" s="24">
        <f t="shared" si="52"/>
        <v>7670</v>
      </c>
      <c r="R504" s="25">
        <f t="shared" si="53"/>
        <v>0</v>
      </c>
      <c r="S504" s="25">
        <f>+[1]DEPURADO!J498</f>
        <v>0</v>
      </c>
      <c r="T504" s="17" t="s">
        <v>45</v>
      </c>
      <c r="U504" s="25">
        <f>+[1]DEPURADO!I498</f>
        <v>0</v>
      </c>
      <c r="V504" s="24"/>
      <c r="W504" s="17" t="s">
        <v>45</v>
      </c>
      <c r="X504" s="25">
        <f>+[1]DEPURADO!K498+[1]DEPURADO!L498</f>
        <v>0</v>
      </c>
      <c r="Y504" s="17" t="s">
        <v>45</v>
      </c>
      <c r="Z504" s="25">
        <f t="shared" si="54"/>
        <v>0</v>
      </c>
      <c r="AA504" s="25"/>
      <c r="AB504" s="25">
        <v>0</v>
      </c>
      <c r="AC504" s="25">
        <v>0</v>
      </c>
      <c r="AD504" s="24"/>
      <c r="AE504" s="24">
        <f>+[1]DEPURADO!K498</f>
        <v>0</v>
      </c>
      <c r="AF504" s="24">
        <v>0</v>
      </c>
      <c r="AG504" s="24">
        <f t="shared" si="55"/>
        <v>7670</v>
      </c>
      <c r="AH504" s="24">
        <v>0</v>
      </c>
      <c r="AI504" s="24" t="str">
        <f>+[1]DEPURADO!G498</f>
        <v>SALDO A FAVOR DEL PRESTADOR</v>
      </c>
      <c r="AJ504" s="26"/>
      <c r="AK504" s="27"/>
    </row>
    <row r="505" spans="1:37" s="28" customFormat="1" ht="16.149999999999999" customHeight="1">
      <c r="A505" s="17">
        <f t="shared" si="49"/>
        <v>497</v>
      </c>
      <c r="B505" s="18" t="s">
        <v>44</v>
      </c>
      <c r="C505" s="17">
        <f>+[1]DEPURADO!A499</f>
        <v>530180</v>
      </c>
      <c r="D505" s="17">
        <f>+[1]DEPURADO!B499</f>
        <v>530180</v>
      </c>
      <c r="E505" s="19">
        <f>+[1]DEPURADO!C499</f>
        <v>44882</v>
      </c>
      <c r="F505" s="20">
        <f>+IF([1]DEPURADO!D499&gt;1,[1]DEPURADO!D499," ")</f>
        <v>44918</v>
      </c>
      <c r="G505" s="21">
        <f>[1]DEPURADO!F499</f>
        <v>69210</v>
      </c>
      <c r="H505" s="22">
        <v>0</v>
      </c>
      <c r="I505" s="22">
        <f>+[1]DEPURADO!M499+[1]DEPURADO!N499</f>
        <v>0</v>
      </c>
      <c r="J505" s="22">
        <f>+[1]DEPURADO!R499</f>
        <v>0</v>
      </c>
      <c r="K505" s="23">
        <f>+[1]DEPURADO!P499+[1]DEPURADO!Q499</f>
        <v>0</v>
      </c>
      <c r="L505" s="22">
        <v>0</v>
      </c>
      <c r="M505" s="22">
        <v>0</v>
      </c>
      <c r="N505" s="22">
        <f t="shared" si="50"/>
        <v>0</v>
      </c>
      <c r="O505" s="22">
        <f t="shared" si="51"/>
        <v>69210</v>
      </c>
      <c r="P505" s="18">
        <f>IF([1]DEPURADO!H499&gt;1,0,[1]DEPURADO!B499)</f>
        <v>530180</v>
      </c>
      <c r="Q505" s="24">
        <f t="shared" si="52"/>
        <v>69210</v>
      </c>
      <c r="R505" s="25">
        <f t="shared" si="53"/>
        <v>0</v>
      </c>
      <c r="S505" s="25">
        <f>+[1]DEPURADO!J499</f>
        <v>0</v>
      </c>
      <c r="T505" s="17" t="s">
        <v>45</v>
      </c>
      <c r="U505" s="25">
        <f>+[1]DEPURADO!I499</f>
        <v>0</v>
      </c>
      <c r="V505" s="24"/>
      <c r="W505" s="17" t="s">
        <v>45</v>
      </c>
      <c r="X505" s="25">
        <f>+[1]DEPURADO!K499+[1]DEPURADO!L499</f>
        <v>0</v>
      </c>
      <c r="Y505" s="17" t="s">
        <v>45</v>
      </c>
      <c r="Z505" s="25">
        <f t="shared" si="54"/>
        <v>0</v>
      </c>
      <c r="AA505" s="25"/>
      <c r="AB505" s="25">
        <v>0</v>
      </c>
      <c r="AC505" s="25">
        <v>0</v>
      </c>
      <c r="AD505" s="24"/>
      <c r="AE505" s="24">
        <f>+[1]DEPURADO!K499</f>
        <v>0</v>
      </c>
      <c r="AF505" s="24">
        <v>0</v>
      </c>
      <c r="AG505" s="24">
        <f t="shared" si="55"/>
        <v>69210</v>
      </c>
      <c r="AH505" s="24">
        <v>0</v>
      </c>
      <c r="AI505" s="24" t="str">
        <f>+[1]DEPURADO!G499</f>
        <v>SALDO A FAVOR DEL PRESTADOR</v>
      </c>
      <c r="AJ505" s="26"/>
      <c r="AK505" s="27"/>
    </row>
    <row r="506" spans="1:37" s="28" customFormat="1" ht="16.149999999999999" customHeight="1">
      <c r="A506" s="17">
        <f t="shared" si="49"/>
        <v>498</v>
      </c>
      <c r="B506" s="18" t="s">
        <v>44</v>
      </c>
      <c r="C506" s="17">
        <f>+[1]DEPURADO!A500</f>
        <v>530654</v>
      </c>
      <c r="D506" s="17">
        <f>+[1]DEPURADO!B500</f>
        <v>530654</v>
      </c>
      <c r="E506" s="19">
        <f>+[1]DEPURADO!C500</f>
        <v>44883</v>
      </c>
      <c r="F506" s="20">
        <f>+IF([1]DEPURADO!D500&gt;1,[1]DEPURADO!D500," ")</f>
        <v>44928</v>
      </c>
      <c r="G506" s="21">
        <f>[1]DEPURADO!F500</f>
        <v>495780</v>
      </c>
      <c r="H506" s="22">
        <v>0</v>
      </c>
      <c r="I506" s="22">
        <f>+[1]DEPURADO!M500+[1]DEPURADO!N500</f>
        <v>0</v>
      </c>
      <c r="J506" s="22">
        <f>+[1]DEPURADO!R500</f>
        <v>0</v>
      </c>
      <c r="K506" s="23">
        <f>+[1]DEPURADO!P500+[1]DEPURADO!Q500</f>
        <v>0</v>
      </c>
      <c r="L506" s="22">
        <v>0</v>
      </c>
      <c r="M506" s="22">
        <v>0</v>
      </c>
      <c r="N506" s="22">
        <f t="shared" si="50"/>
        <v>0</v>
      </c>
      <c r="O506" s="22">
        <f t="shared" si="51"/>
        <v>495780</v>
      </c>
      <c r="P506" s="18">
        <f>IF([1]DEPURADO!H500&gt;1,0,[1]DEPURADO!B500)</f>
        <v>530654</v>
      </c>
      <c r="Q506" s="24">
        <f t="shared" si="52"/>
        <v>495780</v>
      </c>
      <c r="R506" s="25">
        <f t="shared" si="53"/>
        <v>0</v>
      </c>
      <c r="S506" s="25">
        <f>+[1]DEPURADO!J500</f>
        <v>0</v>
      </c>
      <c r="T506" s="17" t="s">
        <v>45</v>
      </c>
      <c r="U506" s="25">
        <f>+[1]DEPURADO!I500</f>
        <v>0</v>
      </c>
      <c r="V506" s="24"/>
      <c r="W506" s="17" t="s">
        <v>45</v>
      </c>
      <c r="X506" s="25">
        <f>+[1]DEPURADO!K500+[1]DEPURADO!L500</f>
        <v>0</v>
      </c>
      <c r="Y506" s="17" t="s">
        <v>45</v>
      </c>
      <c r="Z506" s="25">
        <f t="shared" si="54"/>
        <v>0</v>
      </c>
      <c r="AA506" s="25"/>
      <c r="AB506" s="25">
        <v>0</v>
      </c>
      <c r="AC506" s="25">
        <v>0</v>
      </c>
      <c r="AD506" s="24"/>
      <c r="AE506" s="24">
        <f>+[1]DEPURADO!K500</f>
        <v>0</v>
      </c>
      <c r="AF506" s="24">
        <v>0</v>
      </c>
      <c r="AG506" s="24">
        <f t="shared" si="55"/>
        <v>495780</v>
      </c>
      <c r="AH506" s="24">
        <v>0</v>
      </c>
      <c r="AI506" s="24" t="str">
        <f>+[1]DEPURADO!G500</f>
        <v>SALDO A FAVOR DEL PRESTADOR</v>
      </c>
      <c r="AJ506" s="26"/>
      <c r="AK506" s="27"/>
    </row>
    <row r="507" spans="1:37" s="28" customFormat="1" ht="16.149999999999999" customHeight="1">
      <c r="A507" s="17">
        <f t="shared" si="49"/>
        <v>499</v>
      </c>
      <c r="B507" s="18" t="s">
        <v>44</v>
      </c>
      <c r="C507" s="17">
        <f>+[1]DEPURADO!A501</f>
        <v>530431</v>
      </c>
      <c r="D507" s="17">
        <f>+[1]DEPURADO!B501</f>
        <v>530431</v>
      </c>
      <c r="E507" s="19">
        <f>+[1]DEPURADO!C501</f>
        <v>44883</v>
      </c>
      <c r="F507" s="20">
        <f>+IF([1]DEPURADO!D501&gt;1,[1]DEPURADO!D501," ")</f>
        <v>44957</v>
      </c>
      <c r="G507" s="21">
        <f>[1]DEPURADO!F501</f>
        <v>230700</v>
      </c>
      <c r="H507" s="22">
        <v>0</v>
      </c>
      <c r="I507" s="22">
        <f>+[1]DEPURADO!M501+[1]DEPURADO!N501</f>
        <v>0</v>
      </c>
      <c r="J507" s="22">
        <f>+[1]DEPURADO!R501</f>
        <v>0</v>
      </c>
      <c r="K507" s="23">
        <f>+[1]DEPURADO!P501+[1]DEPURADO!Q501</f>
        <v>0</v>
      </c>
      <c r="L507" s="22">
        <v>0</v>
      </c>
      <c r="M507" s="22">
        <v>0</v>
      </c>
      <c r="N507" s="22">
        <f t="shared" si="50"/>
        <v>0</v>
      </c>
      <c r="O507" s="22">
        <f t="shared" si="51"/>
        <v>230700</v>
      </c>
      <c r="P507" s="18">
        <f>IF([1]DEPURADO!H501&gt;1,0,[1]DEPURADO!B501)</f>
        <v>530431</v>
      </c>
      <c r="Q507" s="24">
        <f t="shared" si="52"/>
        <v>230700</v>
      </c>
      <c r="R507" s="25">
        <f t="shared" si="53"/>
        <v>0</v>
      </c>
      <c r="S507" s="25">
        <f>+[1]DEPURADO!J501</f>
        <v>0</v>
      </c>
      <c r="T507" s="17" t="s">
        <v>45</v>
      </c>
      <c r="U507" s="25">
        <f>+[1]DEPURADO!I501</f>
        <v>0</v>
      </c>
      <c r="V507" s="24"/>
      <c r="W507" s="17" t="s">
        <v>45</v>
      </c>
      <c r="X507" s="25">
        <f>+[1]DEPURADO!K501+[1]DEPURADO!L501</f>
        <v>0</v>
      </c>
      <c r="Y507" s="17" t="s">
        <v>45</v>
      </c>
      <c r="Z507" s="25">
        <f t="shared" si="54"/>
        <v>0</v>
      </c>
      <c r="AA507" s="25"/>
      <c r="AB507" s="25">
        <v>0</v>
      </c>
      <c r="AC507" s="25">
        <v>0</v>
      </c>
      <c r="AD507" s="24"/>
      <c r="AE507" s="24">
        <f>+[1]DEPURADO!K501</f>
        <v>0</v>
      </c>
      <c r="AF507" s="24">
        <v>0</v>
      </c>
      <c r="AG507" s="24">
        <f t="shared" si="55"/>
        <v>230700</v>
      </c>
      <c r="AH507" s="24">
        <v>0</v>
      </c>
      <c r="AI507" s="24" t="str">
        <f>+[1]DEPURADO!G501</f>
        <v>SALDO A FAVOR DEL PRESTADOR</v>
      </c>
      <c r="AJ507" s="26"/>
      <c r="AK507" s="27"/>
    </row>
    <row r="508" spans="1:37" s="28" customFormat="1" ht="16.149999999999999" customHeight="1">
      <c r="A508" s="17">
        <f t="shared" si="49"/>
        <v>500</v>
      </c>
      <c r="B508" s="18" t="s">
        <v>44</v>
      </c>
      <c r="C508" s="17">
        <f>+[1]DEPURADO!A502</f>
        <v>530901</v>
      </c>
      <c r="D508" s="17">
        <f>+[1]DEPURADO!B502</f>
        <v>530901</v>
      </c>
      <c r="E508" s="19">
        <f>+[1]DEPURADO!C502</f>
        <v>44885</v>
      </c>
      <c r="F508" s="20">
        <f>+IF([1]DEPURADO!D502&gt;1,[1]DEPURADO!D502," ")</f>
        <v>44928</v>
      </c>
      <c r="G508" s="21">
        <f>[1]DEPURADO!F502</f>
        <v>1305460</v>
      </c>
      <c r="H508" s="22">
        <v>0</v>
      </c>
      <c r="I508" s="22">
        <f>+[1]DEPURADO!M502+[1]DEPURADO!N502</f>
        <v>0</v>
      </c>
      <c r="J508" s="22">
        <f>+[1]DEPURADO!R502</f>
        <v>0</v>
      </c>
      <c r="K508" s="23">
        <f>+[1]DEPURADO!P502+[1]DEPURADO!Q502</f>
        <v>0</v>
      </c>
      <c r="L508" s="22">
        <v>0</v>
      </c>
      <c r="M508" s="22">
        <v>0</v>
      </c>
      <c r="N508" s="22">
        <f t="shared" si="50"/>
        <v>0</v>
      </c>
      <c r="O508" s="22">
        <f t="shared" si="51"/>
        <v>1305460</v>
      </c>
      <c r="P508" s="18">
        <f>IF([1]DEPURADO!H502&gt;1,0,[1]DEPURADO!B502)</f>
        <v>530901</v>
      </c>
      <c r="Q508" s="24">
        <f t="shared" si="52"/>
        <v>1305460</v>
      </c>
      <c r="R508" s="25">
        <f t="shared" si="53"/>
        <v>0</v>
      </c>
      <c r="S508" s="25">
        <f>+[1]DEPURADO!J502</f>
        <v>0</v>
      </c>
      <c r="T508" s="17" t="s">
        <v>45</v>
      </c>
      <c r="U508" s="25">
        <f>+[1]DEPURADO!I502</f>
        <v>0</v>
      </c>
      <c r="V508" s="24"/>
      <c r="W508" s="17" t="s">
        <v>45</v>
      </c>
      <c r="X508" s="25">
        <f>+[1]DEPURADO!K502+[1]DEPURADO!L502</f>
        <v>0</v>
      </c>
      <c r="Y508" s="17" t="s">
        <v>45</v>
      </c>
      <c r="Z508" s="25">
        <f t="shared" si="54"/>
        <v>0</v>
      </c>
      <c r="AA508" s="25"/>
      <c r="AB508" s="25">
        <v>0</v>
      </c>
      <c r="AC508" s="25">
        <v>0</v>
      </c>
      <c r="AD508" s="24"/>
      <c r="AE508" s="24">
        <f>+[1]DEPURADO!K502</f>
        <v>0</v>
      </c>
      <c r="AF508" s="24">
        <v>0</v>
      </c>
      <c r="AG508" s="24">
        <f t="shared" si="55"/>
        <v>1305460</v>
      </c>
      <c r="AH508" s="24">
        <v>0</v>
      </c>
      <c r="AI508" s="24" t="str">
        <f>+[1]DEPURADO!G502</f>
        <v>SALDO A FAVOR DEL PRESTADOR</v>
      </c>
      <c r="AJ508" s="26"/>
      <c r="AK508" s="27"/>
    </row>
    <row r="509" spans="1:37" s="28" customFormat="1" ht="16.149999999999999" customHeight="1">
      <c r="A509" s="17">
        <f t="shared" si="49"/>
        <v>501</v>
      </c>
      <c r="B509" s="18" t="s">
        <v>44</v>
      </c>
      <c r="C509" s="17">
        <f>+[1]DEPURADO!A503</f>
        <v>531218</v>
      </c>
      <c r="D509" s="17">
        <f>+[1]DEPURADO!B503</f>
        <v>531218</v>
      </c>
      <c r="E509" s="19">
        <f>+[1]DEPURADO!C503</f>
        <v>44886</v>
      </c>
      <c r="F509" s="20">
        <f>+IF([1]DEPURADO!D503&gt;1,[1]DEPURADO!D503," ")</f>
        <v>44928</v>
      </c>
      <c r="G509" s="21">
        <f>[1]DEPURADO!F503</f>
        <v>67070</v>
      </c>
      <c r="H509" s="22">
        <v>0</v>
      </c>
      <c r="I509" s="22">
        <f>+[1]DEPURADO!M503+[1]DEPURADO!N503</f>
        <v>0</v>
      </c>
      <c r="J509" s="22">
        <f>+[1]DEPURADO!R503</f>
        <v>0</v>
      </c>
      <c r="K509" s="23">
        <f>+[1]DEPURADO!P503+[1]DEPURADO!Q503</f>
        <v>0</v>
      </c>
      <c r="L509" s="22">
        <v>0</v>
      </c>
      <c r="M509" s="22">
        <v>0</v>
      </c>
      <c r="N509" s="22">
        <f t="shared" si="50"/>
        <v>0</v>
      </c>
      <c r="O509" s="22">
        <f t="shared" si="51"/>
        <v>67070</v>
      </c>
      <c r="P509" s="18">
        <f>IF([1]DEPURADO!H503&gt;1,0,[1]DEPURADO!B503)</f>
        <v>531218</v>
      </c>
      <c r="Q509" s="24">
        <f t="shared" si="52"/>
        <v>67070</v>
      </c>
      <c r="R509" s="25">
        <f t="shared" si="53"/>
        <v>0</v>
      </c>
      <c r="S509" s="25">
        <f>+[1]DEPURADO!J503</f>
        <v>0</v>
      </c>
      <c r="T509" s="17" t="s">
        <v>45</v>
      </c>
      <c r="U509" s="25">
        <f>+[1]DEPURADO!I503</f>
        <v>0</v>
      </c>
      <c r="V509" s="24"/>
      <c r="W509" s="17" t="s">
        <v>45</v>
      </c>
      <c r="X509" s="25">
        <f>+[1]DEPURADO!K503+[1]DEPURADO!L503</f>
        <v>0</v>
      </c>
      <c r="Y509" s="17" t="s">
        <v>45</v>
      </c>
      <c r="Z509" s="25">
        <f t="shared" si="54"/>
        <v>0</v>
      </c>
      <c r="AA509" s="25"/>
      <c r="AB509" s="25">
        <v>0</v>
      </c>
      <c r="AC509" s="25">
        <v>0</v>
      </c>
      <c r="AD509" s="24"/>
      <c r="AE509" s="24">
        <f>+[1]DEPURADO!K503</f>
        <v>0</v>
      </c>
      <c r="AF509" s="24">
        <v>0</v>
      </c>
      <c r="AG509" s="24">
        <f t="shared" si="55"/>
        <v>67070</v>
      </c>
      <c r="AH509" s="24">
        <v>0</v>
      </c>
      <c r="AI509" s="24" t="str">
        <f>+[1]DEPURADO!G503</f>
        <v>SALDO A FAVOR DEL PRESTADOR</v>
      </c>
      <c r="AJ509" s="26"/>
      <c r="AK509" s="27"/>
    </row>
    <row r="510" spans="1:37" s="28" customFormat="1" ht="16.149999999999999" customHeight="1">
      <c r="A510" s="17">
        <f t="shared" si="49"/>
        <v>502</v>
      </c>
      <c r="B510" s="18" t="s">
        <v>44</v>
      </c>
      <c r="C510" s="17">
        <f>+[1]DEPURADO!A504</f>
        <v>531165</v>
      </c>
      <c r="D510" s="17">
        <f>+[1]DEPURADO!B504</f>
        <v>531165</v>
      </c>
      <c r="E510" s="19">
        <f>+[1]DEPURADO!C504</f>
        <v>44886</v>
      </c>
      <c r="F510" s="20">
        <f>+IF([1]DEPURADO!D504&gt;1,[1]DEPURADO!D504," ")</f>
        <v>44918</v>
      </c>
      <c r="G510" s="21">
        <f>[1]DEPURADO!F504</f>
        <v>12200</v>
      </c>
      <c r="H510" s="22">
        <v>0</v>
      </c>
      <c r="I510" s="22">
        <f>+[1]DEPURADO!M504+[1]DEPURADO!N504</f>
        <v>0</v>
      </c>
      <c r="J510" s="22">
        <f>+[1]DEPURADO!R504</f>
        <v>0</v>
      </c>
      <c r="K510" s="23">
        <f>+[1]DEPURADO!P504+[1]DEPURADO!Q504</f>
        <v>0</v>
      </c>
      <c r="L510" s="22">
        <v>0</v>
      </c>
      <c r="M510" s="22">
        <v>0</v>
      </c>
      <c r="N510" s="22">
        <f t="shared" si="50"/>
        <v>0</v>
      </c>
      <c r="O510" s="22">
        <f t="shared" si="51"/>
        <v>12200</v>
      </c>
      <c r="P510" s="18">
        <f>IF([1]DEPURADO!H504&gt;1,0,[1]DEPURADO!B504)</f>
        <v>531165</v>
      </c>
      <c r="Q510" s="24">
        <f t="shared" si="52"/>
        <v>12200</v>
      </c>
      <c r="R510" s="25">
        <f t="shared" si="53"/>
        <v>0</v>
      </c>
      <c r="S510" s="25">
        <f>+[1]DEPURADO!J504</f>
        <v>0</v>
      </c>
      <c r="T510" s="17" t="s">
        <v>45</v>
      </c>
      <c r="U510" s="25">
        <f>+[1]DEPURADO!I504</f>
        <v>0</v>
      </c>
      <c r="V510" s="24"/>
      <c r="W510" s="17" t="s">
        <v>45</v>
      </c>
      <c r="X510" s="25">
        <f>+[1]DEPURADO!K504+[1]DEPURADO!L504</f>
        <v>0</v>
      </c>
      <c r="Y510" s="17" t="s">
        <v>45</v>
      </c>
      <c r="Z510" s="25">
        <f t="shared" si="54"/>
        <v>0</v>
      </c>
      <c r="AA510" s="25"/>
      <c r="AB510" s="25">
        <v>0</v>
      </c>
      <c r="AC510" s="25">
        <v>0</v>
      </c>
      <c r="AD510" s="24"/>
      <c r="AE510" s="24">
        <f>+[1]DEPURADO!K504</f>
        <v>0</v>
      </c>
      <c r="AF510" s="24">
        <v>0</v>
      </c>
      <c r="AG510" s="24">
        <f t="shared" si="55"/>
        <v>12200</v>
      </c>
      <c r="AH510" s="24">
        <v>0</v>
      </c>
      <c r="AI510" s="24" t="str">
        <f>+[1]DEPURADO!G504</f>
        <v>SALDO A FAVOR DEL PRESTADOR</v>
      </c>
      <c r="AJ510" s="26"/>
      <c r="AK510" s="27"/>
    </row>
    <row r="511" spans="1:37" s="28" customFormat="1" ht="16.149999999999999" customHeight="1">
      <c r="A511" s="17">
        <f t="shared" si="49"/>
        <v>503</v>
      </c>
      <c r="B511" s="18" t="s">
        <v>44</v>
      </c>
      <c r="C511" s="17">
        <f>+[1]DEPURADO!A505</f>
        <v>531354</v>
      </c>
      <c r="D511" s="17">
        <f>+[1]DEPURADO!B505</f>
        <v>531354</v>
      </c>
      <c r="E511" s="19">
        <f>+[1]DEPURADO!C505</f>
        <v>44887</v>
      </c>
      <c r="F511" s="20">
        <f>+IF([1]DEPURADO!D505&gt;1,[1]DEPURADO!D505," ")</f>
        <v>44957</v>
      </c>
      <c r="G511" s="21">
        <f>[1]DEPURADO!F505</f>
        <v>40000</v>
      </c>
      <c r="H511" s="22">
        <v>0</v>
      </c>
      <c r="I511" s="22">
        <f>+[1]DEPURADO!M505+[1]DEPURADO!N505</f>
        <v>0</v>
      </c>
      <c r="J511" s="22">
        <f>+[1]DEPURADO!R505</f>
        <v>0</v>
      </c>
      <c r="K511" s="23">
        <f>+[1]DEPURADO!P505+[1]DEPURADO!Q505</f>
        <v>0</v>
      </c>
      <c r="L511" s="22">
        <v>0</v>
      </c>
      <c r="M511" s="22">
        <v>0</v>
      </c>
      <c r="N511" s="22">
        <f t="shared" si="50"/>
        <v>0</v>
      </c>
      <c r="O511" s="22">
        <f t="shared" si="51"/>
        <v>40000</v>
      </c>
      <c r="P511" s="18">
        <f>IF([1]DEPURADO!H505&gt;1,0,[1]DEPURADO!B505)</f>
        <v>531354</v>
      </c>
      <c r="Q511" s="24">
        <f t="shared" si="52"/>
        <v>40000</v>
      </c>
      <c r="R511" s="25">
        <f t="shared" si="53"/>
        <v>0</v>
      </c>
      <c r="S511" s="25">
        <f>+[1]DEPURADO!J505</f>
        <v>0</v>
      </c>
      <c r="T511" s="17" t="s">
        <v>45</v>
      </c>
      <c r="U511" s="25">
        <f>+[1]DEPURADO!I505</f>
        <v>0</v>
      </c>
      <c r="V511" s="24"/>
      <c r="W511" s="17" t="s">
        <v>45</v>
      </c>
      <c r="X511" s="25">
        <f>+[1]DEPURADO!K505+[1]DEPURADO!L505</f>
        <v>0</v>
      </c>
      <c r="Y511" s="17" t="s">
        <v>45</v>
      </c>
      <c r="Z511" s="25">
        <f t="shared" si="54"/>
        <v>0</v>
      </c>
      <c r="AA511" s="25"/>
      <c r="AB511" s="25">
        <v>0</v>
      </c>
      <c r="AC511" s="25">
        <v>0</v>
      </c>
      <c r="AD511" s="24"/>
      <c r="AE511" s="24">
        <f>+[1]DEPURADO!K505</f>
        <v>0</v>
      </c>
      <c r="AF511" s="24">
        <v>0</v>
      </c>
      <c r="AG511" s="24">
        <f t="shared" si="55"/>
        <v>40000</v>
      </c>
      <c r="AH511" s="24">
        <v>0</v>
      </c>
      <c r="AI511" s="24" t="str">
        <f>+[1]DEPURADO!G505</f>
        <v>SALDO A FAVOR DEL PRESTADOR</v>
      </c>
      <c r="AJ511" s="26"/>
      <c r="AK511" s="27"/>
    </row>
    <row r="512" spans="1:37" s="28" customFormat="1" ht="16.149999999999999" customHeight="1">
      <c r="A512" s="17">
        <f t="shared" si="49"/>
        <v>504</v>
      </c>
      <c r="B512" s="18" t="s">
        <v>44</v>
      </c>
      <c r="C512" s="17">
        <f>+[1]DEPURADO!A506</f>
        <v>531470</v>
      </c>
      <c r="D512" s="17">
        <f>+[1]DEPURADO!B506</f>
        <v>531470</v>
      </c>
      <c r="E512" s="19">
        <f>+[1]DEPURADO!C506</f>
        <v>44887</v>
      </c>
      <c r="F512" s="20">
        <f>+IF([1]DEPURADO!D506&gt;1,[1]DEPURADO!D506," ")</f>
        <v>44928</v>
      </c>
      <c r="G512" s="21">
        <f>[1]DEPURADO!F506</f>
        <v>65700</v>
      </c>
      <c r="H512" s="22">
        <v>0</v>
      </c>
      <c r="I512" s="22">
        <f>+[1]DEPURADO!M506+[1]DEPURADO!N506</f>
        <v>0</v>
      </c>
      <c r="J512" s="22">
        <f>+[1]DEPURADO!R506</f>
        <v>0</v>
      </c>
      <c r="K512" s="23">
        <f>+[1]DEPURADO!P506+[1]DEPURADO!Q506</f>
        <v>0</v>
      </c>
      <c r="L512" s="22">
        <v>0</v>
      </c>
      <c r="M512" s="22">
        <v>0</v>
      </c>
      <c r="N512" s="22">
        <f t="shared" si="50"/>
        <v>0</v>
      </c>
      <c r="O512" s="22">
        <f t="shared" si="51"/>
        <v>65700</v>
      </c>
      <c r="P512" s="18">
        <f>IF([1]DEPURADO!H506&gt;1,0,[1]DEPURADO!B506)</f>
        <v>531470</v>
      </c>
      <c r="Q512" s="24">
        <f t="shared" si="52"/>
        <v>65700</v>
      </c>
      <c r="R512" s="25">
        <f t="shared" si="53"/>
        <v>0</v>
      </c>
      <c r="S512" s="25">
        <f>+[1]DEPURADO!J506</f>
        <v>0</v>
      </c>
      <c r="T512" s="17" t="s">
        <v>45</v>
      </c>
      <c r="U512" s="25">
        <f>+[1]DEPURADO!I506</f>
        <v>0</v>
      </c>
      <c r="V512" s="24"/>
      <c r="W512" s="17" t="s">
        <v>45</v>
      </c>
      <c r="X512" s="25">
        <f>+[1]DEPURADO!K506+[1]DEPURADO!L506</f>
        <v>0</v>
      </c>
      <c r="Y512" s="17" t="s">
        <v>45</v>
      </c>
      <c r="Z512" s="25">
        <f t="shared" si="54"/>
        <v>0</v>
      </c>
      <c r="AA512" s="25"/>
      <c r="AB512" s="25">
        <v>0</v>
      </c>
      <c r="AC512" s="25">
        <v>0</v>
      </c>
      <c r="AD512" s="24"/>
      <c r="AE512" s="24">
        <f>+[1]DEPURADO!K506</f>
        <v>0</v>
      </c>
      <c r="AF512" s="24">
        <v>0</v>
      </c>
      <c r="AG512" s="24">
        <f t="shared" si="55"/>
        <v>65700</v>
      </c>
      <c r="AH512" s="24">
        <v>0</v>
      </c>
      <c r="AI512" s="24" t="str">
        <f>+[1]DEPURADO!G506</f>
        <v>SALDO A FAVOR DEL PRESTADOR</v>
      </c>
      <c r="AJ512" s="26"/>
      <c r="AK512" s="27"/>
    </row>
    <row r="513" spans="1:37" s="28" customFormat="1" ht="16.149999999999999" customHeight="1">
      <c r="A513" s="17">
        <f t="shared" si="49"/>
        <v>505</v>
      </c>
      <c r="B513" s="18" t="s">
        <v>44</v>
      </c>
      <c r="C513" s="17">
        <f>+[1]DEPURADO!A507</f>
        <v>531254</v>
      </c>
      <c r="D513" s="17">
        <f>+[1]DEPURADO!B507</f>
        <v>531254</v>
      </c>
      <c r="E513" s="19">
        <f>+[1]DEPURADO!C507</f>
        <v>44887</v>
      </c>
      <c r="F513" s="20">
        <f>+IF([1]DEPURADO!D507&gt;1,[1]DEPURADO!D507," ")</f>
        <v>44957</v>
      </c>
      <c r="G513" s="21">
        <f>[1]DEPURADO!F507</f>
        <v>40000</v>
      </c>
      <c r="H513" s="22">
        <v>0</v>
      </c>
      <c r="I513" s="22">
        <f>+[1]DEPURADO!M507+[1]DEPURADO!N507</f>
        <v>3700</v>
      </c>
      <c r="J513" s="22">
        <f>+[1]DEPURADO!R507</f>
        <v>0</v>
      </c>
      <c r="K513" s="23">
        <f>+[1]DEPURADO!P507+[1]DEPURADO!Q507</f>
        <v>0</v>
      </c>
      <c r="L513" s="22">
        <v>0</v>
      </c>
      <c r="M513" s="22">
        <v>0</v>
      </c>
      <c r="N513" s="22">
        <f t="shared" si="50"/>
        <v>0</v>
      </c>
      <c r="O513" s="22">
        <f t="shared" si="51"/>
        <v>36300</v>
      </c>
      <c r="P513" s="18">
        <f>IF([1]DEPURADO!H507&gt;1,0,[1]DEPURADO!B507)</f>
        <v>531254</v>
      </c>
      <c r="Q513" s="24">
        <f t="shared" si="52"/>
        <v>40000</v>
      </c>
      <c r="R513" s="25">
        <f t="shared" si="53"/>
        <v>0</v>
      </c>
      <c r="S513" s="25">
        <f>+[1]DEPURADO!J507</f>
        <v>0</v>
      </c>
      <c r="T513" s="17" t="s">
        <v>45</v>
      </c>
      <c r="U513" s="25">
        <f>+[1]DEPURADO!I507</f>
        <v>0</v>
      </c>
      <c r="V513" s="24"/>
      <c r="W513" s="17" t="s">
        <v>45</v>
      </c>
      <c r="X513" s="25">
        <f>+[1]DEPURADO!K507+[1]DEPURADO!L507</f>
        <v>0</v>
      </c>
      <c r="Y513" s="17" t="s">
        <v>45</v>
      </c>
      <c r="Z513" s="25">
        <f t="shared" si="54"/>
        <v>0</v>
      </c>
      <c r="AA513" s="25"/>
      <c r="AB513" s="25">
        <v>0</v>
      </c>
      <c r="AC513" s="25">
        <v>0</v>
      </c>
      <c r="AD513" s="24"/>
      <c r="AE513" s="24">
        <f>+[1]DEPURADO!K507</f>
        <v>0</v>
      </c>
      <c r="AF513" s="24">
        <v>0</v>
      </c>
      <c r="AG513" s="24">
        <f t="shared" si="55"/>
        <v>36300</v>
      </c>
      <c r="AH513" s="24">
        <v>0</v>
      </c>
      <c r="AI513" s="24" t="str">
        <f>+[1]DEPURADO!G507</f>
        <v>MAYOR VALOR COBRADO Y SALDO A FAVOR DEL PRESTADOR</v>
      </c>
      <c r="AJ513" s="26"/>
      <c r="AK513" s="27"/>
    </row>
    <row r="514" spans="1:37" s="28" customFormat="1" ht="16.149999999999999" customHeight="1">
      <c r="A514" s="17">
        <f t="shared" si="49"/>
        <v>506</v>
      </c>
      <c r="B514" s="18" t="s">
        <v>44</v>
      </c>
      <c r="C514" s="17">
        <f>+[1]DEPURADO!A508</f>
        <v>531318</v>
      </c>
      <c r="D514" s="17">
        <f>+[1]DEPURADO!B508</f>
        <v>531318</v>
      </c>
      <c r="E514" s="19">
        <f>+[1]DEPURADO!C508</f>
        <v>44887</v>
      </c>
      <c r="F514" s="20">
        <f>+IF([1]DEPURADO!D508&gt;1,[1]DEPURADO!D508," ")</f>
        <v>44944</v>
      </c>
      <c r="G514" s="21">
        <f>[1]DEPURADO!F508</f>
        <v>4000</v>
      </c>
      <c r="H514" s="22">
        <v>0</v>
      </c>
      <c r="I514" s="22">
        <f>+[1]DEPURADO!M508+[1]DEPURADO!N508</f>
        <v>0</v>
      </c>
      <c r="J514" s="22">
        <f>+[1]DEPURADO!R508</f>
        <v>4000</v>
      </c>
      <c r="K514" s="23">
        <f>+[1]DEPURADO!P508+[1]DEPURADO!Q508</f>
        <v>0</v>
      </c>
      <c r="L514" s="22">
        <v>0</v>
      </c>
      <c r="M514" s="22">
        <v>0</v>
      </c>
      <c r="N514" s="22">
        <f t="shared" si="50"/>
        <v>4000</v>
      </c>
      <c r="O514" s="22">
        <f t="shared" si="51"/>
        <v>0</v>
      </c>
      <c r="P514" s="18">
        <f>IF([1]DEPURADO!H508&gt;1,0,[1]DEPURADO!B508)</f>
        <v>531318</v>
      </c>
      <c r="Q514" s="24">
        <f t="shared" si="52"/>
        <v>4000</v>
      </c>
      <c r="R514" s="25">
        <f t="shared" si="53"/>
        <v>0</v>
      </c>
      <c r="S514" s="25">
        <f>+[1]DEPURADO!J508</f>
        <v>0</v>
      </c>
      <c r="T514" s="17" t="s">
        <v>45</v>
      </c>
      <c r="U514" s="25">
        <f>+[1]DEPURADO!I508</f>
        <v>0</v>
      </c>
      <c r="V514" s="24"/>
      <c r="W514" s="17" t="s">
        <v>45</v>
      </c>
      <c r="X514" s="25">
        <f>+[1]DEPURADO!K508+[1]DEPURADO!L508</f>
        <v>0</v>
      </c>
      <c r="Y514" s="17" t="s">
        <v>45</v>
      </c>
      <c r="Z514" s="25">
        <f t="shared" si="54"/>
        <v>0</v>
      </c>
      <c r="AA514" s="25"/>
      <c r="AB514" s="25">
        <v>0</v>
      </c>
      <c r="AC514" s="25">
        <v>0</v>
      </c>
      <c r="AD514" s="24"/>
      <c r="AE514" s="24">
        <f>+[1]DEPURADO!K508</f>
        <v>0</v>
      </c>
      <c r="AF514" s="24">
        <v>0</v>
      </c>
      <c r="AG514" s="24">
        <f t="shared" si="55"/>
        <v>0</v>
      </c>
      <c r="AH514" s="24">
        <v>0</v>
      </c>
      <c r="AI514" s="24" t="str">
        <f>+[1]DEPURADO!G508</f>
        <v>CANCELADA</v>
      </c>
      <c r="AJ514" s="26"/>
      <c r="AK514" s="27"/>
    </row>
    <row r="515" spans="1:37" s="28" customFormat="1" ht="16.149999999999999" customHeight="1">
      <c r="A515" s="17">
        <f t="shared" si="49"/>
        <v>507</v>
      </c>
      <c r="B515" s="18" t="s">
        <v>44</v>
      </c>
      <c r="C515" s="17">
        <f>+[1]DEPURADO!A509</f>
        <v>531531</v>
      </c>
      <c r="D515" s="17">
        <f>+[1]DEPURADO!B509</f>
        <v>531531</v>
      </c>
      <c r="E515" s="19">
        <f>+[1]DEPURADO!C509</f>
        <v>44887</v>
      </c>
      <c r="F515" s="20">
        <f>+IF([1]DEPURADO!D509&gt;1,[1]DEPURADO!D509," ")</f>
        <v>44918</v>
      </c>
      <c r="G515" s="21">
        <f>[1]DEPURADO!F509</f>
        <v>119917</v>
      </c>
      <c r="H515" s="22">
        <v>0</v>
      </c>
      <c r="I515" s="22">
        <f>+[1]DEPURADO!M509+[1]DEPURADO!N509</f>
        <v>0</v>
      </c>
      <c r="J515" s="22">
        <f>+[1]DEPURADO!R509</f>
        <v>0</v>
      </c>
      <c r="K515" s="23">
        <f>+[1]DEPURADO!P509+[1]DEPURADO!Q509</f>
        <v>0</v>
      </c>
      <c r="L515" s="22">
        <v>0</v>
      </c>
      <c r="M515" s="22">
        <v>0</v>
      </c>
      <c r="N515" s="22">
        <f t="shared" si="50"/>
        <v>0</v>
      </c>
      <c r="O515" s="22">
        <f t="shared" si="51"/>
        <v>119917</v>
      </c>
      <c r="P515" s="18">
        <f>IF([1]DEPURADO!H509&gt;1,0,[1]DEPURADO!B509)</f>
        <v>531531</v>
      </c>
      <c r="Q515" s="24">
        <f t="shared" si="52"/>
        <v>119917</v>
      </c>
      <c r="R515" s="25">
        <f t="shared" si="53"/>
        <v>0</v>
      </c>
      <c r="S515" s="25">
        <f>+[1]DEPURADO!J509</f>
        <v>0</v>
      </c>
      <c r="T515" s="17" t="s">
        <v>45</v>
      </c>
      <c r="U515" s="25">
        <f>+[1]DEPURADO!I509</f>
        <v>0</v>
      </c>
      <c r="V515" s="24"/>
      <c r="W515" s="17" t="s">
        <v>45</v>
      </c>
      <c r="X515" s="25">
        <f>+[1]DEPURADO!K509+[1]DEPURADO!L509</f>
        <v>0</v>
      </c>
      <c r="Y515" s="17" t="s">
        <v>45</v>
      </c>
      <c r="Z515" s="25">
        <f t="shared" si="54"/>
        <v>0</v>
      </c>
      <c r="AA515" s="25"/>
      <c r="AB515" s="25">
        <v>0</v>
      </c>
      <c r="AC515" s="25">
        <v>0</v>
      </c>
      <c r="AD515" s="24"/>
      <c r="AE515" s="24">
        <f>+[1]DEPURADO!K509</f>
        <v>0</v>
      </c>
      <c r="AF515" s="24">
        <v>0</v>
      </c>
      <c r="AG515" s="24">
        <f t="shared" si="55"/>
        <v>119917</v>
      </c>
      <c r="AH515" s="24">
        <v>0</v>
      </c>
      <c r="AI515" s="24" t="str">
        <f>+[1]DEPURADO!G509</f>
        <v>SALDO A FAVOR DEL PRESTADOR</v>
      </c>
      <c r="AJ515" s="26"/>
      <c r="AK515" s="27"/>
    </row>
    <row r="516" spans="1:37" s="28" customFormat="1" ht="16.149999999999999" customHeight="1">
      <c r="A516" s="17">
        <f t="shared" si="49"/>
        <v>508</v>
      </c>
      <c r="B516" s="18" t="s">
        <v>44</v>
      </c>
      <c r="C516" s="17">
        <f>+[1]DEPURADO!A510</f>
        <v>531588</v>
      </c>
      <c r="D516" s="17">
        <f>+[1]DEPURADO!B510</f>
        <v>531588</v>
      </c>
      <c r="E516" s="19">
        <f>+[1]DEPURADO!C510</f>
        <v>44888</v>
      </c>
      <c r="F516" s="20">
        <f>+IF([1]DEPURADO!D510&gt;1,[1]DEPURADO!D510," ")</f>
        <v>44928</v>
      </c>
      <c r="G516" s="21">
        <f>[1]DEPURADO!F510</f>
        <v>65700</v>
      </c>
      <c r="H516" s="22">
        <v>0</v>
      </c>
      <c r="I516" s="22">
        <f>+[1]DEPURADO!M510+[1]DEPURADO!N510</f>
        <v>0</v>
      </c>
      <c r="J516" s="22">
        <f>+[1]DEPURADO!R510</f>
        <v>0</v>
      </c>
      <c r="K516" s="23">
        <f>+[1]DEPURADO!P510+[1]DEPURADO!Q510</f>
        <v>0</v>
      </c>
      <c r="L516" s="22">
        <v>0</v>
      </c>
      <c r="M516" s="22">
        <v>0</v>
      </c>
      <c r="N516" s="22">
        <f t="shared" si="50"/>
        <v>0</v>
      </c>
      <c r="O516" s="22">
        <f t="shared" si="51"/>
        <v>65700</v>
      </c>
      <c r="P516" s="18">
        <f>IF([1]DEPURADO!H510&gt;1,0,[1]DEPURADO!B510)</f>
        <v>531588</v>
      </c>
      <c r="Q516" s="24">
        <f t="shared" si="52"/>
        <v>65700</v>
      </c>
      <c r="R516" s="25">
        <f t="shared" si="53"/>
        <v>0</v>
      </c>
      <c r="S516" s="25">
        <f>+[1]DEPURADO!J510</f>
        <v>0</v>
      </c>
      <c r="T516" s="17" t="s">
        <v>45</v>
      </c>
      <c r="U516" s="25">
        <f>+[1]DEPURADO!I510</f>
        <v>0</v>
      </c>
      <c r="V516" s="24"/>
      <c r="W516" s="17" t="s">
        <v>45</v>
      </c>
      <c r="X516" s="25">
        <f>+[1]DEPURADO!K510+[1]DEPURADO!L510</f>
        <v>0</v>
      </c>
      <c r="Y516" s="17" t="s">
        <v>45</v>
      </c>
      <c r="Z516" s="25">
        <f t="shared" si="54"/>
        <v>0</v>
      </c>
      <c r="AA516" s="25"/>
      <c r="AB516" s="25">
        <v>0</v>
      </c>
      <c r="AC516" s="25">
        <v>0</v>
      </c>
      <c r="AD516" s="24"/>
      <c r="AE516" s="24">
        <f>+[1]DEPURADO!K510</f>
        <v>0</v>
      </c>
      <c r="AF516" s="24">
        <v>0</v>
      </c>
      <c r="AG516" s="24">
        <f t="shared" si="55"/>
        <v>65700</v>
      </c>
      <c r="AH516" s="24">
        <v>0</v>
      </c>
      <c r="AI516" s="24" t="str">
        <f>+[1]DEPURADO!G510</f>
        <v>SALDO A FAVOR DEL PRESTADOR</v>
      </c>
      <c r="AJ516" s="26"/>
      <c r="AK516" s="27"/>
    </row>
    <row r="517" spans="1:37" s="28" customFormat="1" ht="16.149999999999999" customHeight="1">
      <c r="A517" s="17">
        <f t="shared" si="49"/>
        <v>509</v>
      </c>
      <c r="B517" s="18" t="s">
        <v>44</v>
      </c>
      <c r="C517" s="17">
        <f>+[1]DEPURADO!A511</f>
        <v>531566</v>
      </c>
      <c r="D517" s="17">
        <f>+[1]DEPURADO!B511</f>
        <v>531566</v>
      </c>
      <c r="E517" s="19">
        <f>+[1]DEPURADO!C511</f>
        <v>44888</v>
      </c>
      <c r="F517" s="20">
        <f>+IF([1]DEPURADO!D511&gt;1,[1]DEPURADO!D511," ")</f>
        <v>44918</v>
      </c>
      <c r="G517" s="21">
        <f>[1]DEPURADO!F511</f>
        <v>42025</v>
      </c>
      <c r="H517" s="22">
        <v>0</v>
      </c>
      <c r="I517" s="22">
        <f>+[1]DEPURADO!M511+[1]DEPURADO!N511</f>
        <v>0</v>
      </c>
      <c r="J517" s="22">
        <f>+[1]DEPURADO!R511</f>
        <v>0</v>
      </c>
      <c r="K517" s="23">
        <f>+[1]DEPURADO!P511+[1]DEPURADO!Q511</f>
        <v>0</v>
      </c>
      <c r="L517" s="22">
        <v>0</v>
      </c>
      <c r="M517" s="22">
        <v>0</v>
      </c>
      <c r="N517" s="22">
        <f t="shared" si="50"/>
        <v>0</v>
      </c>
      <c r="O517" s="22">
        <f t="shared" si="51"/>
        <v>42025</v>
      </c>
      <c r="P517" s="18">
        <f>IF([1]DEPURADO!H511&gt;1,0,[1]DEPURADO!B511)</f>
        <v>531566</v>
      </c>
      <c r="Q517" s="24">
        <f t="shared" si="52"/>
        <v>42025</v>
      </c>
      <c r="R517" s="25">
        <f t="shared" si="53"/>
        <v>0</v>
      </c>
      <c r="S517" s="25">
        <f>+[1]DEPURADO!J511</f>
        <v>0</v>
      </c>
      <c r="T517" s="17" t="s">
        <v>45</v>
      </c>
      <c r="U517" s="25">
        <f>+[1]DEPURADO!I511</f>
        <v>0</v>
      </c>
      <c r="V517" s="24"/>
      <c r="W517" s="17" t="s">
        <v>45</v>
      </c>
      <c r="X517" s="25">
        <f>+[1]DEPURADO!K511+[1]DEPURADO!L511</f>
        <v>0</v>
      </c>
      <c r="Y517" s="17" t="s">
        <v>45</v>
      </c>
      <c r="Z517" s="25">
        <f t="shared" si="54"/>
        <v>0</v>
      </c>
      <c r="AA517" s="25"/>
      <c r="AB517" s="25">
        <v>0</v>
      </c>
      <c r="AC517" s="25">
        <v>0</v>
      </c>
      <c r="AD517" s="24"/>
      <c r="AE517" s="24">
        <f>+[1]DEPURADO!K511</f>
        <v>0</v>
      </c>
      <c r="AF517" s="24">
        <v>0</v>
      </c>
      <c r="AG517" s="24">
        <f t="shared" si="55"/>
        <v>42025</v>
      </c>
      <c r="AH517" s="24">
        <v>0</v>
      </c>
      <c r="AI517" s="24" t="str">
        <f>+[1]DEPURADO!G511</f>
        <v>SALDO A FAVOR DEL PRESTADOR</v>
      </c>
      <c r="AJ517" s="26"/>
      <c r="AK517" s="27"/>
    </row>
    <row r="518" spans="1:37" s="28" customFormat="1" ht="16.149999999999999" customHeight="1">
      <c r="A518" s="17">
        <f t="shared" si="49"/>
        <v>510</v>
      </c>
      <c r="B518" s="18" t="s">
        <v>44</v>
      </c>
      <c r="C518" s="17">
        <f>+[1]DEPURADO!A512</f>
        <v>531902</v>
      </c>
      <c r="D518" s="17">
        <f>+[1]DEPURADO!B512</f>
        <v>531902</v>
      </c>
      <c r="E518" s="19">
        <f>+[1]DEPURADO!C512</f>
        <v>44889</v>
      </c>
      <c r="F518" s="20">
        <f>+IF([1]DEPURADO!D512&gt;1,[1]DEPURADO!D512," ")</f>
        <v>44944</v>
      </c>
      <c r="G518" s="21">
        <f>[1]DEPURADO!F512</f>
        <v>2730</v>
      </c>
      <c r="H518" s="22">
        <v>0</v>
      </c>
      <c r="I518" s="22">
        <f>+[1]DEPURADO!M512+[1]DEPURADO!N512</f>
        <v>0</v>
      </c>
      <c r="J518" s="22">
        <f>+[1]DEPURADO!R512</f>
        <v>2730</v>
      </c>
      <c r="K518" s="23">
        <f>+[1]DEPURADO!P512+[1]DEPURADO!Q512</f>
        <v>0</v>
      </c>
      <c r="L518" s="22">
        <v>0</v>
      </c>
      <c r="M518" s="22">
        <v>0</v>
      </c>
      <c r="N518" s="22">
        <f t="shared" si="50"/>
        <v>2730</v>
      </c>
      <c r="O518" s="22">
        <f t="shared" si="51"/>
        <v>0</v>
      </c>
      <c r="P518" s="18">
        <f>IF([1]DEPURADO!H512&gt;1,0,[1]DEPURADO!B512)</f>
        <v>531902</v>
      </c>
      <c r="Q518" s="24">
        <f t="shared" si="52"/>
        <v>2730</v>
      </c>
      <c r="R518" s="25">
        <f t="shared" si="53"/>
        <v>0</v>
      </c>
      <c r="S518" s="25">
        <f>+[1]DEPURADO!J512</f>
        <v>0</v>
      </c>
      <c r="T518" s="17" t="s">
        <v>45</v>
      </c>
      <c r="U518" s="25">
        <f>+[1]DEPURADO!I512</f>
        <v>0</v>
      </c>
      <c r="V518" s="24"/>
      <c r="W518" s="17" t="s">
        <v>45</v>
      </c>
      <c r="X518" s="25">
        <f>+[1]DEPURADO!K512+[1]DEPURADO!L512</f>
        <v>0</v>
      </c>
      <c r="Y518" s="17" t="s">
        <v>45</v>
      </c>
      <c r="Z518" s="25">
        <f t="shared" si="54"/>
        <v>0</v>
      </c>
      <c r="AA518" s="25"/>
      <c r="AB518" s="25">
        <v>0</v>
      </c>
      <c r="AC518" s="25">
        <v>0</v>
      </c>
      <c r="AD518" s="24"/>
      <c r="AE518" s="24">
        <f>+[1]DEPURADO!K512</f>
        <v>0</v>
      </c>
      <c r="AF518" s="24">
        <v>0</v>
      </c>
      <c r="AG518" s="24">
        <f t="shared" si="55"/>
        <v>0</v>
      </c>
      <c r="AH518" s="24">
        <v>0</v>
      </c>
      <c r="AI518" s="24" t="str">
        <f>+[1]DEPURADO!G512</f>
        <v>CANCELADA</v>
      </c>
      <c r="AJ518" s="26"/>
      <c r="AK518" s="27"/>
    </row>
    <row r="519" spans="1:37" s="28" customFormat="1" ht="16.149999999999999" customHeight="1">
      <c r="A519" s="17">
        <f t="shared" si="49"/>
        <v>511</v>
      </c>
      <c r="B519" s="18" t="s">
        <v>44</v>
      </c>
      <c r="C519" s="17">
        <f>+[1]DEPURADO!A513</f>
        <v>531877</v>
      </c>
      <c r="D519" s="17">
        <f>+[1]DEPURADO!B513</f>
        <v>531877</v>
      </c>
      <c r="E519" s="19">
        <f>+[1]DEPURADO!C513</f>
        <v>44889</v>
      </c>
      <c r="F519" s="20">
        <f>+IF([1]DEPURADO!D513&gt;1,[1]DEPURADO!D513," ")</f>
        <v>44944</v>
      </c>
      <c r="G519" s="21">
        <f>[1]DEPURADO!F513</f>
        <v>4000</v>
      </c>
      <c r="H519" s="22">
        <v>0</v>
      </c>
      <c r="I519" s="22">
        <f>+[1]DEPURADO!M513+[1]DEPURADO!N513</f>
        <v>0</v>
      </c>
      <c r="J519" s="22">
        <f>+[1]DEPURADO!R513</f>
        <v>4000</v>
      </c>
      <c r="K519" s="23">
        <f>+[1]DEPURADO!P513+[1]DEPURADO!Q513</f>
        <v>0</v>
      </c>
      <c r="L519" s="22">
        <v>0</v>
      </c>
      <c r="M519" s="22">
        <v>0</v>
      </c>
      <c r="N519" s="22">
        <f t="shared" si="50"/>
        <v>4000</v>
      </c>
      <c r="O519" s="22">
        <f t="shared" si="51"/>
        <v>0</v>
      </c>
      <c r="P519" s="18">
        <f>IF([1]DEPURADO!H513&gt;1,0,[1]DEPURADO!B513)</f>
        <v>531877</v>
      </c>
      <c r="Q519" s="24">
        <f t="shared" si="52"/>
        <v>4000</v>
      </c>
      <c r="R519" s="25">
        <f t="shared" si="53"/>
        <v>0</v>
      </c>
      <c r="S519" s="25">
        <f>+[1]DEPURADO!J513</f>
        <v>0</v>
      </c>
      <c r="T519" s="17" t="s">
        <v>45</v>
      </c>
      <c r="U519" s="25">
        <f>+[1]DEPURADO!I513</f>
        <v>0</v>
      </c>
      <c r="V519" s="24"/>
      <c r="W519" s="17" t="s">
        <v>45</v>
      </c>
      <c r="X519" s="25">
        <f>+[1]DEPURADO!K513+[1]DEPURADO!L513</f>
        <v>0</v>
      </c>
      <c r="Y519" s="17" t="s">
        <v>45</v>
      </c>
      <c r="Z519" s="25">
        <f t="shared" si="54"/>
        <v>0</v>
      </c>
      <c r="AA519" s="25"/>
      <c r="AB519" s="25">
        <v>0</v>
      </c>
      <c r="AC519" s="25">
        <v>0</v>
      </c>
      <c r="AD519" s="24"/>
      <c r="AE519" s="24">
        <f>+[1]DEPURADO!K513</f>
        <v>0</v>
      </c>
      <c r="AF519" s="24">
        <v>0</v>
      </c>
      <c r="AG519" s="24">
        <f t="shared" si="55"/>
        <v>0</v>
      </c>
      <c r="AH519" s="24">
        <v>0</v>
      </c>
      <c r="AI519" s="24" t="str">
        <f>+[1]DEPURADO!G513</f>
        <v>CANCELADA</v>
      </c>
      <c r="AJ519" s="26"/>
      <c r="AK519" s="27"/>
    </row>
    <row r="520" spans="1:37" s="28" customFormat="1" ht="16.149999999999999" customHeight="1">
      <c r="A520" s="17">
        <f t="shared" si="49"/>
        <v>512</v>
      </c>
      <c r="B520" s="18" t="s">
        <v>44</v>
      </c>
      <c r="C520" s="17">
        <f>+[1]DEPURADO!A514</f>
        <v>532260</v>
      </c>
      <c r="D520" s="17">
        <f>+[1]DEPURADO!B514</f>
        <v>532260</v>
      </c>
      <c r="E520" s="19">
        <f>+[1]DEPURADO!C514</f>
        <v>44890</v>
      </c>
      <c r="F520" s="20">
        <f>+IF([1]DEPURADO!D514&gt;1,[1]DEPURADO!D514," ")</f>
        <v>44928</v>
      </c>
      <c r="G520" s="21">
        <f>[1]DEPURADO!F514</f>
        <v>69690</v>
      </c>
      <c r="H520" s="22">
        <v>0</v>
      </c>
      <c r="I520" s="22">
        <f>+[1]DEPURADO!M514+[1]DEPURADO!N514</f>
        <v>0</v>
      </c>
      <c r="J520" s="22">
        <f>+[1]DEPURADO!R514</f>
        <v>0</v>
      </c>
      <c r="K520" s="23">
        <f>+[1]DEPURADO!P514+[1]DEPURADO!Q514</f>
        <v>0</v>
      </c>
      <c r="L520" s="22">
        <v>0</v>
      </c>
      <c r="M520" s="22">
        <v>0</v>
      </c>
      <c r="N520" s="22">
        <f t="shared" si="50"/>
        <v>0</v>
      </c>
      <c r="O520" s="22">
        <f t="shared" si="51"/>
        <v>69690</v>
      </c>
      <c r="P520" s="18">
        <f>IF([1]DEPURADO!H514&gt;1,0,[1]DEPURADO!B514)</f>
        <v>532260</v>
      </c>
      <c r="Q520" s="24">
        <f t="shared" si="52"/>
        <v>69690</v>
      </c>
      <c r="R520" s="25">
        <f t="shared" si="53"/>
        <v>0</v>
      </c>
      <c r="S520" s="25">
        <f>+[1]DEPURADO!J514</f>
        <v>0</v>
      </c>
      <c r="T520" s="17" t="s">
        <v>45</v>
      </c>
      <c r="U520" s="25">
        <f>+[1]DEPURADO!I514</f>
        <v>0</v>
      </c>
      <c r="V520" s="24"/>
      <c r="W520" s="17" t="s">
        <v>45</v>
      </c>
      <c r="X520" s="25">
        <f>+[1]DEPURADO!K514+[1]DEPURADO!L514</f>
        <v>0</v>
      </c>
      <c r="Y520" s="17" t="s">
        <v>45</v>
      </c>
      <c r="Z520" s="25">
        <f t="shared" si="54"/>
        <v>0</v>
      </c>
      <c r="AA520" s="25"/>
      <c r="AB520" s="25">
        <v>0</v>
      </c>
      <c r="AC520" s="25">
        <v>0</v>
      </c>
      <c r="AD520" s="24"/>
      <c r="AE520" s="24">
        <f>+[1]DEPURADO!K514</f>
        <v>0</v>
      </c>
      <c r="AF520" s="24">
        <v>0</v>
      </c>
      <c r="AG520" s="24">
        <f t="shared" si="55"/>
        <v>69690</v>
      </c>
      <c r="AH520" s="24">
        <v>0</v>
      </c>
      <c r="AI520" s="24" t="str">
        <f>+[1]DEPURADO!G514</f>
        <v>SALDO A FAVOR DEL PRESTADOR</v>
      </c>
      <c r="AJ520" s="26"/>
      <c r="AK520" s="27"/>
    </row>
    <row r="521" spans="1:37" s="28" customFormat="1" ht="16.149999999999999" customHeight="1">
      <c r="A521" s="17">
        <f t="shared" si="49"/>
        <v>513</v>
      </c>
      <c r="B521" s="18" t="s">
        <v>44</v>
      </c>
      <c r="C521" s="17">
        <f>+[1]DEPURADO!A515</f>
        <v>532096</v>
      </c>
      <c r="D521" s="17">
        <f>+[1]DEPURADO!B515</f>
        <v>532096</v>
      </c>
      <c r="E521" s="19">
        <f>+[1]DEPURADO!C515</f>
        <v>44890</v>
      </c>
      <c r="F521" s="20">
        <f>+IF([1]DEPURADO!D515&gt;1,[1]DEPURADO!D515," ")</f>
        <v>44928</v>
      </c>
      <c r="G521" s="21">
        <f>[1]DEPURADO!F515</f>
        <v>65700</v>
      </c>
      <c r="H521" s="22">
        <v>0</v>
      </c>
      <c r="I521" s="22">
        <f>+[1]DEPURADO!M515+[1]DEPURADO!N515</f>
        <v>0</v>
      </c>
      <c r="J521" s="22">
        <f>+[1]DEPURADO!R515</f>
        <v>0</v>
      </c>
      <c r="K521" s="23">
        <f>+[1]DEPURADO!P515+[1]DEPURADO!Q515</f>
        <v>0</v>
      </c>
      <c r="L521" s="22">
        <v>0</v>
      </c>
      <c r="M521" s="22">
        <v>0</v>
      </c>
      <c r="N521" s="22">
        <f t="shared" si="50"/>
        <v>0</v>
      </c>
      <c r="O521" s="22">
        <f t="shared" si="51"/>
        <v>65700</v>
      </c>
      <c r="P521" s="18">
        <f>IF([1]DEPURADO!H515&gt;1,0,[1]DEPURADO!B515)</f>
        <v>532096</v>
      </c>
      <c r="Q521" s="24">
        <f t="shared" si="52"/>
        <v>65700</v>
      </c>
      <c r="R521" s="25">
        <f t="shared" si="53"/>
        <v>0</v>
      </c>
      <c r="S521" s="25">
        <f>+[1]DEPURADO!J515</f>
        <v>0</v>
      </c>
      <c r="T521" s="17" t="s">
        <v>45</v>
      </c>
      <c r="U521" s="25">
        <f>+[1]DEPURADO!I515</f>
        <v>0</v>
      </c>
      <c r="V521" s="24"/>
      <c r="W521" s="17" t="s">
        <v>45</v>
      </c>
      <c r="X521" s="25">
        <f>+[1]DEPURADO!K515+[1]DEPURADO!L515</f>
        <v>0</v>
      </c>
      <c r="Y521" s="17" t="s">
        <v>45</v>
      </c>
      <c r="Z521" s="25">
        <f t="shared" si="54"/>
        <v>0</v>
      </c>
      <c r="AA521" s="25"/>
      <c r="AB521" s="25">
        <v>0</v>
      </c>
      <c r="AC521" s="25">
        <v>0</v>
      </c>
      <c r="AD521" s="24"/>
      <c r="AE521" s="24">
        <f>+[1]DEPURADO!K515</f>
        <v>0</v>
      </c>
      <c r="AF521" s="24">
        <v>0</v>
      </c>
      <c r="AG521" s="24">
        <f t="shared" si="55"/>
        <v>65700</v>
      </c>
      <c r="AH521" s="24">
        <v>0</v>
      </c>
      <c r="AI521" s="24" t="str">
        <f>+[1]DEPURADO!G515</f>
        <v>SALDO A FAVOR DEL PRESTADOR</v>
      </c>
      <c r="AJ521" s="26"/>
      <c r="AK521" s="27"/>
    </row>
    <row r="522" spans="1:37" s="28" customFormat="1" ht="16.149999999999999" customHeight="1">
      <c r="A522" s="17">
        <f t="shared" si="49"/>
        <v>514</v>
      </c>
      <c r="B522" s="18" t="s">
        <v>44</v>
      </c>
      <c r="C522" s="17">
        <f>+[1]DEPURADO!A516</f>
        <v>2267212</v>
      </c>
      <c r="D522" s="17">
        <f>+[1]DEPURADO!B516</f>
        <v>2267212</v>
      </c>
      <c r="E522" s="19">
        <f>+[1]DEPURADO!C516</f>
        <v>44890</v>
      </c>
      <c r="F522" s="20">
        <f>+IF([1]DEPURADO!D516&gt;1,[1]DEPURADO!D516," ")</f>
        <v>44918</v>
      </c>
      <c r="G522" s="21">
        <f>[1]DEPURADO!F516</f>
        <v>6812</v>
      </c>
      <c r="H522" s="22">
        <v>0</v>
      </c>
      <c r="I522" s="22">
        <f>+[1]DEPURADO!M516+[1]DEPURADO!N516</f>
        <v>0</v>
      </c>
      <c r="J522" s="22">
        <f>+[1]DEPURADO!R516</f>
        <v>0</v>
      </c>
      <c r="K522" s="23">
        <f>+[1]DEPURADO!P516+[1]DEPURADO!Q516</f>
        <v>0</v>
      </c>
      <c r="L522" s="22">
        <v>0</v>
      </c>
      <c r="M522" s="22">
        <v>0</v>
      </c>
      <c r="N522" s="22">
        <f t="shared" si="50"/>
        <v>0</v>
      </c>
      <c r="O522" s="22">
        <f t="shared" si="51"/>
        <v>6812</v>
      </c>
      <c r="P522" s="18">
        <f>IF([1]DEPURADO!H516&gt;1,0,[1]DEPURADO!B516)</f>
        <v>2267212</v>
      </c>
      <c r="Q522" s="24">
        <f t="shared" si="52"/>
        <v>6812</v>
      </c>
      <c r="R522" s="25">
        <f t="shared" si="53"/>
        <v>0</v>
      </c>
      <c r="S522" s="25">
        <f>+[1]DEPURADO!J516</f>
        <v>0</v>
      </c>
      <c r="T522" s="17" t="s">
        <v>45</v>
      </c>
      <c r="U522" s="25">
        <f>+[1]DEPURADO!I516</f>
        <v>0</v>
      </c>
      <c r="V522" s="24"/>
      <c r="W522" s="17" t="s">
        <v>45</v>
      </c>
      <c r="X522" s="25">
        <f>+[1]DEPURADO!K516+[1]DEPURADO!L516</f>
        <v>0</v>
      </c>
      <c r="Y522" s="17" t="s">
        <v>45</v>
      </c>
      <c r="Z522" s="25">
        <f t="shared" si="54"/>
        <v>0</v>
      </c>
      <c r="AA522" s="25"/>
      <c r="AB522" s="25">
        <v>0</v>
      </c>
      <c r="AC522" s="25">
        <v>0</v>
      </c>
      <c r="AD522" s="24"/>
      <c r="AE522" s="24">
        <f>+[1]DEPURADO!K516</f>
        <v>0</v>
      </c>
      <c r="AF522" s="24">
        <v>0</v>
      </c>
      <c r="AG522" s="24">
        <f t="shared" si="55"/>
        <v>6812</v>
      </c>
      <c r="AH522" s="24">
        <v>0</v>
      </c>
      <c r="AI522" s="24" t="str">
        <f>+[1]DEPURADO!G516</f>
        <v>SALDO A FAVOR DEL PRESTADOR</v>
      </c>
      <c r="AJ522" s="26"/>
      <c r="AK522" s="27"/>
    </row>
    <row r="523" spans="1:37" s="28" customFormat="1" ht="16.149999999999999" customHeight="1">
      <c r="A523" s="17">
        <f t="shared" ref="A523:A586" si="56">+A522+1</f>
        <v>515</v>
      </c>
      <c r="B523" s="18" t="s">
        <v>44</v>
      </c>
      <c r="C523" s="17">
        <f>+[1]DEPURADO!A517</f>
        <v>532790</v>
      </c>
      <c r="D523" s="17">
        <f>+[1]DEPURADO!B517</f>
        <v>532790</v>
      </c>
      <c r="E523" s="19">
        <f>+[1]DEPURADO!C517</f>
        <v>44893</v>
      </c>
      <c r="F523" s="20">
        <f>+IF([1]DEPURADO!D517&gt;1,[1]DEPURADO!D517," ")</f>
        <v>44957</v>
      </c>
      <c r="G523" s="21">
        <f>[1]DEPURADO!F517</f>
        <v>29000</v>
      </c>
      <c r="H523" s="22">
        <v>0</v>
      </c>
      <c r="I523" s="22">
        <f>+[1]DEPURADO!M517+[1]DEPURADO!N517</f>
        <v>0</v>
      </c>
      <c r="J523" s="22">
        <f>+[1]DEPURADO!R517</f>
        <v>0</v>
      </c>
      <c r="K523" s="23">
        <f>+[1]DEPURADO!P517+[1]DEPURADO!Q517</f>
        <v>0</v>
      </c>
      <c r="L523" s="22">
        <v>0</v>
      </c>
      <c r="M523" s="22">
        <v>0</v>
      </c>
      <c r="N523" s="22">
        <f t="shared" si="50"/>
        <v>0</v>
      </c>
      <c r="O523" s="22">
        <f t="shared" si="51"/>
        <v>29000</v>
      </c>
      <c r="P523" s="18">
        <f>IF([1]DEPURADO!H517&gt;1,0,[1]DEPURADO!B517)</f>
        <v>532790</v>
      </c>
      <c r="Q523" s="24">
        <f t="shared" si="52"/>
        <v>29000</v>
      </c>
      <c r="R523" s="25">
        <f t="shared" si="53"/>
        <v>0</v>
      </c>
      <c r="S523" s="25">
        <f>+[1]DEPURADO!J517</f>
        <v>0</v>
      </c>
      <c r="T523" s="17" t="s">
        <v>45</v>
      </c>
      <c r="U523" s="25">
        <f>+[1]DEPURADO!I517</f>
        <v>0</v>
      </c>
      <c r="V523" s="24"/>
      <c r="W523" s="17" t="s">
        <v>45</v>
      </c>
      <c r="X523" s="25">
        <f>+[1]DEPURADO!K517+[1]DEPURADO!L517</f>
        <v>0</v>
      </c>
      <c r="Y523" s="17" t="s">
        <v>45</v>
      </c>
      <c r="Z523" s="25">
        <f t="shared" si="54"/>
        <v>0</v>
      </c>
      <c r="AA523" s="25"/>
      <c r="AB523" s="25">
        <v>0</v>
      </c>
      <c r="AC523" s="25">
        <v>0</v>
      </c>
      <c r="AD523" s="24"/>
      <c r="AE523" s="24">
        <f>+[1]DEPURADO!K517</f>
        <v>0</v>
      </c>
      <c r="AF523" s="24">
        <v>0</v>
      </c>
      <c r="AG523" s="24">
        <f t="shared" si="55"/>
        <v>29000</v>
      </c>
      <c r="AH523" s="24">
        <v>0</v>
      </c>
      <c r="AI523" s="24" t="str">
        <f>+[1]DEPURADO!G517</f>
        <v>SALDO A FAVOR DEL PRESTADOR</v>
      </c>
      <c r="AJ523" s="26"/>
      <c r="AK523" s="27"/>
    </row>
    <row r="524" spans="1:37" s="28" customFormat="1" ht="16.149999999999999" customHeight="1">
      <c r="A524" s="17">
        <f t="shared" si="56"/>
        <v>516</v>
      </c>
      <c r="B524" s="18" t="s">
        <v>44</v>
      </c>
      <c r="C524" s="17">
        <f>+[1]DEPURADO!A518</f>
        <v>532975</v>
      </c>
      <c r="D524" s="17">
        <f>+[1]DEPURADO!B518</f>
        <v>532975</v>
      </c>
      <c r="E524" s="19">
        <f>+[1]DEPURADO!C518</f>
        <v>44894</v>
      </c>
      <c r="F524" s="20">
        <f>+IF([1]DEPURADO!D518&gt;1,[1]DEPURADO!D518," ")</f>
        <v>44928</v>
      </c>
      <c r="G524" s="21">
        <f>[1]DEPURADO!F518</f>
        <v>67850</v>
      </c>
      <c r="H524" s="22">
        <v>0</v>
      </c>
      <c r="I524" s="22">
        <f>+[1]DEPURADO!M518+[1]DEPURADO!N518</f>
        <v>0</v>
      </c>
      <c r="J524" s="22">
        <f>+[1]DEPURADO!R518</f>
        <v>0</v>
      </c>
      <c r="K524" s="23">
        <f>+[1]DEPURADO!P518+[1]DEPURADO!Q518</f>
        <v>0</v>
      </c>
      <c r="L524" s="22">
        <v>0</v>
      </c>
      <c r="M524" s="22">
        <v>0</v>
      </c>
      <c r="N524" s="22">
        <f t="shared" si="50"/>
        <v>0</v>
      </c>
      <c r="O524" s="22">
        <f t="shared" si="51"/>
        <v>67850</v>
      </c>
      <c r="P524" s="18">
        <f>IF([1]DEPURADO!H518&gt;1,0,[1]DEPURADO!B518)</f>
        <v>532975</v>
      </c>
      <c r="Q524" s="24">
        <f t="shared" si="52"/>
        <v>67850</v>
      </c>
      <c r="R524" s="25">
        <f t="shared" si="53"/>
        <v>0</v>
      </c>
      <c r="S524" s="25">
        <f>+[1]DEPURADO!J518</f>
        <v>0</v>
      </c>
      <c r="T524" s="17" t="s">
        <v>45</v>
      </c>
      <c r="U524" s="25">
        <f>+[1]DEPURADO!I518</f>
        <v>0</v>
      </c>
      <c r="V524" s="24"/>
      <c r="W524" s="17" t="s">
        <v>45</v>
      </c>
      <c r="X524" s="25">
        <f>+[1]DEPURADO!K518+[1]DEPURADO!L518</f>
        <v>0</v>
      </c>
      <c r="Y524" s="17" t="s">
        <v>45</v>
      </c>
      <c r="Z524" s="25">
        <f t="shared" si="54"/>
        <v>0</v>
      </c>
      <c r="AA524" s="25"/>
      <c r="AB524" s="25">
        <v>0</v>
      </c>
      <c r="AC524" s="25">
        <v>0</v>
      </c>
      <c r="AD524" s="24"/>
      <c r="AE524" s="24">
        <f>+[1]DEPURADO!K518</f>
        <v>0</v>
      </c>
      <c r="AF524" s="24">
        <v>0</v>
      </c>
      <c r="AG524" s="24">
        <f t="shared" si="55"/>
        <v>67850</v>
      </c>
      <c r="AH524" s="24">
        <v>0</v>
      </c>
      <c r="AI524" s="24" t="str">
        <f>+[1]DEPURADO!G518</f>
        <v>SALDO A FAVOR DEL PRESTADOR</v>
      </c>
      <c r="AJ524" s="26"/>
      <c r="AK524" s="27"/>
    </row>
    <row r="525" spans="1:37" s="28" customFormat="1" ht="16.149999999999999" customHeight="1">
      <c r="A525" s="17">
        <f t="shared" si="56"/>
        <v>517</v>
      </c>
      <c r="B525" s="18" t="s">
        <v>44</v>
      </c>
      <c r="C525" s="17">
        <f>+[1]DEPURADO!A519</f>
        <v>533090</v>
      </c>
      <c r="D525" s="17">
        <f>+[1]DEPURADO!B519</f>
        <v>533090</v>
      </c>
      <c r="E525" s="19">
        <f>+[1]DEPURADO!C519</f>
        <v>44894</v>
      </c>
      <c r="F525" s="20">
        <f>+IF([1]DEPURADO!D519&gt;1,[1]DEPURADO!D519," ")</f>
        <v>44944</v>
      </c>
      <c r="G525" s="21">
        <f>[1]DEPURADO!F519</f>
        <v>17930</v>
      </c>
      <c r="H525" s="22">
        <v>0</v>
      </c>
      <c r="I525" s="22">
        <f>+[1]DEPURADO!M519+[1]DEPURADO!N519</f>
        <v>0</v>
      </c>
      <c r="J525" s="22">
        <f>+[1]DEPURADO!R519</f>
        <v>0</v>
      </c>
      <c r="K525" s="23">
        <f>+[1]DEPURADO!P519+[1]DEPURADO!Q519</f>
        <v>0</v>
      </c>
      <c r="L525" s="22">
        <v>0</v>
      </c>
      <c r="M525" s="22">
        <v>0</v>
      </c>
      <c r="N525" s="22">
        <f t="shared" ref="N525:N588" si="57">+SUM(J525:M525)</f>
        <v>0</v>
      </c>
      <c r="O525" s="22">
        <f t="shared" ref="O525:O588" si="58">+G525-I525-N525</f>
        <v>17930</v>
      </c>
      <c r="P525" s="18">
        <f>IF([1]DEPURADO!H519&gt;1,0,[1]DEPURADO!B519)</f>
        <v>533090</v>
      </c>
      <c r="Q525" s="24">
        <f t="shared" ref="Q525:Q588" si="59">+IF(P525&gt;0,G525,0)</f>
        <v>17930</v>
      </c>
      <c r="R525" s="25">
        <f t="shared" ref="R525:R588" si="60">IF(P525=0,G525,0)</f>
        <v>0</v>
      </c>
      <c r="S525" s="25">
        <f>+[1]DEPURADO!J519</f>
        <v>0</v>
      </c>
      <c r="T525" s="17" t="s">
        <v>45</v>
      </c>
      <c r="U525" s="25">
        <f>+[1]DEPURADO!I519</f>
        <v>0</v>
      </c>
      <c r="V525" s="24"/>
      <c r="W525" s="17" t="s">
        <v>45</v>
      </c>
      <c r="X525" s="25">
        <f>+[1]DEPURADO!K519+[1]DEPURADO!L519</f>
        <v>0</v>
      </c>
      <c r="Y525" s="17" t="s">
        <v>45</v>
      </c>
      <c r="Z525" s="25">
        <f t="shared" ref="Z525:Z588" si="61">+X525-AE525+IF(X525-AE525&lt;-1,-X525+AE525,0)</f>
        <v>0</v>
      </c>
      <c r="AA525" s="25"/>
      <c r="AB525" s="25">
        <v>0</v>
      </c>
      <c r="AC525" s="25">
        <v>0</v>
      </c>
      <c r="AD525" s="24"/>
      <c r="AE525" s="24">
        <f>+[1]DEPURADO!K519</f>
        <v>0</v>
      </c>
      <c r="AF525" s="24">
        <v>0</v>
      </c>
      <c r="AG525" s="24">
        <f t="shared" ref="AG525:AG588" si="62">+G525-I525-N525-R525-Z525-AC525-AE525-S525-U525</f>
        <v>17930</v>
      </c>
      <c r="AH525" s="24">
        <v>0</v>
      </c>
      <c r="AI525" s="24" t="str">
        <f>+[1]DEPURADO!G519</f>
        <v>SALDO A FAVOR DEL PRESTADOR</v>
      </c>
      <c r="AJ525" s="26"/>
      <c r="AK525" s="27"/>
    </row>
    <row r="526" spans="1:37" s="28" customFormat="1" ht="16.149999999999999" customHeight="1">
      <c r="A526" s="17">
        <f t="shared" si="56"/>
        <v>518</v>
      </c>
      <c r="B526" s="18" t="s">
        <v>44</v>
      </c>
      <c r="C526" s="17">
        <f>+[1]DEPURADO!A520</f>
        <v>532997</v>
      </c>
      <c r="D526" s="17">
        <f>+[1]DEPURADO!B520</f>
        <v>532997</v>
      </c>
      <c r="E526" s="19">
        <f>+[1]DEPURADO!C520</f>
        <v>44894</v>
      </c>
      <c r="F526" s="20">
        <f>+IF([1]DEPURADO!D520&gt;1,[1]DEPURADO!D520," ")</f>
        <v>44944</v>
      </c>
      <c r="G526" s="21">
        <f>[1]DEPURADO!F520</f>
        <v>4000</v>
      </c>
      <c r="H526" s="22">
        <v>0</v>
      </c>
      <c r="I526" s="22">
        <f>+[1]DEPURADO!M520+[1]DEPURADO!N520</f>
        <v>0</v>
      </c>
      <c r="J526" s="22">
        <f>+[1]DEPURADO!R520</f>
        <v>4000</v>
      </c>
      <c r="K526" s="23">
        <f>+[1]DEPURADO!P520+[1]DEPURADO!Q520</f>
        <v>0</v>
      </c>
      <c r="L526" s="22">
        <v>0</v>
      </c>
      <c r="M526" s="22">
        <v>0</v>
      </c>
      <c r="N526" s="22">
        <f t="shared" si="57"/>
        <v>4000</v>
      </c>
      <c r="O526" s="22">
        <f t="shared" si="58"/>
        <v>0</v>
      </c>
      <c r="P526" s="18">
        <f>IF([1]DEPURADO!H520&gt;1,0,[1]DEPURADO!B520)</f>
        <v>532997</v>
      </c>
      <c r="Q526" s="24">
        <f t="shared" si="59"/>
        <v>4000</v>
      </c>
      <c r="R526" s="25">
        <f t="shared" si="60"/>
        <v>0</v>
      </c>
      <c r="S526" s="25">
        <f>+[1]DEPURADO!J520</f>
        <v>0</v>
      </c>
      <c r="T526" s="17" t="s">
        <v>45</v>
      </c>
      <c r="U526" s="25">
        <f>+[1]DEPURADO!I520</f>
        <v>0</v>
      </c>
      <c r="V526" s="24"/>
      <c r="W526" s="17" t="s">
        <v>45</v>
      </c>
      <c r="X526" s="25">
        <f>+[1]DEPURADO!K520+[1]DEPURADO!L520</f>
        <v>0</v>
      </c>
      <c r="Y526" s="17" t="s">
        <v>45</v>
      </c>
      <c r="Z526" s="25">
        <f t="shared" si="61"/>
        <v>0</v>
      </c>
      <c r="AA526" s="25"/>
      <c r="AB526" s="25">
        <v>0</v>
      </c>
      <c r="AC526" s="25">
        <v>0</v>
      </c>
      <c r="AD526" s="24"/>
      <c r="AE526" s="24">
        <f>+[1]DEPURADO!K520</f>
        <v>0</v>
      </c>
      <c r="AF526" s="24">
        <v>0</v>
      </c>
      <c r="AG526" s="24">
        <f t="shared" si="62"/>
        <v>0</v>
      </c>
      <c r="AH526" s="24">
        <v>0</v>
      </c>
      <c r="AI526" s="24" t="str">
        <f>+[1]DEPURADO!G520</f>
        <v>CANCELADA</v>
      </c>
      <c r="AJ526" s="26"/>
      <c r="AK526" s="27"/>
    </row>
    <row r="527" spans="1:37" s="28" customFormat="1" ht="16.149999999999999" customHeight="1">
      <c r="A527" s="17">
        <f t="shared" si="56"/>
        <v>519</v>
      </c>
      <c r="B527" s="18" t="s">
        <v>44</v>
      </c>
      <c r="C527" s="17">
        <f>+[1]DEPURADO!A521</f>
        <v>533202</v>
      </c>
      <c r="D527" s="17">
        <f>+[1]DEPURADO!B521</f>
        <v>533202</v>
      </c>
      <c r="E527" s="19">
        <f>+[1]DEPURADO!C521</f>
        <v>44894</v>
      </c>
      <c r="F527" s="20">
        <f>+IF([1]DEPURADO!D521&gt;1,[1]DEPURADO!D521," ")</f>
        <v>44918</v>
      </c>
      <c r="G527" s="21">
        <f>[1]DEPURADO!F521</f>
        <v>6570</v>
      </c>
      <c r="H527" s="22">
        <v>0</v>
      </c>
      <c r="I527" s="22">
        <f>+[1]DEPURADO!M521+[1]DEPURADO!N521</f>
        <v>0</v>
      </c>
      <c r="J527" s="22">
        <f>+[1]DEPURADO!R521</f>
        <v>0</v>
      </c>
      <c r="K527" s="23">
        <f>+[1]DEPURADO!P521+[1]DEPURADO!Q521</f>
        <v>0</v>
      </c>
      <c r="L527" s="22">
        <v>0</v>
      </c>
      <c r="M527" s="22">
        <v>0</v>
      </c>
      <c r="N527" s="22">
        <f t="shared" si="57"/>
        <v>0</v>
      </c>
      <c r="O527" s="22">
        <f t="shared" si="58"/>
        <v>6570</v>
      </c>
      <c r="P527" s="18">
        <f>IF([1]DEPURADO!H521&gt;1,0,[1]DEPURADO!B521)</f>
        <v>533202</v>
      </c>
      <c r="Q527" s="24">
        <f t="shared" si="59"/>
        <v>6570</v>
      </c>
      <c r="R527" s="25">
        <f t="shared" si="60"/>
        <v>0</v>
      </c>
      <c r="S527" s="25">
        <f>+[1]DEPURADO!J521</f>
        <v>0</v>
      </c>
      <c r="T527" s="17" t="s">
        <v>45</v>
      </c>
      <c r="U527" s="25">
        <f>+[1]DEPURADO!I521</f>
        <v>0</v>
      </c>
      <c r="V527" s="24"/>
      <c r="W527" s="17" t="s">
        <v>45</v>
      </c>
      <c r="X527" s="25">
        <f>+[1]DEPURADO!K521+[1]DEPURADO!L521</f>
        <v>0</v>
      </c>
      <c r="Y527" s="17" t="s">
        <v>45</v>
      </c>
      <c r="Z527" s="25">
        <f t="shared" si="61"/>
        <v>0</v>
      </c>
      <c r="AA527" s="25"/>
      <c r="AB527" s="25">
        <v>0</v>
      </c>
      <c r="AC527" s="25">
        <v>0</v>
      </c>
      <c r="AD527" s="24"/>
      <c r="AE527" s="24">
        <f>+[1]DEPURADO!K521</f>
        <v>0</v>
      </c>
      <c r="AF527" s="24">
        <v>0</v>
      </c>
      <c r="AG527" s="24">
        <f t="shared" si="62"/>
        <v>6570</v>
      </c>
      <c r="AH527" s="24">
        <v>0</v>
      </c>
      <c r="AI527" s="24" t="str">
        <f>+[1]DEPURADO!G521</f>
        <v>SALDO A FAVOR DEL PRESTADOR</v>
      </c>
      <c r="AJ527" s="26"/>
      <c r="AK527" s="27"/>
    </row>
    <row r="528" spans="1:37" s="28" customFormat="1" ht="16.149999999999999" customHeight="1">
      <c r="A528" s="17">
        <f t="shared" si="56"/>
        <v>520</v>
      </c>
      <c r="B528" s="18" t="s">
        <v>44</v>
      </c>
      <c r="C528" s="17">
        <f>+[1]DEPURADO!A522</f>
        <v>533093</v>
      </c>
      <c r="D528" s="17">
        <f>+[1]DEPURADO!B522</f>
        <v>533093</v>
      </c>
      <c r="E528" s="19">
        <f>+[1]DEPURADO!C522</f>
        <v>44894</v>
      </c>
      <c r="F528" s="20">
        <f>+IF([1]DEPURADO!D522&gt;1,[1]DEPURADO!D522," ")</f>
        <v>44944</v>
      </c>
      <c r="G528" s="21">
        <f>[1]DEPURADO!F522</f>
        <v>15000</v>
      </c>
      <c r="H528" s="22">
        <v>0</v>
      </c>
      <c r="I528" s="22">
        <f>+[1]DEPURADO!M522+[1]DEPURADO!N522</f>
        <v>0</v>
      </c>
      <c r="J528" s="22">
        <f>+[1]DEPURADO!R522</f>
        <v>0</v>
      </c>
      <c r="K528" s="23">
        <f>+[1]DEPURADO!P522+[1]DEPURADO!Q522</f>
        <v>0</v>
      </c>
      <c r="L528" s="22">
        <v>0</v>
      </c>
      <c r="M528" s="22">
        <v>0</v>
      </c>
      <c r="N528" s="22">
        <f t="shared" si="57"/>
        <v>0</v>
      </c>
      <c r="O528" s="22">
        <f t="shared" si="58"/>
        <v>15000</v>
      </c>
      <c r="P528" s="18">
        <f>IF([1]DEPURADO!H522&gt;1,0,[1]DEPURADO!B522)</f>
        <v>533093</v>
      </c>
      <c r="Q528" s="24">
        <f t="shared" si="59"/>
        <v>15000</v>
      </c>
      <c r="R528" s="25">
        <f t="shared" si="60"/>
        <v>0</v>
      </c>
      <c r="S528" s="25">
        <f>+[1]DEPURADO!J522</f>
        <v>0</v>
      </c>
      <c r="T528" s="17" t="s">
        <v>45</v>
      </c>
      <c r="U528" s="25">
        <f>+[1]DEPURADO!I522</f>
        <v>0</v>
      </c>
      <c r="V528" s="24"/>
      <c r="W528" s="17" t="s">
        <v>45</v>
      </c>
      <c r="X528" s="25">
        <f>+[1]DEPURADO!K522+[1]DEPURADO!L522</f>
        <v>0</v>
      </c>
      <c r="Y528" s="17" t="s">
        <v>45</v>
      </c>
      <c r="Z528" s="25">
        <f t="shared" si="61"/>
        <v>0</v>
      </c>
      <c r="AA528" s="25"/>
      <c r="AB528" s="25">
        <v>0</v>
      </c>
      <c r="AC528" s="25">
        <v>0</v>
      </c>
      <c r="AD528" s="24"/>
      <c r="AE528" s="24">
        <f>+[1]DEPURADO!K522</f>
        <v>0</v>
      </c>
      <c r="AF528" s="24">
        <v>0</v>
      </c>
      <c r="AG528" s="24">
        <f t="shared" si="62"/>
        <v>15000</v>
      </c>
      <c r="AH528" s="24">
        <v>0</v>
      </c>
      <c r="AI528" s="24" t="str">
        <f>+[1]DEPURADO!G522</f>
        <v>SALDO A FAVOR DEL PRESTADOR</v>
      </c>
      <c r="AJ528" s="26"/>
      <c r="AK528" s="27"/>
    </row>
    <row r="529" spans="1:37" s="28" customFormat="1" ht="16.149999999999999" customHeight="1">
      <c r="A529" s="17">
        <f t="shared" si="56"/>
        <v>521</v>
      </c>
      <c r="B529" s="18" t="s">
        <v>44</v>
      </c>
      <c r="C529" s="17">
        <f>+[1]DEPURADO!A523</f>
        <v>533005</v>
      </c>
      <c r="D529" s="17">
        <f>+[1]DEPURADO!B523</f>
        <v>533005</v>
      </c>
      <c r="E529" s="19">
        <f>+[1]DEPURADO!C523</f>
        <v>44894</v>
      </c>
      <c r="F529" s="20">
        <f>+IF([1]DEPURADO!D523&gt;1,[1]DEPURADO!D523," ")</f>
        <v>44944</v>
      </c>
      <c r="G529" s="21">
        <f>[1]DEPURADO!F523</f>
        <v>31580</v>
      </c>
      <c r="H529" s="22">
        <v>0</v>
      </c>
      <c r="I529" s="22">
        <f>+[1]DEPURADO!M523+[1]DEPURADO!N523</f>
        <v>0</v>
      </c>
      <c r="J529" s="22">
        <f>+[1]DEPURADO!R523</f>
        <v>0</v>
      </c>
      <c r="K529" s="23">
        <f>+[1]DEPURADO!P523+[1]DEPURADO!Q523</f>
        <v>0</v>
      </c>
      <c r="L529" s="22">
        <v>0</v>
      </c>
      <c r="M529" s="22">
        <v>0</v>
      </c>
      <c r="N529" s="22">
        <f t="shared" si="57"/>
        <v>0</v>
      </c>
      <c r="O529" s="22">
        <f t="shared" si="58"/>
        <v>31580</v>
      </c>
      <c r="P529" s="18">
        <f>IF([1]DEPURADO!H523&gt;1,0,[1]DEPURADO!B523)</f>
        <v>533005</v>
      </c>
      <c r="Q529" s="24">
        <f t="shared" si="59"/>
        <v>31580</v>
      </c>
      <c r="R529" s="25">
        <f t="shared" si="60"/>
        <v>0</v>
      </c>
      <c r="S529" s="25">
        <f>+[1]DEPURADO!J523</f>
        <v>0</v>
      </c>
      <c r="T529" s="17" t="s">
        <v>45</v>
      </c>
      <c r="U529" s="25">
        <f>+[1]DEPURADO!I523</f>
        <v>0</v>
      </c>
      <c r="V529" s="24"/>
      <c r="W529" s="17" t="s">
        <v>45</v>
      </c>
      <c r="X529" s="25">
        <f>+[1]DEPURADO!K523+[1]DEPURADO!L523</f>
        <v>0</v>
      </c>
      <c r="Y529" s="17" t="s">
        <v>45</v>
      </c>
      <c r="Z529" s="25">
        <f t="shared" si="61"/>
        <v>0</v>
      </c>
      <c r="AA529" s="25"/>
      <c r="AB529" s="25">
        <v>0</v>
      </c>
      <c r="AC529" s="25">
        <v>0</v>
      </c>
      <c r="AD529" s="24"/>
      <c r="AE529" s="24">
        <f>+[1]DEPURADO!K523</f>
        <v>0</v>
      </c>
      <c r="AF529" s="24">
        <v>0</v>
      </c>
      <c r="AG529" s="24">
        <f t="shared" si="62"/>
        <v>31580</v>
      </c>
      <c r="AH529" s="24">
        <v>0</v>
      </c>
      <c r="AI529" s="24" t="str">
        <f>+[1]DEPURADO!G523</f>
        <v>SALDO A FAVOR DEL PRESTADOR</v>
      </c>
      <c r="AJ529" s="26"/>
      <c r="AK529" s="27"/>
    </row>
    <row r="530" spans="1:37" s="28" customFormat="1" ht="16.149999999999999" customHeight="1">
      <c r="A530" s="17">
        <f t="shared" si="56"/>
        <v>522</v>
      </c>
      <c r="B530" s="18" t="s">
        <v>44</v>
      </c>
      <c r="C530" s="17">
        <f>+[1]DEPURADO!A524</f>
        <v>533094</v>
      </c>
      <c r="D530" s="17">
        <f>+[1]DEPURADO!B524</f>
        <v>533094</v>
      </c>
      <c r="E530" s="19">
        <f>+[1]DEPURADO!C524</f>
        <v>44894</v>
      </c>
      <c r="F530" s="20">
        <f>+IF([1]DEPURADO!D524&gt;1,[1]DEPURADO!D524," ")</f>
        <v>44944</v>
      </c>
      <c r="G530" s="21">
        <f>[1]DEPURADO!F524</f>
        <v>7360</v>
      </c>
      <c r="H530" s="22">
        <v>0</v>
      </c>
      <c r="I530" s="22">
        <f>+[1]DEPURADO!M524+[1]DEPURADO!N524</f>
        <v>0</v>
      </c>
      <c r="J530" s="22">
        <f>+[1]DEPURADO!R524</f>
        <v>0</v>
      </c>
      <c r="K530" s="23">
        <f>+[1]DEPURADO!P524+[1]DEPURADO!Q524</f>
        <v>0</v>
      </c>
      <c r="L530" s="22">
        <v>0</v>
      </c>
      <c r="M530" s="22">
        <v>0</v>
      </c>
      <c r="N530" s="22">
        <f t="shared" si="57"/>
        <v>0</v>
      </c>
      <c r="O530" s="22">
        <f t="shared" si="58"/>
        <v>7360</v>
      </c>
      <c r="P530" s="18">
        <f>IF([1]DEPURADO!H524&gt;1,0,[1]DEPURADO!B524)</f>
        <v>533094</v>
      </c>
      <c r="Q530" s="24">
        <f t="shared" si="59"/>
        <v>7360</v>
      </c>
      <c r="R530" s="25">
        <f t="shared" si="60"/>
        <v>0</v>
      </c>
      <c r="S530" s="25">
        <f>+[1]DEPURADO!J524</f>
        <v>0</v>
      </c>
      <c r="T530" s="17" t="s">
        <v>45</v>
      </c>
      <c r="U530" s="25">
        <f>+[1]DEPURADO!I524</f>
        <v>0</v>
      </c>
      <c r="V530" s="24"/>
      <c r="W530" s="17" t="s">
        <v>45</v>
      </c>
      <c r="X530" s="25">
        <f>+[1]DEPURADO!K524+[1]DEPURADO!L524</f>
        <v>0</v>
      </c>
      <c r="Y530" s="17" t="s">
        <v>45</v>
      </c>
      <c r="Z530" s="25">
        <f t="shared" si="61"/>
        <v>0</v>
      </c>
      <c r="AA530" s="25"/>
      <c r="AB530" s="25">
        <v>0</v>
      </c>
      <c r="AC530" s="25">
        <v>0</v>
      </c>
      <c r="AD530" s="24"/>
      <c r="AE530" s="24">
        <f>+[1]DEPURADO!K524</f>
        <v>0</v>
      </c>
      <c r="AF530" s="24">
        <v>0</v>
      </c>
      <c r="AG530" s="24">
        <f t="shared" si="62"/>
        <v>7360</v>
      </c>
      <c r="AH530" s="24">
        <v>0</v>
      </c>
      <c r="AI530" s="24" t="str">
        <f>+[1]DEPURADO!G524</f>
        <v>SALDO A FAVOR DEL PRESTADOR</v>
      </c>
      <c r="AJ530" s="26"/>
      <c r="AK530" s="27"/>
    </row>
    <row r="531" spans="1:37" s="28" customFormat="1" ht="16.149999999999999" customHeight="1">
      <c r="A531" s="17">
        <f t="shared" si="56"/>
        <v>523</v>
      </c>
      <c r="B531" s="18" t="s">
        <v>44</v>
      </c>
      <c r="C531" s="17">
        <f>+[1]DEPURADO!A525</f>
        <v>533519</v>
      </c>
      <c r="D531" s="17">
        <f>+[1]DEPURADO!B525</f>
        <v>533519</v>
      </c>
      <c r="E531" s="19">
        <f>+[1]DEPURADO!C525</f>
        <v>44895</v>
      </c>
      <c r="F531" s="20">
        <f>+IF([1]DEPURADO!D525&gt;1,[1]DEPURADO!D525," ")</f>
        <v>44928</v>
      </c>
      <c r="G531" s="21">
        <f>[1]DEPURADO!F525</f>
        <v>69210</v>
      </c>
      <c r="H531" s="22">
        <v>0</v>
      </c>
      <c r="I531" s="22">
        <f>+[1]DEPURADO!M525+[1]DEPURADO!N525</f>
        <v>0</v>
      </c>
      <c r="J531" s="22">
        <f>+[1]DEPURADO!R525</f>
        <v>0</v>
      </c>
      <c r="K531" s="23">
        <f>+[1]DEPURADO!P525+[1]DEPURADO!Q525</f>
        <v>0</v>
      </c>
      <c r="L531" s="22">
        <v>0</v>
      </c>
      <c r="M531" s="22">
        <v>0</v>
      </c>
      <c r="N531" s="22">
        <f t="shared" si="57"/>
        <v>0</v>
      </c>
      <c r="O531" s="22">
        <f t="shared" si="58"/>
        <v>69210</v>
      </c>
      <c r="P531" s="18">
        <f>IF([1]DEPURADO!H525&gt;1,0,[1]DEPURADO!B525)</f>
        <v>533519</v>
      </c>
      <c r="Q531" s="24">
        <f t="shared" si="59"/>
        <v>69210</v>
      </c>
      <c r="R531" s="25">
        <f t="shared" si="60"/>
        <v>0</v>
      </c>
      <c r="S531" s="25">
        <f>+[1]DEPURADO!J525</f>
        <v>0</v>
      </c>
      <c r="T531" s="17" t="s">
        <v>45</v>
      </c>
      <c r="U531" s="25">
        <f>+[1]DEPURADO!I525</f>
        <v>0</v>
      </c>
      <c r="V531" s="24"/>
      <c r="W531" s="17" t="s">
        <v>45</v>
      </c>
      <c r="X531" s="25">
        <f>+[1]DEPURADO!K525+[1]DEPURADO!L525</f>
        <v>0</v>
      </c>
      <c r="Y531" s="17" t="s">
        <v>45</v>
      </c>
      <c r="Z531" s="25">
        <f t="shared" si="61"/>
        <v>0</v>
      </c>
      <c r="AA531" s="25"/>
      <c r="AB531" s="25">
        <v>0</v>
      </c>
      <c r="AC531" s="25">
        <v>0</v>
      </c>
      <c r="AD531" s="24"/>
      <c r="AE531" s="24">
        <f>+[1]DEPURADO!K525</f>
        <v>0</v>
      </c>
      <c r="AF531" s="24">
        <v>0</v>
      </c>
      <c r="AG531" s="24">
        <f t="shared" si="62"/>
        <v>69210</v>
      </c>
      <c r="AH531" s="24">
        <v>0</v>
      </c>
      <c r="AI531" s="24" t="str">
        <f>+[1]DEPURADO!G525</f>
        <v>SALDO A FAVOR DEL PRESTADOR</v>
      </c>
      <c r="AJ531" s="26"/>
      <c r="AK531" s="27"/>
    </row>
    <row r="532" spans="1:37" s="28" customFormat="1" ht="16.149999999999999" customHeight="1">
      <c r="A532" s="17">
        <f t="shared" si="56"/>
        <v>524</v>
      </c>
      <c r="B532" s="18" t="s">
        <v>44</v>
      </c>
      <c r="C532" s="17">
        <f>+[1]DEPURADO!A526</f>
        <v>533507</v>
      </c>
      <c r="D532" s="17">
        <f>+[1]DEPURADO!B526</f>
        <v>533507</v>
      </c>
      <c r="E532" s="19">
        <f>+[1]DEPURADO!C526</f>
        <v>44895</v>
      </c>
      <c r="F532" s="20">
        <f>+IF([1]DEPURADO!D526&gt;1,[1]DEPURADO!D526," ")</f>
        <v>44918</v>
      </c>
      <c r="G532" s="21">
        <f>[1]DEPURADO!F526</f>
        <v>45062</v>
      </c>
      <c r="H532" s="22">
        <v>0</v>
      </c>
      <c r="I532" s="22">
        <f>+[1]DEPURADO!M526+[1]DEPURADO!N526</f>
        <v>0</v>
      </c>
      <c r="J532" s="22">
        <f>+[1]DEPURADO!R526</f>
        <v>0</v>
      </c>
      <c r="K532" s="23">
        <f>+[1]DEPURADO!P526+[1]DEPURADO!Q526</f>
        <v>0</v>
      </c>
      <c r="L532" s="22">
        <v>0</v>
      </c>
      <c r="M532" s="22">
        <v>0</v>
      </c>
      <c r="N532" s="22">
        <f t="shared" si="57"/>
        <v>0</v>
      </c>
      <c r="O532" s="22">
        <f t="shared" si="58"/>
        <v>45062</v>
      </c>
      <c r="P532" s="18">
        <f>IF([1]DEPURADO!H526&gt;1,0,[1]DEPURADO!B526)</f>
        <v>533507</v>
      </c>
      <c r="Q532" s="24">
        <f t="shared" si="59"/>
        <v>45062</v>
      </c>
      <c r="R532" s="25">
        <f t="shared" si="60"/>
        <v>0</v>
      </c>
      <c r="S532" s="25">
        <f>+[1]DEPURADO!J526</f>
        <v>0</v>
      </c>
      <c r="T532" s="17" t="s">
        <v>45</v>
      </c>
      <c r="U532" s="25">
        <f>+[1]DEPURADO!I526</f>
        <v>0</v>
      </c>
      <c r="V532" s="24"/>
      <c r="W532" s="17" t="s">
        <v>45</v>
      </c>
      <c r="X532" s="25">
        <f>+[1]DEPURADO!K526+[1]DEPURADO!L526</f>
        <v>0</v>
      </c>
      <c r="Y532" s="17" t="s">
        <v>45</v>
      </c>
      <c r="Z532" s="25">
        <f t="shared" si="61"/>
        <v>0</v>
      </c>
      <c r="AA532" s="25"/>
      <c r="AB532" s="25">
        <v>0</v>
      </c>
      <c r="AC532" s="25">
        <v>0</v>
      </c>
      <c r="AD532" s="24"/>
      <c r="AE532" s="24">
        <f>+[1]DEPURADO!K526</f>
        <v>0</v>
      </c>
      <c r="AF532" s="24">
        <v>0</v>
      </c>
      <c r="AG532" s="24">
        <f t="shared" si="62"/>
        <v>45062</v>
      </c>
      <c r="AH532" s="24">
        <v>0</v>
      </c>
      <c r="AI532" s="24" t="str">
        <f>+[1]DEPURADO!G526</f>
        <v>SALDO A FAVOR DEL PRESTADOR</v>
      </c>
      <c r="AJ532" s="26"/>
      <c r="AK532" s="27"/>
    </row>
    <row r="533" spans="1:37" s="28" customFormat="1" ht="16.149999999999999" customHeight="1">
      <c r="A533" s="17">
        <f t="shared" si="56"/>
        <v>525</v>
      </c>
      <c r="B533" s="18" t="s">
        <v>44</v>
      </c>
      <c r="C533" s="17">
        <f>+[1]DEPURADO!A527</f>
        <v>533333</v>
      </c>
      <c r="D533" s="17">
        <f>+[1]DEPURADO!B527</f>
        <v>533333</v>
      </c>
      <c r="E533" s="19">
        <f>+[1]DEPURADO!C527</f>
        <v>44895</v>
      </c>
      <c r="F533" s="20">
        <f>+IF([1]DEPURADO!D527&gt;1,[1]DEPURADO!D527," ")</f>
        <v>44944</v>
      </c>
      <c r="G533" s="21">
        <f>[1]DEPURADO!F527</f>
        <v>7300</v>
      </c>
      <c r="H533" s="22">
        <v>0</v>
      </c>
      <c r="I533" s="22">
        <f>+[1]DEPURADO!M527+[1]DEPURADO!N527</f>
        <v>0</v>
      </c>
      <c r="J533" s="22">
        <f>+[1]DEPURADO!R527</f>
        <v>0</v>
      </c>
      <c r="K533" s="23">
        <f>+[1]DEPURADO!P527+[1]DEPURADO!Q527</f>
        <v>0</v>
      </c>
      <c r="L533" s="22">
        <v>0</v>
      </c>
      <c r="M533" s="22">
        <v>0</v>
      </c>
      <c r="N533" s="22">
        <f t="shared" si="57"/>
        <v>0</v>
      </c>
      <c r="O533" s="22">
        <f t="shared" si="58"/>
        <v>7300</v>
      </c>
      <c r="P533" s="18">
        <f>IF([1]DEPURADO!H527&gt;1,0,[1]DEPURADO!B527)</f>
        <v>533333</v>
      </c>
      <c r="Q533" s="24">
        <f t="shared" si="59"/>
        <v>7300</v>
      </c>
      <c r="R533" s="25">
        <f t="shared" si="60"/>
        <v>0</v>
      </c>
      <c r="S533" s="25">
        <f>+[1]DEPURADO!J527</f>
        <v>0</v>
      </c>
      <c r="T533" s="17" t="s">
        <v>45</v>
      </c>
      <c r="U533" s="25">
        <f>+[1]DEPURADO!I527</f>
        <v>0</v>
      </c>
      <c r="V533" s="24"/>
      <c r="W533" s="17" t="s">
        <v>45</v>
      </c>
      <c r="X533" s="25">
        <f>+[1]DEPURADO!K527+[1]DEPURADO!L527</f>
        <v>0</v>
      </c>
      <c r="Y533" s="17" t="s">
        <v>45</v>
      </c>
      <c r="Z533" s="25">
        <f t="shared" si="61"/>
        <v>0</v>
      </c>
      <c r="AA533" s="25"/>
      <c r="AB533" s="25">
        <v>0</v>
      </c>
      <c r="AC533" s="25">
        <v>0</v>
      </c>
      <c r="AD533" s="24"/>
      <c r="AE533" s="24">
        <f>+[1]DEPURADO!K527</f>
        <v>0</v>
      </c>
      <c r="AF533" s="24">
        <v>0</v>
      </c>
      <c r="AG533" s="24">
        <f t="shared" si="62"/>
        <v>7300</v>
      </c>
      <c r="AH533" s="24">
        <v>0</v>
      </c>
      <c r="AI533" s="24" t="str">
        <f>+[1]DEPURADO!G527</f>
        <v>SALDO A FAVOR DEL PRESTADOR</v>
      </c>
      <c r="AJ533" s="26"/>
      <c r="AK533" s="27"/>
    </row>
    <row r="534" spans="1:37" s="28" customFormat="1" ht="16.149999999999999" customHeight="1">
      <c r="A534" s="17">
        <f t="shared" si="56"/>
        <v>526</v>
      </c>
      <c r="B534" s="18" t="s">
        <v>44</v>
      </c>
      <c r="C534" s="17">
        <f>+[1]DEPURADO!A528</f>
        <v>533403</v>
      </c>
      <c r="D534" s="17">
        <f>+[1]DEPURADO!B528</f>
        <v>533403</v>
      </c>
      <c r="E534" s="19">
        <f>+[1]DEPURADO!C528</f>
        <v>44895</v>
      </c>
      <c r="F534" s="20">
        <f>+IF([1]DEPURADO!D528&gt;1,[1]DEPURADO!D528," ")</f>
        <v>44944</v>
      </c>
      <c r="G534" s="21">
        <f>[1]DEPURADO!F528</f>
        <v>5770</v>
      </c>
      <c r="H534" s="22">
        <v>0</v>
      </c>
      <c r="I534" s="22">
        <f>+[1]DEPURADO!M528+[1]DEPURADO!N528</f>
        <v>0</v>
      </c>
      <c r="J534" s="22">
        <f>+[1]DEPURADO!R528</f>
        <v>0</v>
      </c>
      <c r="K534" s="23">
        <f>+[1]DEPURADO!P528+[1]DEPURADO!Q528</f>
        <v>0</v>
      </c>
      <c r="L534" s="22">
        <v>0</v>
      </c>
      <c r="M534" s="22">
        <v>0</v>
      </c>
      <c r="N534" s="22">
        <f t="shared" si="57"/>
        <v>0</v>
      </c>
      <c r="O534" s="22">
        <f t="shared" si="58"/>
        <v>5770</v>
      </c>
      <c r="P534" s="18">
        <f>IF([1]DEPURADO!H528&gt;1,0,[1]DEPURADO!B528)</f>
        <v>533403</v>
      </c>
      <c r="Q534" s="24">
        <f t="shared" si="59"/>
        <v>5770</v>
      </c>
      <c r="R534" s="25">
        <f t="shared" si="60"/>
        <v>0</v>
      </c>
      <c r="S534" s="25">
        <f>+[1]DEPURADO!J528</f>
        <v>0</v>
      </c>
      <c r="T534" s="17" t="s">
        <v>45</v>
      </c>
      <c r="U534" s="25">
        <f>+[1]DEPURADO!I528</f>
        <v>0</v>
      </c>
      <c r="V534" s="24"/>
      <c r="W534" s="17" t="s">
        <v>45</v>
      </c>
      <c r="X534" s="25">
        <f>+[1]DEPURADO!K528+[1]DEPURADO!L528</f>
        <v>0</v>
      </c>
      <c r="Y534" s="17" t="s">
        <v>45</v>
      </c>
      <c r="Z534" s="25">
        <f t="shared" si="61"/>
        <v>0</v>
      </c>
      <c r="AA534" s="25"/>
      <c r="AB534" s="25">
        <v>0</v>
      </c>
      <c r="AC534" s="25">
        <v>0</v>
      </c>
      <c r="AD534" s="24"/>
      <c r="AE534" s="24">
        <f>+[1]DEPURADO!K528</f>
        <v>0</v>
      </c>
      <c r="AF534" s="24">
        <v>0</v>
      </c>
      <c r="AG534" s="24">
        <f t="shared" si="62"/>
        <v>5770</v>
      </c>
      <c r="AH534" s="24">
        <v>0</v>
      </c>
      <c r="AI534" s="24" t="str">
        <f>+[1]DEPURADO!G528</f>
        <v>SALDO A FAVOR DEL PRESTADOR</v>
      </c>
      <c r="AJ534" s="26"/>
      <c r="AK534" s="27"/>
    </row>
    <row r="535" spans="1:37" s="28" customFormat="1" ht="16.149999999999999" customHeight="1">
      <c r="A535" s="17">
        <f t="shared" si="56"/>
        <v>527</v>
      </c>
      <c r="B535" s="18" t="s">
        <v>44</v>
      </c>
      <c r="C535" s="17">
        <f>+[1]DEPURADO!A529</f>
        <v>533393</v>
      </c>
      <c r="D535" s="17">
        <f>+[1]DEPURADO!B529</f>
        <v>533393</v>
      </c>
      <c r="E535" s="19">
        <f>+[1]DEPURADO!C529</f>
        <v>44895</v>
      </c>
      <c r="F535" s="20">
        <f>+IF([1]DEPURADO!D529&gt;1,[1]DEPURADO!D529," ")</f>
        <v>44944</v>
      </c>
      <c r="G535" s="21">
        <f>[1]DEPURADO!F529</f>
        <v>2730</v>
      </c>
      <c r="H535" s="22">
        <v>0</v>
      </c>
      <c r="I535" s="22">
        <f>+[1]DEPURADO!M529+[1]DEPURADO!N529</f>
        <v>0</v>
      </c>
      <c r="J535" s="22">
        <f>+[1]DEPURADO!R529</f>
        <v>2730</v>
      </c>
      <c r="K535" s="23">
        <f>+[1]DEPURADO!P529+[1]DEPURADO!Q529</f>
        <v>0</v>
      </c>
      <c r="L535" s="22">
        <v>0</v>
      </c>
      <c r="M535" s="22">
        <v>0</v>
      </c>
      <c r="N535" s="22">
        <f t="shared" si="57"/>
        <v>2730</v>
      </c>
      <c r="O535" s="22">
        <f t="shared" si="58"/>
        <v>0</v>
      </c>
      <c r="P535" s="18">
        <f>IF([1]DEPURADO!H529&gt;1,0,[1]DEPURADO!B529)</f>
        <v>533393</v>
      </c>
      <c r="Q535" s="24">
        <f t="shared" si="59"/>
        <v>2730</v>
      </c>
      <c r="R535" s="25">
        <f t="shared" si="60"/>
        <v>0</v>
      </c>
      <c r="S535" s="25">
        <f>+[1]DEPURADO!J529</f>
        <v>0</v>
      </c>
      <c r="T535" s="17" t="s">
        <v>45</v>
      </c>
      <c r="U535" s="25">
        <f>+[1]DEPURADO!I529</f>
        <v>0</v>
      </c>
      <c r="V535" s="24"/>
      <c r="W535" s="17" t="s">
        <v>45</v>
      </c>
      <c r="X535" s="25">
        <f>+[1]DEPURADO!K529+[1]DEPURADO!L529</f>
        <v>0</v>
      </c>
      <c r="Y535" s="17" t="s">
        <v>45</v>
      </c>
      <c r="Z535" s="25">
        <f t="shared" si="61"/>
        <v>0</v>
      </c>
      <c r="AA535" s="25"/>
      <c r="AB535" s="25">
        <v>0</v>
      </c>
      <c r="AC535" s="25">
        <v>0</v>
      </c>
      <c r="AD535" s="24"/>
      <c r="AE535" s="24">
        <f>+[1]DEPURADO!K529</f>
        <v>0</v>
      </c>
      <c r="AF535" s="24">
        <v>0</v>
      </c>
      <c r="AG535" s="24">
        <f t="shared" si="62"/>
        <v>0</v>
      </c>
      <c r="AH535" s="24">
        <v>0</v>
      </c>
      <c r="AI535" s="24" t="str">
        <f>+[1]DEPURADO!G529</f>
        <v>CANCELADA</v>
      </c>
      <c r="AJ535" s="26"/>
      <c r="AK535" s="27"/>
    </row>
    <row r="536" spans="1:37" s="28" customFormat="1" ht="16.149999999999999" customHeight="1">
      <c r="A536" s="17">
        <f t="shared" si="56"/>
        <v>528</v>
      </c>
      <c r="B536" s="18" t="s">
        <v>44</v>
      </c>
      <c r="C536" s="17">
        <f>+[1]DEPURADO!A530</f>
        <v>533563</v>
      </c>
      <c r="D536" s="17">
        <f>+[1]DEPURADO!B530</f>
        <v>533563</v>
      </c>
      <c r="E536" s="19">
        <f>+[1]DEPURADO!C530</f>
        <v>44896</v>
      </c>
      <c r="F536" s="20">
        <f>+IF([1]DEPURADO!D530&gt;1,[1]DEPURADO!D530," ")</f>
        <v>44952</v>
      </c>
      <c r="G536" s="21">
        <f>[1]DEPURADO!F530</f>
        <v>396000</v>
      </c>
      <c r="H536" s="22">
        <v>0</v>
      </c>
      <c r="I536" s="22">
        <f>+[1]DEPURADO!M530+[1]DEPURADO!N530</f>
        <v>0</v>
      </c>
      <c r="J536" s="22">
        <f>+[1]DEPURADO!R530</f>
        <v>0</v>
      </c>
      <c r="K536" s="23">
        <f>+[1]DEPURADO!P530+[1]DEPURADO!Q530</f>
        <v>0</v>
      </c>
      <c r="L536" s="22">
        <v>0</v>
      </c>
      <c r="M536" s="22">
        <v>0</v>
      </c>
      <c r="N536" s="22">
        <f t="shared" si="57"/>
        <v>0</v>
      </c>
      <c r="O536" s="22">
        <f t="shared" si="58"/>
        <v>396000</v>
      </c>
      <c r="P536" s="18">
        <f>IF([1]DEPURADO!H530&gt;1,0,[1]DEPURADO!B530)</f>
        <v>533563</v>
      </c>
      <c r="Q536" s="24">
        <f t="shared" si="59"/>
        <v>396000</v>
      </c>
      <c r="R536" s="25">
        <f t="shared" si="60"/>
        <v>0</v>
      </c>
      <c r="S536" s="25">
        <f>+[1]DEPURADO!J530</f>
        <v>0</v>
      </c>
      <c r="T536" s="17" t="s">
        <v>45</v>
      </c>
      <c r="U536" s="25">
        <f>+[1]DEPURADO!I530</f>
        <v>0</v>
      </c>
      <c r="V536" s="24"/>
      <c r="W536" s="17" t="s">
        <v>45</v>
      </c>
      <c r="X536" s="25">
        <f>+[1]DEPURADO!K530+[1]DEPURADO!L530</f>
        <v>0</v>
      </c>
      <c r="Y536" s="17" t="s">
        <v>45</v>
      </c>
      <c r="Z536" s="25">
        <f t="shared" si="61"/>
        <v>0</v>
      </c>
      <c r="AA536" s="25"/>
      <c r="AB536" s="25">
        <v>0</v>
      </c>
      <c r="AC536" s="25">
        <v>0</v>
      </c>
      <c r="AD536" s="24"/>
      <c r="AE536" s="24">
        <f>+[1]DEPURADO!K530</f>
        <v>0</v>
      </c>
      <c r="AF536" s="24">
        <v>0</v>
      </c>
      <c r="AG536" s="24">
        <f t="shared" si="62"/>
        <v>396000</v>
      </c>
      <c r="AH536" s="24">
        <v>0</v>
      </c>
      <c r="AI536" s="24" t="str">
        <f>+[1]DEPURADO!G530</f>
        <v>SALDO A FAVOR DEL PRESTADOR</v>
      </c>
      <c r="AJ536" s="26"/>
      <c r="AK536" s="27"/>
    </row>
    <row r="537" spans="1:37" s="28" customFormat="1" ht="16.149999999999999" customHeight="1">
      <c r="A537" s="17">
        <f t="shared" si="56"/>
        <v>529</v>
      </c>
      <c r="B537" s="18" t="s">
        <v>44</v>
      </c>
      <c r="C537" s="17">
        <f>+[1]DEPURADO!A531</f>
        <v>533674</v>
      </c>
      <c r="D537" s="17">
        <f>+[1]DEPURADO!B531</f>
        <v>533674</v>
      </c>
      <c r="E537" s="19">
        <f>+[1]DEPURADO!C531</f>
        <v>44896</v>
      </c>
      <c r="F537" s="20">
        <f>+IF([1]DEPURADO!D531&gt;1,[1]DEPURADO!D531," ")</f>
        <v>44939</v>
      </c>
      <c r="G537" s="21">
        <f>[1]DEPURADO!F531</f>
        <v>487580</v>
      </c>
      <c r="H537" s="22">
        <v>0</v>
      </c>
      <c r="I537" s="22">
        <f>+[1]DEPURADO!M531+[1]DEPURADO!N531</f>
        <v>0</v>
      </c>
      <c r="J537" s="22">
        <f>+[1]DEPURADO!R531</f>
        <v>0</v>
      </c>
      <c r="K537" s="23">
        <f>+[1]DEPURADO!P531+[1]DEPURADO!Q531</f>
        <v>0</v>
      </c>
      <c r="L537" s="22">
        <v>0</v>
      </c>
      <c r="M537" s="22">
        <v>0</v>
      </c>
      <c r="N537" s="22">
        <f t="shared" si="57"/>
        <v>0</v>
      </c>
      <c r="O537" s="22">
        <f t="shared" si="58"/>
        <v>487580</v>
      </c>
      <c r="P537" s="18">
        <f>IF([1]DEPURADO!H531&gt;1,0,[1]DEPURADO!B531)</f>
        <v>533674</v>
      </c>
      <c r="Q537" s="24">
        <f t="shared" si="59"/>
        <v>487580</v>
      </c>
      <c r="R537" s="25">
        <f t="shared" si="60"/>
        <v>0</v>
      </c>
      <c r="S537" s="25">
        <f>+[1]DEPURADO!J531</f>
        <v>0</v>
      </c>
      <c r="T537" s="17" t="s">
        <v>45</v>
      </c>
      <c r="U537" s="25">
        <f>+[1]DEPURADO!I531</f>
        <v>0</v>
      </c>
      <c r="V537" s="24"/>
      <c r="W537" s="17" t="s">
        <v>45</v>
      </c>
      <c r="X537" s="25">
        <f>+[1]DEPURADO!K531+[1]DEPURADO!L531</f>
        <v>0</v>
      </c>
      <c r="Y537" s="17" t="s">
        <v>45</v>
      </c>
      <c r="Z537" s="25">
        <f t="shared" si="61"/>
        <v>0</v>
      </c>
      <c r="AA537" s="25"/>
      <c r="AB537" s="25">
        <v>0</v>
      </c>
      <c r="AC537" s="25">
        <v>0</v>
      </c>
      <c r="AD537" s="24"/>
      <c r="AE537" s="24">
        <f>+[1]DEPURADO!K531</f>
        <v>0</v>
      </c>
      <c r="AF537" s="24">
        <v>0</v>
      </c>
      <c r="AG537" s="24">
        <f t="shared" si="62"/>
        <v>487580</v>
      </c>
      <c r="AH537" s="24">
        <v>0</v>
      </c>
      <c r="AI537" s="24" t="str">
        <f>+[1]DEPURADO!G531</f>
        <v>SALDO A FAVOR DEL PRESTADOR</v>
      </c>
      <c r="AJ537" s="26"/>
      <c r="AK537" s="27"/>
    </row>
    <row r="538" spans="1:37" s="28" customFormat="1" ht="16.149999999999999" customHeight="1">
      <c r="A538" s="17">
        <f t="shared" si="56"/>
        <v>530</v>
      </c>
      <c r="B538" s="18" t="s">
        <v>44</v>
      </c>
      <c r="C538" s="17">
        <f>+[1]DEPURADO!A532</f>
        <v>533645</v>
      </c>
      <c r="D538" s="17">
        <f>+[1]DEPURADO!B532</f>
        <v>533645</v>
      </c>
      <c r="E538" s="19">
        <f>+[1]DEPURADO!C532</f>
        <v>44896</v>
      </c>
      <c r="F538" s="20">
        <f>+IF([1]DEPURADO!D532&gt;1,[1]DEPURADO!D532," ")</f>
        <v>44938</v>
      </c>
      <c r="G538" s="21">
        <f>[1]DEPURADO!F532</f>
        <v>2900</v>
      </c>
      <c r="H538" s="22">
        <v>0</v>
      </c>
      <c r="I538" s="22">
        <f>+[1]DEPURADO!M532+[1]DEPURADO!N532</f>
        <v>0</v>
      </c>
      <c r="J538" s="22">
        <f>+[1]DEPURADO!R532</f>
        <v>2900</v>
      </c>
      <c r="K538" s="23">
        <f>+[1]DEPURADO!P532+[1]DEPURADO!Q532</f>
        <v>0</v>
      </c>
      <c r="L538" s="22">
        <v>0</v>
      </c>
      <c r="M538" s="22">
        <v>0</v>
      </c>
      <c r="N538" s="22">
        <f t="shared" si="57"/>
        <v>2900</v>
      </c>
      <c r="O538" s="22">
        <f t="shared" si="58"/>
        <v>0</v>
      </c>
      <c r="P538" s="18">
        <f>IF([1]DEPURADO!H532&gt;1,0,[1]DEPURADO!B532)</f>
        <v>533645</v>
      </c>
      <c r="Q538" s="24">
        <f t="shared" si="59"/>
        <v>2900</v>
      </c>
      <c r="R538" s="25">
        <f t="shared" si="60"/>
        <v>0</v>
      </c>
      <c r="S538" s="25">
        <f>+[1]DEPURADO!J532</f>
        <v>0</v>
      </c>
      <c r="T538" s="17" t="s">
        <v>45</v>
      </c>
      <c r="U538" s="25">
        <f>+[1]DEPURADO!I532</f>
        <v>0</v>
      </c>
      <c r="V538" s="24"/>
      <c r="W538" s="17" t="s">
        <v>45</v>
      </c>
      <c r="X538" s="25">
        <f>+[1]DEPURADO!K532+[1]DEPURADO!L532</f>
        <v>0</v>
      </c>
      <c r="Y538" s="17" t="s">
        <v>45</v>
      </c>
      <c r="Z538" s="25">
        <f t="shared" si="61"/>
        <v>0</v>
      </c>
      <c r="AA538" s="25"/>
      <c r="AB538" s="25">
        <v>0</v>
      </c>
      <c r="AC538" s="25">
        <v>0</v>
      </c>
      <c r="AD538" s="24"/>
      <c r="AE538" s="24">
        <f>+[1]DEPURADO!K532</f>
        <v>0</v>
      </c>
      <c r="AF538" s="24">
        <v>0</v>
      </c>
      <c r="AG538" s="24">
        <f t="shared" si="62"/>
        <v>0</v>
      </c>
      <c r="AH538" s="24">
        <v>0</v>
      </c>
      <c r="AI538" s="24" t="str">
        <f>+[1]DEPURADO!G532</f>
        <v>CANCELADA</v>
      </c>
      <c r="AJ538" s="26"/>
      <c r="AK538" s="27"/>
    </row>
    <row r="539" spans="1:37" s="28" customFormat="1" ht="16.149999999999999" customHeight="1">
      <c r="A539" s="17">
        <f t="shared" si="56"/>
        <v>531</v>
      </c>
      <c r="B539" s="18" t="s">
        <v>44</v>
      </c>
      <c r="C539" s="17">
        <f>+[1]DEPURADO!A533</f>
        <v>533607</v>
      </c>
      <c r="D539" s="17">
        <f>+[1]DEPURADO!B533</f>
        <v>533607</v>
      </c>
      <c r="E539" s="19">
        <f>+[1]DEPURADO!C533</f>
        <v>44896</v>
      </c>
      <c r="F539" s="20">
        <f>+IF([1]DEPURADO!D533&gt;1,[1]DEPURADO!D533," ")</f>
        <v>44938</v>
      </c>
      <c r="G539" s="21">
        <f>[1]DEPURADO!F533</f>
        <v>6530</v>
      </c>
      <c r="H539" s="22">
        <v>0</v>
      </c>
      <c r="I539" s="22">
        <f>+[1]DEPURADO!M533+[1]DEPURADO!N533</f>
        <v>0</v>
      </c>
      <c r="J539" s="22">
        <f>+[1]DEPURADO!R533</f>
        <v>0</v>
      </c>
      <c r="K539" s="23">
        <f>+[1]DEPURADO!P533+[1]DEPURADO!Q533</f>
        <v>0</v>
      </c>
      <c r="L539" s="22">
        <v>0</v>
      </c>
      <c r="M539" s="22">
        <v>0</v>
      </c>
      <c r="N539" s="22">
        <f t="shared" si="57"/>
        <v>0</v>
      </c>
      <c r="O539" s="22">
        <f t="shared" si="58"/>
        <v>6530</v>
      </c>
      <c r="P539" s="18">
        <f>IF([1]DEPURADO!H533&gt;1,0,[1]DEPURADO!B533)</f>
        <v>533607</v>
      </c>
      <c r="Q539" s="24">
        <f t="shared" si="59"/>
        <v>6530</v>
      </c>
      <c r="R539" s="25">
        <f t="shared" si="60"/>
        <v>0</v>
      </c>
      <c r="S539" s="25">
        <f>+[1]DEPURADO!J533</f>
        <v>0</v>
      </c>
      <c r="T539" s="17" t="s">
        <v>45</v>
      </c>
      <c r="U539" s="25">
        <f>+[1]DEPURADO!I533</f>
        <v>0</v>
      </c>
      <c r="V539" s="24"/>
      <c r="W539" s="17" t="s">
        <v>45</v>
      </c>
      <c r="X539" s="25">
        <f>+[1]DEPURADO!K533+[1]DEPURADO!L533</f>
        <v>0</v>
      </c>
      <c r="Y539" s="17" t="s">
        <v>45</v>
      </c>
      <c r="Z539" s="25">
        <f t="shared" si="61"/>
        <v>0</v>
      </c>
      <c r="AA539" s="25"/>
      <c r="AB539" s="25">
        <v>0</v>
      </c>
      <c r="AC539" s="25">
        <v>0</v>
      </c>
      <c r="AD539" s="24"/>
      <c r="AE539" s="24">
        <f>+[1]DEPURADO!K533</f>
        <v>0</v>
      </c>
      <c r="AF539" s="24">
        <v>0</v>
      </c>
      <c r="AG539" s="24">
        <f t="shared" si="62"/>
        <v>6530</v>
      </c>
      <c r="AH539" s="24">
        <v>0</v>
      </c>
      <c r="AI539" s="24" t="str">
        <f>+[1]DEPURADO!G533</f>
        <v>SALDO A FAVOR DEL PRESTADOR</v>
      </c>
      <c r="AJ539" s="26"/>
      <c r="AK539" s="27"/>
    </row>
    <row r="540" spans="1:37" s="28" customFormat="1" ht="16.149999999999999" customHeight="1">
      <c r="A540" s="17">
        <f t="shared" si="56"/>
        <v>532</v>
      </c>
      <c r="B540" s="18" t="s">
        <v>44</v>
      </c>
      <c r="C540" s="17">
        <f>+[1]DEPURADO!A534</f>
        <v>533652</v>
      </c>
      <c r="D540" s="17">
        <f>+[1]DEPURADO!B534</f>
        <v>533652</v>
      </c>
      <c r="E540" s="19">
        <f>+[1]DEPURADO!C534</f>
        <v>44896</v>
      </c>
      <c r="F540" s="20">
        <f>+IF([1]DEPURADO!D534&gt;1,[1]DEPURADO!D534," ")</f>
        <v>44938</v>
      </c>
      <c r="G540" s="21">
        <f>[1]DEPURADO!F534</f>
        <v>2730</v>
      </c>
      <c r="H540" s="22">
        <v>0</v>
      </c>
      <c r="I540" s="22">
        <f>+[1]DEPURADO!M534+[1]DEPURADO!N534</f>
        <v>0</v>
      </c>
      <c r="J540" s="22">
        <f>+[1]DEPURADO!R534</f>
        <v>2730</v>
      </c>
      <c r="K540" s="23">
        <f>+[1]DEPURADO!P534+[1]DEPURADO!Q534</f>
        <v>0</v>
      </c>
      <c r="L540" s="22">
        <v>0</v>
      </c>
      <c r="M540" s="22">
        <v>0</v>
      </c>
      <c r="N540" s="22">
        <f t="shared" si="57"/>
        <v>2730</v>
      </c>
      <c r="O540" s="22">
        <f t="shared" si="58"/>
        <v>0</v>
      </c>
      <c r="P540" s="18">
        <f>IF([1]DEPURADO!H534&gt;1,0,[1]DEPURADO!B534)</f>
        <v>533652</v>
      </c>
      <c r="Q540" s="24">
        <f t="shared" si="59"/>
        <v>2730</v>
      </c>
      <c r="R540" s="25">
        <f t="shared" si="60"/>
        <v>0</v>
      </c>
      <c r="S540" s="25">
        <f>+[1]DEPURADO!J534</f>
        <v>0</v>
      </c>
      <c r="T540" s="17" t="s">
        <v>45</v>
      </c>
      <c r="U540" s="25">
        <f>+[1]DEPURADO!I534</f>
        <v>0</v>
      </c>
      <c r="V540" s="24"/>
      <c r="W540" s="17" t="s">
        <v>45</v>
      </c>
      <c r="X540" s="25">
        <f>+[1]DEPURADO!K534+[1]DEPURADO!L534</f>
        <v>0</v>
      </c>
      <c r="Y540" s="17" t="s">
        <v>45</v>
      </c>
      <c r="Z540" s="25">
        <f t="shared" si="61"/>
        <v>0</v>
      </c>
      <c r="AA540" s="25"/>
      <c r="AB540" s="25">
        <v>0</v>
      </c>
      <c r="AC540" s="25">
        <v>0</v>
      </c>
      <c r="AD540" s="24"/>
      <c r="AE540" s="24">
        <f>+[1]DEPURADO!K534</f>
        <v>0</v>
      </c>
      <c r="AF540" s="24">
        <v>0</v>
      </c>
      <c r="AG540" s="24">
        <f t="shared" si="62"/>
        <v>0</v>
      </c>
      <c r="AH540" s="24">
        <v>0</v>
      </c>
      <c r="AI540" s="24" t="str">
        <f>+[1]DEPURADO!G534</f>
        <v>CANCELADA</v>
      </c>
      <c r="AJ540" s="26"/>
      <c r="AK540" s="27"/>
    </row>
    <row r="541" spans="1:37" s="28" customFormat="1" ht="16.149999999999999" customHeight="1">
      <c r="A541" s="17">
        <f t="shared" si="56"/>
        <v>533</v>
      </c>
      <c r="B541" s="18" t="s">
        <v>44</v>
      </c>
      <c r="C541" s="17">
        <f>+[1]DEPURADO!A535</f>
        <v>533643</v>
      </c>
      <c r="D541" s="17">
        <f>+[1]DEPURADO!B535</f>
        <v>533643</v>
      </c>
      <c r="E541" s="19">
        <f>+[1]DEPURADO!C535</f>
        <v>44896</v>
      </c>
      <c r="F541" s="20">
        <f>+IF([1]DEPURADO!D535&gt;1,[1]DEPURADO!D535," ")</f>
        <v>44938</v>
      </c>
      <c r="G541" s="21">
        <f>[1]DEPURADO!F535</f>
        <v>2730</v>
      </c>
      <c r="H541" s="22">
        <v>0</v>
      </c>
      <c r="I541" s="22">
        <f>+[1]DEPURADO!M535+[1]DEPURADO!N535</f>
        <v>0</v>
      </c>
      <c r="J541" s="22">
        <f>+[1]DEPURADO!R535</f>
        <v>2730</v>
      </c>
      <c r="K541" s="23">
        <f>+[1]DEPURADO!P535+[1]DEPURADO!Q535</f>
        <v>0</v>
      </c>
      <c r="L541" s="22">
        <v>0</v>
      </c>
      <c r="M541" s="22">
        <v>0</v>
      </c>
      <c r="N541" s="22">
        <f t="shared" si="57"/>
        <v>2730</v>
      </c>
      <c r="O541" s="22">
        <f t="shared" si="58"/>
        <v>0</v>
      </c>
      <c r="P541" s="18">
        <f>IF([1]DEPURADO!H535&gt;1,0,[1]DEPURADO!B535)</f>
        <v>533643</v>
      </c>
      <c r="Q541" s="24">
        <f t="shared" si="59"/>
        <v>2730</v>
      </c>
      <c r="R541" s="25">
        <f t="shared" si="60"/>
        <v>0</v>
      </c>
      <c r="S541" s="25">
        <f>+[1]DEPURADO!J535</f>
        <v>0</v>
      </c>
      <c r="T541" s="17" t="s">
        <v>45</v>
      </c>
      <c r="U541" s="25">
        <f>+[1]DEPURADO!I535</f>
        <v>0</v>
      </c>
      <c r="V541" s="24"/>
      <c r="W541" s="17" t="s">
        <v>45</v>
      </c>
      <c r="X541" s="25">
        <f>+[1]DEPURADO!K535+[1]DEPURADO!L535</f>
        <v>0</v>
      </c>
      <c r="Y541" s="17" t="s">
        <v>45</v>
      </c>
      <c r="Z541" s="25">
        <f t="shared" si="61"/>
        <v>0</v>
      </c>
      <c r="AA541" s="25"/>
      <c r="AB541" s="25">
        <v>0</v>
      </c>
      <c r="AC541" s="25">
        <v>0</v>
      </c>
      <c r="AD541" s="24"/>
      <c r="AE541" s="24">
        <f>+[1]DEPURADO!K535</f>
        <v>0</v>
      </c>
      <c r="AF541" s="24">
        <v>0</v>
      </c>
      <c r="AG541" s="24">
        <f t="shared" si="62"/>
        <v>0</v>
      </c>
      <c r="AH541" s="24">
        <v>0</v>
      </c>
      <c r="AI541" s="24" t="str">
        <f>+[1]DEPURADO!G535</f>
        <v>CANCELADA</v>
      </c>
      <c r="AJ541" s="26"/>
      <c r="AK541" s="27"/>
    </row>
    <row r="542" spans="1:37" s="28" customFormat="1" ht="16.149999999999999" customHeight="1">
      <c r="A542" s="17">
        <f t="shared" si="56"/>
        <v>534</v>
      </c>
      <c r="B542" s="18" t="s">
        <v>44</v>
      </c>
      <c r="C542" s="17">
        <f>+[1]DEPURADO!A536</f>
        <v>533609</v>
      </c>
      <c r="D542" s="17">
        <f>+[1]DEPURADO!B536</f>
        <v>533609</v>
      </c>
      <c r="E542" s="19">
        <f>+[1]DEPURADO!C536</f>
        <v>44896</v>
      </c>
      <c r="F542" s="20">
        <f>+IF([1]DEPURADO!D536&gt;1,[1]DEPURADO!D536," ")</f>
        <v>44938</v>
      </c>
      <c r="G542" s="21">
        <f>[1]DEPURADO!F536</f>
        <v>7360</v>
      </c>
      <c r="H542" s="22">
        <v>0</v>
      </c>
      <c r="I542" s="22">
        <f>+[1]DEPURADO!M536+[1]DEPURADO!N536</f>
        <v>0</v>
      </c>
      <c r="J542" s="22">
        <f>+[1]DEPURADO!R536</f>
        <v>0</v>
      </c>
      <c r="K542" s="23">
        <f>+[1]DEPURADO!P536+[1]DEPURADO!Q536</f>
        <v>0</v>
      </c>
      <c r="L542" s="22">
        <v>0</v>
      </c>
      <c r="M542" s="22">
        <v>0</v>
      </c>
      <c r="N542" s="22">
        <f t="shared" si="57"/>
        <v>0</v>
      </c>
      <c r="O542" s="22">
        <f t="shared" si="58"/>
        <v>7360</v>
      </c>
      <c r="P542" s="18">
        <f>IF([1]DEPURADO!H536&gt;1,0,[1]DEPURADO!B536)</f>
        <v>533609</v>
      </c>
      <c r="Q542" s="24">
        <f t="shared" si="59"/>
        <v>7360</v>
      </c>
      <c r="R542" s="25">
        <f t="shared" si="60"/>
        <v>0</v>
      </c>
      <c r="S542" s="25">
        <f>+[1]DEPURADO!J536</f>
        <v>0</v>
      </c>
      <c r="T542" s="17" t="s">
        <v>45</v>
      </c>
      <c r="U542" s="25">
        <f>+[1]DEPURADO!I536</f>
        <v>0</v>
      </c>
      <c r="V542" s="24"/>
      <c r="W542" s="17" t="s">
        <v>45</v>
      </c>
      <c r="X542" s="25">
        <f>+[1]DEPURADO!K536+[1]DEPURADO!L536</f>
        <v>0</v>
      </c>
      <c r="Y542" s="17" t="s">
        <v>45</v>
      </c>
      <c r="Z542" s="25">
        <f t="shared" si="61"/>
        <v>0</v>
      </c>
      <c r="AA542" s="25"/>
      <c r="AB542" s="25">
        <v>0</v>
      </c>
      <c r="AC542" s="25">
        <v>0</v>
      </c>
      <c r="AD542" s="24"/>
      <c r="AE542" s="24">
        <f>+[1]DEPURADO!K536</f>
        <v>0</v>
      </c>
      <c r="AF542" s="24">
        <v>0</v>
      </c>
      <c r="AG542" s="24">
        <f t="shared" si="62"/>
        <v>7360</v>
      </c>
      <c r="AH542" s="24">
        <v>0</v>
      </c>
      <c r="AI542" s="24" t="str">
        <f>+[1]DEPURADO!G536</f>
        <v>SALDO A FAVOR DEL PRESTADOR</v>
      </c>
      <c r="AJ542" s="26"/>
      <c r="AK542" s="27"/>
    </row>
    <row r="543" spans="1:37" s="28" customFormat="1" ht="16.149999999999999" customHeight="1">
      <c r="A543" s="17">
        <f t="shared" si="56"/>
        <v>535</v>
      </c>
      <c r="B543" s="18" t="s">
        <v>44</v>
      </c>
      <c r="C543" s="17">
        <f>+[1]DEPURADO!A537</f>
        <v>534317</v>
      </c>
      <c r="D543" s="17">
        <f>+[1]DEPURADO!B537</f>
        <v>534317</v>
      </c>
      <c r="E543" s="19">
        <f>+[1]DEPURADO!C537</f>
        <v>44900</v>
      </c>
      <c r="F543" s="20">
        <f>+IF([1]DEPURADO!D537&gt;1,[1]DEPURADO!D537," ")</f>
        <v>44952</v>
      </c>
      <c r="G543" s="21">
        <f>[1]DEPURADO!F537</f>
        <v>57700</v>
      </c>
      <c r="H543" s="22">
        <v>0</v>
      </c>
      <c r="I543" s="22">
        <f>+[1]DEPURADO!M537+[1]DEPURADO!N537</f>
        <v>0</v>
      </c>
      <c r="J543" s="22">
        <f>+[1]DEPURADO!R537</f>
        <v>0</v>
      </c>
      <c r="K543" s="23">
        <f>+[1]DEPURADO!P537+[1]DEPURADO!Q537</f>
        <v>0</v>
      </c>
      <c r="L543" s="22">
        <v>0</v>
      </c>
      <c r="M543" s="22">
        <v>0</v>
      </c>
      <c r="N543" s="22">
        <f t="shared" si="57"/>
        <v>0</v>
      </c>
      <c r="O543" s="22">
        <f t="shared" si="58"/>
        <v>57700</v>
      </c>
      <c r="P543" s="18">
        <f>IF([1]DEPURADO!H537&gt;1,0,[1]DEPURADO!B537)</f>
        <v>534317</v>
      </c>
      <c r="Q543" s="24">
        <f t="shared" si="59"/>
        <v>57700</v>
      </c>
      <c r="R543" s="25">
        <f t="shared" si="60"/>
        <v>0</v>
      </c>
      <c r="S543" s="25">
        <f>+[1]DEPURADO!J537</f>
        <v>0</v>
      </c>
      <c r="T543" s="17" t="s">
        <v>45</v>
      </c>
      <c r="U543" s="25">
        <f>+[1]DEPURADO!I537</f>
        <v>0</v>
      </c>
      <c r="V543" s="24"/>
      <c r="W543" s="17" t="s">
        <v>45</v>
      </c>
      <c r="X543" s="25">
        <f>+[1]DEPURADO!K537+[1]DEPURADO!L537</f>
        <v>0</v>
      </c>
      <c r="Y543" s="17" t="s">
        <v>45</v>
      </c>
      <c r="Z543" s="25">
        <f t="shared" si="61"/>
        <v>0</v>
      </c>
      <c r="AA543" s="25"/>
      <c r="AB543" s="25">
        <v>0</v>
      </c>
      <c r="AC543" s="25">
        <v>0</v>
      </c>
      <c r="AD543" s="24"/>
      <c r="AE543" s="24">
        <f>+[1]DEPURADO!K537</f>
        <v>0</v>
      </c>
      <c r="AF543" s="24">
        <v>0</v>
      </c>
      <c r="AG543" s="24">
        <f t="shared" si="62"/>
        <v>57700</v>
      </c>
      <c r="AH543" s="24">
        <v>0</v>
      </c>
      <c r="AI543" s="24" t="str">
        <f>+[1]DEPURADO!G537</f>
        <v>SALDO A FAVOR DEL PRESTADOR</v>
      </c>
      <c r="AJ543" s="26"/>
      <c r="AK543" s="27"/>
    </row>
    <row r="544" spans="1:37" s="28" customFormat="1" ht="16.149999999999999" customHeight="1">
      <c r="A544" s="17">
        <f t="shared" si="56"/>
        <v>536</v>
      </c>
      <c r="B544" s="18" t="s">
        <v>44</v>
      </c>
      <c r="C544" s="17">
        <f>+[1]DEPURADO!A538</f>
        <v>534339</v>
      </c>
      <c r="D544" s="17">
        <f>+[1]DEPURADO!B538</f>
        <v>534339</v>
      </c>
      <c r="E544" s="19">
        <f>+[1]DEPURADO!C538</f>
        <v>44900</v>
      </c>
      <c r="F544" s="20">
        <f>+IF([1]DEPURADO!D538&gt;1,[1]DEPURADO!D538," ")</f>
        <v>44949</v>
      </c>
      <c r="G544" s="21">
        <f>[1]DEPURADO!F538</f>
        <v>348086</v>
      </c>
      <c r="H544" s="22">
        <v>0</v>
      </c>
      <c r="I544" s="22">
        <f>+[1]DEPURADO!M538+[1]DEPURADO!N538</f>
        <v>0</v>
      </c>
      <c r="J544" s="22">
        <f>+[1]DEPURADO!R538</f>
        <v>0</v>
      </c>
      <c r="K544" s="23">
        <f>+[1]DEPURADO!P538+[1]DEPURADO!Q538</f>
        <v>0</v>
      </c>
      <c r="L544" s="22">
        <v>0</v>
      </c>
      <c r="M544" s="22">
        <v>0</v>
      </c>
      <c r="N544" s="22">
        <f t="shared" si="57"/>
        <v>0</v>
      </c>
      <c r="O544" s="22">
        <f t="shared" si="58"/>
        <v>348086</v>
      </c>
      <c r="P544" s="18">
        <f>IF([1]DEPURADO!H538&gt;1,0,[1]DEPURADO!B538)</f>
        <v>534339</v>
      </c>
      <c r="Q544" s="24">
        <f t="shared" si="59"/>
        <v>348086</v>
      </c>
      <c r="R544" s="25">
        <f t="shared" si="60"/>
        <v>0</v>
      </c>
      <c r="S544" s="25">
        <f>+[1]DEPURADO!J538</f>
        <v>0</v>
      </c>
      <c r="T544" s="17" t="s">
        <v>45</v>
      </c>
      <c r="U544" s="25">
        <f>+[1]DEPURADO!I538</f>
        <v>0</v>
      </c>
      <c r="V544" s="24"/>
      <c r="W544" s="17" t="s">
        <v>45</v>
      </c>
      <c r="X544" s="25">
        <f>+[1]DEPURADO!K538+[1]DEPURADO!L538</f>
        <v>0</v>
      </c>
      <c r="Y544" s="17" t="s">
        <v>45</v>
      </c>
      <c r="Z544" s="25">
        <f t="shared" si="61"/>
        <v>0</v>
      </c>
      <c r="AA544" s="25"/>
      <c r="AB544" s="25">
        <v>0</v>
      </c>
      <c r="AC544" s="25">
        <v>0</v>
      </c>
      <c r="AD544" s="24"/>
      <c r="AE544" s="24">
        <f>+[1]DEPURADO!K538</f>
        <v>0</v>
      </c>
      <c r="AF544" s="24">
        <v>0</v>
      </c>
      <c r="AG544" s="24">
        <f t="shared" si="62"/>
        <v>348086</v>
      </c>
      <c r="AH544" s="24">
        <v>0</v>
      </c>
      <c r="AI544" s="24" t="str">
        <f>+[1]DEPURADO!G538</f>
        <v>SALDO A FAVOR DEL PRESTADOR</v>
      </c>
      <c r="AJ544" s="26"/>
      <c r="AK544" s="27"/>
    </row>
    <row r="545" spans="1:37" s="28" customFormat="1" ht="16.149999999999999" customHeight="1">
      <c r="A545" s="17">
        <f t="shared" si="56"/>
        <v>537</v>
      </c>
      <c r="B545" s="18" t="s">
        <v>44</v>
      </c>
      <c r="C545" s="17">
        <f>+[1]DEPURADO!A539</f>
        <v>2268304</v>
      </c>
      <c r="D545" s="17">
        <f>+[1]DEPURADO!B539</f>
        <v>2268304</v>
      </c>
      <c r="E545" s="19">
        <f>+[1]DEPURADO!C539</f>
        <v>44901</v>
      </c>
      <c r="F545" s="20">
        <f>+IF([1]DEPURADO!D539&gt;1,[1]DEPURADO!D539," ")</f>
        <v>44939</v>
      </c>
      <c r="G545" s="21">
        <f>[1]DEPURADO!F539</f>
        <v>65700</v>
      </c>
      <c r="H545" s="22">
        <v>0</v>
      </c>
      <c r="I545" s="22">
        <f>+[1]DEPURADO!M539+[1]DEPURADO!N539</f>
        <v>0</v>
      </c>
      <c r="J545" s="22">
        <f>+[1]DEPURADO!R539</f>
        <v>0</v>
      </c>
      <c r="K545" s="23">
        <f>+[1]DEPURADO!P539+[1]DEPURADO!Q539</f>
        <v>0</v>
      </c>
      <c r="L545" s="22">
        <v>0</v>
      </c>
      <c r="M545" s="22">
        <v>0</v>
      </c>
      <c r="N545" s="22">
        <f t="shared" si="57"/>
        <v>0</v>
      </c>
      <c r="O545" s="22">
        <f t="shared" si="58"/>
        <v>65700</v>
      </c>
      <c r="P545" s="18">
        <f>IF([1]DEPURADO!H539&gt;1,0,[1]DEPURADO!B539)</f>
        <v>2268304</v>
      </c>
      <c r="Q545" s="24">
        <f t="shared" si="59"/>
        <v>65700</v>
      </c>
      <c r="R545" s="25">
        <f t="shared" si="60"/>
        <v>0</v>
      </c>
      <c r="S545" s="25">
        <f>+[1]DEPURADO!J539</f>
        <v>0</v>
      </c>
      <c r="T545" s="17" t="s">
        <v>45</v>
      </c>
      <c r="U545" s="25">
        <f>+[1]DEPURADO!I539</f>
        <v>0</v>
      </c>
      <c r="V545" s="24"/>
      <c r="W545" s="17" t="s">
        <v>45</v>
      </c>
      <c r="X545" s="25">
        <f>+[1]DEPURADO!K539+[1]DEPURADO!L539</f>
        <v>0</v>
      </c>
      <c r="Y545" s="17" t="s">
        <v>45</v>
      </c>
      <c r="Z545" s="25">
        <f t="shared" si="61"/>
        <v>0</v>
      </c>
      <c r="AA545" s="25"/>
      <c r="AB545" s="25">
        <v>0</v>
      </c>
      <c r="AC545" s="25">
        <v>0</v>
      </c>
      <c r="AD545" s="24"/>
      <c r="AE545" s="24">
        <f>+[1]DEPURADO!K539</f>
        <v>0</v>
      </c>
      <c r="AF545" s="24">
        <v>0</v>
      </c>
      <c r="AG545" s="24">
        <f t="shared" si="62"/>
        <v>65700</v>
      </c>
      <c r="AH545" s="24">
        <v>0</v>
      </c>
      <c r="AI545" s="24" t="str">
        <f>+[1]DEPURADO!G539</f>
        <v>SALDO A FAVOR DEL PRESTADOR</v>
      </c>
      <c r="AJ545" s="26"/>
      <c r="AK545" s="27"/>
    </row>
    <row r="546" spans="1:37" s="28" customFormat="1" ht="16.149999999999999" customHeight="1">
      <c r="A546" s="17">
        <f t="shared" si="56"/>
        <v>538</v>
      </c>
      <c r="B546" s="18" t="s">
        <v>44</v>
      </c>
      <c r="C546" s="17">
        <f>+[1]DEPURADO!A540</f>
        <v>534650</v>
      </c>
      <c r="D546" s="17">
        <f>+[1]DEPURADO!B540</f>
        <v>534650</v>
      </c>
      <c r="E546" s="19">
        <f>+[1]DEPURADO!C540</f>
        <v>44902</v>
      </c>
      <c r="F546" s="20">
        <f>+IF([1]DEPURADO!D540&gt;1,[1]DEPURADO!D540," ")</f>
        <v>44939</v>
      </c>
      <c r="G546" s="21">
        <f>[1]DEPURADO!F540</f>
        <v>93700</v>
      </c>
      <c r="H546" s="22">
        <v>0</v>
      </c>
      <c r="I546" s="22">
        <f>+[1]DEPURADO!M540+[1]DEPURADO!N540</f>
        <v>0</v>
      </c>
      <c r="J546" s="22">
        <f>+[1]DEPURADO!R540</f>
        <v>0</v>
      </c>
      <c r="K546" s="23">
        <f>+[1]DEPURADO!P540+[1]DEPURADO!Q540</f>
        <v>0</v>
      </c>
      <c r="L546" s="22">
        <v>0</v>
      </c>
      <c r="M546" s="22">
        <v>0</v>
      </c>
      <c r="N546" s="22">
        <f t="shared" si="57"/>
        <v>0</v>
      </c>
      <c r="O546" s="22">
        <f t="shared" si="58"/>
        <v>93700</v>
      </c>
      <c r="P546" s="18">
        <f>IF([1]DEPURADO!H540&gt;1,0,[1]DEPURADO!B540)</f>
        <v>534650</v>
      </c>
      <c r="Q546" s="24">
        <f t="shared" si="59"/>
        <v>93700</v>
      </c>
      <c r="R546" s="25">
        <f t="shared" si="60"/>
        <v>0</v>
      </c>
      <c r="S546" s="25">
        <f>+[1]DEPURADO!J540</f>
        <v>0</v>
      </c>
      <c r="T546" s="17" t="s">
        <v>45</v>
      </c>
      <c r="U546" s="25">
        <f>+[1]DEPURADO!I540</f>
        <v>0</v>
      </c>
      <c r="V546" s="24"/>
      <c r="W546" s="17" t="s">
        <v>45</v>
      </c>
      <c r="X546" s="25">
        <f>+[1]DEPURADO!K540+[1]DEPURADO!L540</f>
        <v>0</v>
      </c>
      <c r="Y546" s="17" t="s">
        <v>45</v>
      </c>
      <c r="Z546" s="25">
        <f t="shared" si="61"/>
        <v>0</v>
      </c>
      <c r="AA546" s="25"/>
      <c r="AB546" s="25">
        <v>0</v>
      </c>
      <c r="AC546" s="25">
        <v>0</v>
      </c>
      <c r="AD546" s="24"/>
      <c r="AE546" s="24">
        <f>+[1]DEPURADO!K540</f>
        <v>0</v>
      </c>
      <c r="AF546" s="24">
        <v>0</v>
      </c>
      <c r="AG546" s="24">
        <f t="shared" si="62"/>
        <v>93700</v>
      </c>
      <c r="AH546" s="24">
        <v>0</v>
      </c>
      <c r="AI546" s="24" t="str">
        <f>+[1]DEPURADO!G540</f>
        <v>SALDO A FAVOR DEL PRESTADOR</v>
      </c>
      <c r="AJ546" s="26"/>
      <c r="AK546" s="27"/>
    </row>
    <row r="547" spans="1:37" s="28" customFormat="1" ht="16.149999999999999" customHeight="1">
      <c r="A547" s="17">
        <f t="shared" si="56"/>
        <v>539</v>
      </c>
      <c r="B547" s="18" t="s">
        <v>44</v>
      </c>
      <c r="C547" s="17">
        <f>+[1]DEPURADO!A541</f>
        <v>534653</v>
      </c>
      <c r="D547" s="17">
        <f>+[1]DEPURADO!B541</f>
        <v>534653</v>
      </c>
      <c r="E547" s="19">
        <f>+[1]DEPURADO!C541</f>
        <v>44902</v>
      </c>
      <c r="F547" s="20">
        <f>+IF([1]DEPURADO!D541&gt;1,[1]DEPURADO!D541," ")</f>
        <v>44938</v>
      </c>
      <c r="G547" s="21">
        <f>[1]DEPURADO!F541</f>
        <v>8770</v>
      </c>
      <c r="H547" s="22">
        <v>0</v>
      </c>
      <c r="I547" s="22">
        <f>+[1]DEPURADO!M541+[1]DEPURADO!N541</f>
        <v>0</v>
      </c>
      <c r="J547" s="22">
        <f>+[1]DEPURADO!R541</f>
        <v>8770</v>
      </c>
      <c r="K547" s="23">
        <f>+[1]DEPURADO!P541+[1]DEPURADO!Q541</f>
        <v>0</v>
      </c>
      <c r="L547" s="22">
        <v>0</v>
      </c>
      <c r="M547" s="22">
        <v>0</v>
      </c>
      <c r="N547" s="22">
        <f t="shared" si="57"/>
        <v>8770</v>
      </c>
      <c r="O547" s="22">
        <f t="shared" si="58"/>
        <v>0</v>
      </c>
      <c r="P547" s="18">
        <f>IF([1]DEPURADO!H541&gt;1,0,[1]DEPURADO!B541)</f>
        <v>534653</v>
      </c>
      <c r="Q547" s="24">
        <f t="shared" si="59"/>
        <v>8770</v>
      </c>
      <c r="R547" s="25">
        <f t="shared" si="60"/>
        <v>0</v>
      </c>
      <c r="S547" s="25">
        <f>+[1]DEPURADO!J541</f>
        <v>0</v>
      </c>
      <c r="T547" s="17" t="s">
        <v>45</v>
      </c>
      <c r="U547" s="25">
        <f>+[1]DEPURADO!I541</f>
        <v>0</v>
      </c>
      <c r="V547" s="24"/>
      <c r="W547" s="17" t="s">
        <v>45</v>
      </c>
      <c r="X547" s="25">
        <f>+[1]DEPURADO!K541+[1]DEPURADO!L541</f>
        <v>0</v>
      </c>
      <c r="Y547" s="17" t="s">
        <v>45</v>
      </c>
      <c r="Z547" s="25">
        <f t="shared" si="61"/>
        <v>0</v>
      </c>
      <c r="AA547" s="25"/>
      <c r="AB547" s="25">
        <v>0</v>
      </c>
      <c r="AC547" s="25">
        <v>0</v>
      </c>
      <c r="AD547" s="24"/>
      <c r="AE547" s="24">
        <f>+[1]DEPURADO!K541</f>
        <v>0</v>
      </c>
      <c r="AF547" s="24">
        <v>0</v>
      </c>
      <c r="AG547" s="24">
        <f t="shared" si="62"/>
        <v>0</v>
      </c>
      <c r="AH547" s="24">
        <v>0</v>
      </c>
      <c r="AI547" s="24" t="str">
        <f>+[1]DEPURADO!G541</f>
        <v>CANCELADA</v>
      </c>
      <c r="AJ547" s="26"/>
      <c r="AK547" s="27"/>
    </row>
    <row r="548" spans="1:37" s="28" customFormat="1" ht="16.149999999999999" customHeight="1">
      <c r="A548" s="17">
        <f t="shared" si="56"/>
        <v>540</v>
      </c>
      <c r="B548" s="18" t="s">
        <v>44</v>
      </c>
      <c r="C548" s="17">
        <f>+[1]DEPURADO!A542</f>
        <v>535052</v>
      </c>
      <c r="D548" s="17">
        <f>+[1]DEPURADO!B542</f>
        <v>535052</v>
      </c>
      <c r="E548" s="19">
        <f>+[1]DEPURADO!C542</f>
        <v>44905</v>
      </c>
      <c r="F548" s="20">
        <f>+IF([1]DEPURADO!D542&gt;1,[1]DEPURADO!D542," ")</f>
        <v>44939</v>
      </c>
      <c r="G548" s="21">
        <f>[1]DEPURADO!F542</f>
        <v>363310</v>
      </c>
      <c r="H548" s="22">
        <v>0</v>
      </c>
      <c r="I548" s="22">
        <f>+[1]DEPURADO!M542+[1]DEPURADO!N542</f>
        <v>0</v>
      </c>
      <c r="J548" s="22">
        <f>+[1]DEPURADO!R542</f>
        <v>0</v>
      </c>
      <c r="K548" s="23">
        <f>+[1]DEPURADO!P542+[1]DEPURADO!Q542</f>
        <v>0</v>
      </c>
      <c r="L548" s="22">
        <v>0</v>
      </c>
      <c r="M548" s="22">
        <v>0</v>
      </c>
      <c r="N548" s="22">
        <f t="shared" si="57"/>
        <v>0</v>
      </c>
      <c r="O548" s="22">
        <f t="shared" si="58"/>
        <v>363310</v>
      </c>
      <c r="P548" s="18">
        <f>IF([1]DEPURADO!H542&gt;1,0,[1]DEPURADO!B542)</f>
        <v>535052</v>
      </c>
      <c r="Q548" s="24">
        <f t="shared" si="59"/>
        <v>363310</v>
      </c>
      <c r="R548" s="25">
        <f t="shared" si="60"/>
        <v>0</v>
      </c>
      <c r="S548" s="25">
        <f>+[1]DEPURADO!J542</f>
        <v>0</v>
      </c>
      <c r="T548" s="17" t="s">
        <v>45</v>
      </c>
      <c r="U548" s="25">
        <f>+[1]DEPURADO!I542</f>
        <v>0</v>
      </c>
      <c r="V548" s="24"/>
      <c r="W548" s="17" t="s">
        <v>45</v>
      </c>
      <c r="X548" s="25">
        <f>+[1]DEPURADO!K542+[1]DEPURADO!L542</f>
        <v>0</v>
      </c>
      <c r="Y548" s="17" t="s">
        <v>45</v>
      </c>
      <c r="Z548" s="25">
        <f t="shared" si="61"/>
        <v>0</v>
      </c>
      <c r="AA548" s="25"/>
      <c r="AB548" s="25">
        <v>0</v>
      </c>
      <c r="AC548" s="25">
        <v>0</v>
      </c>
      <c r="AD548" s="24"/>
      <c r="AE548" s="24">
        <f>+[1]DEPURADO!K542</f>
        <v>0</v>
      </c>
      <c r="AF548" s="24">
        <v>0</v>
      </c>
      <c r="AG548" s="24">
        <f t="shared" si="62"/>
        <v>363310</v>
      </c>
      <c r="AH548" s="24">
        <v>0</v>
      </c>
      <c r="AI548" s="24" t="str">
        <f>+[1]DEPURADO!G542</f>
        <v>SALDO A FAVOR DEL PRESTADOR</v>
      </c>
      <c r="AJ548" s="26"/>
      <c r="AK548" s="27"/>
    </row>
    <row r="549" spans="1:37" s="28" customFormat="1" ht="16.149999999999999" customHeight="1">
      <c r="A549" s="17">
        <f t="shared" si="56"/>
        <v>541</v>
      </c>
      <c r="B549" s="18" t="s">
        <v>44</v>
      </c>
      <c r="C549" s="17">
        <f>+[1]DEPURADO!A543</f>
        <v>535139</v>
      </c>
      <c r="D549" s="17">
        <f>+[1]DEPURADO!B543</f>
        <v>535139</v>
      </c>
      <c r="E549" s="19">
        <f>+[1]DEPURADO!C543</f>
        <v>44906</v>
      </c>
      <c r="F549" s="20">
        <f>+IF([1]DEPURADO!D543&gt;1,[1]DEPURADO!D543," ")</f>
        <v>44949</v>
      </c>
      <c r="G549" s="21">
        <f>[1]DEPURADO!F543</f>
        <v>129110</v>
      </c>
      <c r="H549" s="22">
        <v>0</v>
      </c>
      <c r="I549" s="22">
        <f>+[1]DEPURADO!M543+[1]DEPURADO!N543</f>
        <v>0</v>
      </c>
      <c r="J549" s="22">
        <f>+[1]DEPURADO!R543</f>
        <v>0</v>
      </c>
      <c r="K549" s="23">
        <f>+[1]DEPURADO!P543+[1]DEPURADO!Q543</f>
        <v>0</v>
      </c>
      <c r="L549" s="22">
        <v>0</v>
      </c>
      <c r="M549" s="22">
        <v>0</v>
      </c>
      <c r="N549" s="22">
        <f t="shared" si="57"/>
        <v>0</v>
      </c>
      <c r="O549" s="22">
        <f t="shared" si="58"/>
        <v>129110</v>
      </c>
      <c r="P549" s="18">
        <f>IF([1]DEPURADO!H543&gt;1,0,[1]DEPURADO!B543)</f>
        <v>535139</v>
      </c>
      <c r="Q549" s="24">
        <f t="shared" si="59"/>
        <v>129110</v>
      </c>
      <c r="R549" s="25">
        <f t="shared" si="60"/>
        <v>0</v>
      </c>
      <c r="S549" s="25">
        <f>+[1]DEPURADO!J543</f>
        <v>0</v>
      </c>
      <c r="T549" s="17" t="s">
        <v>45</v>
      </c>
      <c r="U549" s="25">
        <f>+[1]DEPURADO!I543</f>
        <v>0</v>
      </c>
      <c r="V549" s="24"/>
      <c r="W549" s="17" t="s">
        <v>45</v>
      </c>
      <c r="X549" s="25">
        <f>+[1]DEPURADO!K543+[1]DEPURADO!L543</f>
        <v>0</v>
      </c>
      <c r="Y549" s="17" t="s">
        <v>45</v>
      </c>
      <c r="Z549" s="25">
        <f t="shared" si="61"/>
        <v>0</v>
      </c>
      <c r="AA549" s="25"/>
      <c r="AB549" s="25">
        <v>0</v>
      </c>
      <c r="AC549" s="25">
        <v>0</v>
      </c>
      <c r="AD549" s="24"/>
      <c r="AE549" s="24">
        <f>+[1]DEPURADO!K543</f>
        <v>0</v>
      </c>
      <c r="AF549" s="24">
        <v>0</v>
      </c>
      <c r="AG549" s="24">
        <f t="shared" si="62"/>
        <v>129110</v>
      </c>
      <c r="AH549" s="24">
        <v>0</v>
      </c>
      <c r="AI549" s="24" t="str">
        <f>+[1]DEPURADO!G543</f>
        <v>SALDO A FAVOR DEL PRESTADOR</v>
      </c>
      <c r="AJ549" s="26"/>
      <c r="AK549" s="27"/>
    </row>
    <row r="550" spans="1:37" s="28" customFormat="1" ht="16.149999999999999" customHeight="1">
      <c r="A550" s="17">
        <f t="shared" si="56"/>
        <v>542</v>
      </c>
      <c r="B550" s="18" t="s">
        <v>44</v>
      </c>
      <c r="C550" s="17">
        <f>+[1]DEPURADO!A544</f>
        <v>535382</v>
      </c>
      <c r="D550" s="17">
        <f>+[1]DEPURADO!B544</f>
        <v>535382</v>
      </c>
      <c r="E550" s="19">
        <f>+[1]DEPURADO!C544</f>
        <v>44907</v>
      </c>
      <c r="F550" s="20">
        <f>+IF([1]DEPURADO!D544&gt;1,[1]DEPURADO!D544," ")</f>
        <v>44938</v>
      </c>
      <c r="G550" s="21">
        <f>[1]DEPURADO!F544</f>
        <v>5770</v>
      </c>
      <c r="H550" s="22">
        <v>0</v>
      </c>
      <c r="I550" s="22">
        <f>+[1]DEPURADO!M544+[1]DEPURADO!N544</f>
        <v>0</v>
      </c>
      <c r="J550" s="22">
        <f>+[1]DEPURADO!R544</f>
        <v>0</v>
      </c>
      <c r="K550" s="23">
        <f>+[1]DEPURADO!P544+[1]DEPURADO!Q544</f>
        <v>0</v>
      </c>
      <c r="L550" s="22">
        <v>0</v>
      </c>
      <c r="M550" s="22">
        <v>0</v>
      </c>
      <c r="N550" s="22">
        <f t="shared" si="57"/>
        <v>0</v>
      </c>
      <c r="O550" s="22">
        <f t="shared" si="58"/>
        <v>5770</v>
      </c>
      <c r="P550" s="18">
        <f>IF([1]DEPURADO!H544&gt;1,0,[1]DEPURADO!B544)</f>
        <v>535382</v>
      </c>
      <c r="Q550" s="24">
        <f t="shared" si="59"/>
        <v>5770</v>
      </c>
      <c r="R550" s="25">
        <f t="shared" si="60"/>
        <v>0</v>
      </c>
      <c r="S550" s="25">
        <f>+[1]DEPURADO!J544</f>
        <v>0</v>
      </c>
      <c r="T550" s="17" t="s">
        <v>45</v>
      </c>
      <c r="U550" s="25">
        <f>+[1]DEPURADO!I544</f>
        <v>0</v>
      </c>
      <c r="V550" s="24"/>
      <c r="W550" s="17" t="s">
        <v>45</v>
      </c>
      <c r="X550" s="25">
        <f>+[1]DEPURADO!K544+[1]DEPURADO!L544</f>
        <v>0</v>
      </c>
      <c r="Y550" s="17" t="s">
        <v>45</v>
      </c>
      <c r="Z550" s="25">
        <f t="shared" si="61"/>
        <v>0</v>
      </c>
      <c r="AA550" s="25"/>
      <c r="AB550" s="25">
        <v>0</v>
      </c>
      <c r="AC550" s="25">
        <v>0</v>
      </c>
      <c r="AD550" s="24"/>
      <c r="AE550" s="24">
        <f>+[1]DEPURADO!K544</f>
        <v>0</v>
      </c>
      <c r="AF550" s="24">
        <v>0</v>
      </c>
      <c r="AG550" s="24">
        <f t="shared" si="62"/>
        <v>5770</v>
      </c>
      <c r="AH550" s="24">
        <v>0</v>
      </c>
      <c r="AI550" s="24" t="str">
        <f>+[1]DEPURADO!G544</f>
        <v>SALDO A FAVOR DEL PRESTADOR</v>
      </c>
      <c r="AJ550" s="26"/>
      <c r="AK550" s="27"/>
    </row>
    <row r="551" spans="1:37" s="28" customFormat="1" ht="16.149999999999999" customHeight="1">
      <c r="A551" s="17">
        <f t="shared" si="56"/>
        <v>543</v>
      </c>
      <c r="B551" s="18" t="s">
        <v>44</v>
      </c>
      <c r="C551" s="17">
        <f>+[1]DEPURADO!A545</f>
        <v>535591</v>
      </c>
      <c r="D551" s="17">
        <f>+[1]DEPURADO!B545</f>
        <v>535591</v>
      </c>
      <c r="E551" s="19">
        <f>+[1]DEPURADO!C545</f>
        <v>44908</v>
      </c>
      <c r="F551" s="20">
        <f>+IF([1]DEPURADO!D545&gt;1,[1]DEPURADO!D545," ")</f>
        <v>44938</v>
      </c>
      <c r="G551" s="21">
        <f>[1]DEPURADO!F545</f>
        <v>4000</v>
      </c>
      <c r="H551" s="22">
        <v>0</v>
      </c>
      <c r="I551" s="22">
        <f>+[1]DEPURADO!M545+[1]DEPURADO!N545</f>
        <v>0</v>
      </c>
      <c r="J551" s="22">
        <f>+[1]DEPURADO!R545</f>
        <v>4000</v>
      </c>
      <c r="K551" s="23">
        <f>+[1]DEPURADO!P545+[1]DEPURADO!Q545</f>
        <v>0</v>
      </c>
      <c r="L551" s="22">
        <v>0</v>
      </c>
      <c r="M551" s="22">
        <v>0</v>
      </c>
      <c r="N551" s="22">
        <f t="shared" si="57"/>
        <v>4000</v>
      </c>
      <c r="O551" s="22">
        <f t="shared" si="58"/>
        <v>0</v>
      </c>
      <c r="P551" s="18">
        <f>IF([1]DEPURADO!H545&gt;1,0,[1]DEPURADO!B545)</f>
        <v>535591</v>
      </c>
      <c r="Q551" s="24">
        <f t="shared" si="59"/>
        <v>4000</v>
      </c>
      <c r="R551" s="25">
        <f t="shared" si="60"/>
        <v>0</v>
      </c>
      <c r="S551" s="25">
        <f>+[1]DEPURADO!J545</f>
        <v>0</v>
      </c>
      <c r="T551" s="17" t="s">
        <v>45</v>
      </c>
      <c r="U551" s="25">
        <f>+[1]DEPURADO!I545</f>
        <v>0</v>
      </c>
      <c r="V551" s="24"/>
      <c r="W551" s="17" t="s">
        <v>45</v>
      </c>
      <c r="X551" s="25">
        <f>+[1]DEPURADO!K545+[1]DEPURADO!L545</f>
        <v>0</v>
      </c>
      <c r="Y551" s="17" t="s">
        <v>45</v>
      </c>
      <c r="Z551" s="25">
        <f t="shared" si="61"/>
        <v>0</v>
      </c>
      <c r="AA551" s="25"/>
      <c r="AB551" s="25">
        <v>0</v>
      </c>
      <c r="AC551" s="25">
        <v>0</v>
      </c>
      <c r="AD551" s="24"/>
      <c r="AE551" s="24">
        <f>+[1]DEPURADO!K545</f>
        <v>0</v>
      </c>
      <c r="AF551" s="24">
        <v>0</v>
      </c>
      <c r="AG551" s="24">
        <f t="shared" si="62"/>
        <v>0</v>
      </c>
      <c r="AH551" s="24">
        <v>0</v>
      </c>
      <c r="AI551" s="24" t="str">
        <f>+[1]DEPURADO!G545</f>
        <v>CANCELADA</v>
      </c>
      <c r="AJ551" s="26"/>
      <c r="AK551" s="27"/>
    </row>
    <row r="552" spans="1:37" s="28" customFormat="1" ht="16.149999999999999" customHeight="1">
      <c r="A552" s="17">
        <f t="shared" si="56"/>
        <v>544</v>
      </c>
      <c r="B552" s="18" t="s">
        <v>44</v>
      </c>
      <c r="C552" s="17">
        <f>+[1]DEPURADO!A546</f>
        <v>535812</v>
      </c>
      <c r="D552" s="17">
        <f>+[1]DEPURADO!B546</f>
        <v>535812</v>
      </c>
      <c r="E552" s="19">
        <f>+[1]DEPURADO!C546</f>
        <v>44909</v>
      </c>
      <c r="F552" s="20">
        <f>+IF([1]DEPURADO!D546&gt;1,[1]DEPURADO!D546," ")</f>
        <v>44938</v>
      </c>
      <c r="G552" s="21">
        <f>[1]DEPURADO!F546</f>
        <v>142090</v>
      </c>
      <c r="H552" s="22">
        <v>0</v>
      </c>
      <c r="I552" s="22">
        <f>+[1]DEPURADO!M546+[1]DEPURADO!N546</f>
        <v>0</v>
      </c>
      <c r="J552" s="22">
        <f>+[1]DEPURADO!R546</f>
        <v>0</v>
      </c>
      <c r="K552" s="23">
        <f>+[1]DEPURADO!P546+[1]DEPURADO!Q546</f>
        <v>0</v>
      </c>
      <c r="L552" s="22">
        <v>0</v>
      </c>
      <c r="M552" s="22">
        <v>0</v>
      </c>
      <c r="N552" s="22">
        <f t="shared" si="57"/>
        <v>0</v>
      </c>
      <c r="O552" s="22">
        <f t="shared" si="58"/>
        <v>142090</v>
      </c>
      <c r="P552" s="18">
        <f>IF([1]DEPURADO!H546&gt;1,0,[1]DEPURADO!B546)</f>
        <v>535812</v>
      </c>
      <c r="Q552" s="24">
        <f t="shared" si="59"/>
        <v>142090</v>
      </c>
      <c r="R552" s="25">
        <f t="shared" si="60"/>
        <v>0</v>
      </c>
      <c r="S552" s="25">
        <f>+[1]DEPURADO!J546</f>
        <v>0</v>
      </c>
      <c r="T552" s="17" t="s">
        <v>45</v>
      </c>
      <c r="U552" s="25">
        <f>+[1]DEPURADO!I546</f>
        <v>0</v>
      </c>
      <c r="V552" s="24"/>
      <c r="W552" s="17" t="s">
        <v>45</v>
      </c>
      <c r="X552" s="25">
        <f>+[1]DEPURADO!K546+[1]DEPURADO!L546</f>
        <v>0</v>
      </c>
      <c r="Y552" s="17" t="s">
        <v>45</v>
      </c>
      <c r="Z552" s="25">
        <f t="shared" si="61"/>
        <v>0</v>
      </c>
      <c r="AA552" s="25"/>
      <c r="AB552" s="25">
        <v>0</v>
      </c>
      <c r="AC552" s="25">
        <v>0</v>
      </c>
      <c r="AD552" s="24"/>
      <c r="AE552" s="24">
        <f>+[1]DEPURADO!K546</f>
        <v>0</v>
      </c>
      <c r="AF552" s="24">
        <v>0</v>
      </c>
      <c r="AG552" s="24">
        <f t="shared" si="62"/>
        <v>142090</v>
      </c>
      <c r="AH552" s="24">
        <v>0</v>
      </c>
      <c r="AI552" s="24" t="str">
        <f>+[1]DEPURADO!G546</f>
        <v>SALDO A FAVOR DEL PRESTADOR</v>
      </c>
      <c r="AJ552" s="26"/>
      <c r="AK552" s="27"/>
    </row>
    <row r="553" spans="1:37" s="28" customFormat="1" ht="16.149999999999999" customHeight="1">
      <c r="A553" s="17">
        <f t="shared" si="56"/>
        <v>545</v>
      </c>
      <c r="B553" s="18" t="s">
        <v>44</v>
      </c>
      <c r="C553" s="17">
        <f>+[1]DEPURADO!A547</f>
        <v>535809</v>
      </c>
      <c r="D553" s="17">
        <f>+[1]DEPURADO!B547</f>
        <v>535809</v>
      </c>
      <c r="E553" s="19">
        <f>+[1]DEPURADO!C547</f>
        <v>44909</v>
      </c>
      <c r="F553" s="20">
        <f>+IF([1]DEPURADO!D547&gt;1,[1]DEPURADO!D547," ")</f>
        <v>44938</v>
      </c>
      <c r="G553" s="21">
        <f>[1]DEPURADO!F547</f>
        <v>8770</v>
      </c>
      <c r="H553" s="22">
        <v>0</v>
      </c>
      <c r="I553" s="22">
        <f>+[1]DEPURADO!M547+[1]DEPURADO!N547</f>
        <v>0</v>
      </c>
      <c r="J553" s="22">
        <f>+[1]DEPURADO!R547</f>
        <v>0</v>
      </c>
      <c r="K553" s="23">
        <f>+[1]DEPURADO!P547+[1]DEPURADO!Q547</f>
        <v>0</v>
      </c>
      <c r="L553" s="22">
        <v>0</v>
      </c>
      <c r="M553" s="22">
        <v>0</v>
      </c>
      <c r="N553" s="22">
        <f t="shared" si="57"/>
        <v>0</v>
      </c>
      <c r="O553" s="22">
        <f t="shared" si="58"/>
        <v>8770</v>
      </c>
      <c r="P553" s="18">
        <f>IF([1]DEPURADO!H547&gt;1,0,[1]DEPURADO!B547)</f>
        <v>535809</v>
      </c>
      <c r="Q553" s="24">
        <f t="shared" si="59"/>
        <v>8770</v>
      </c>
      <c r="R553" s="25">
        <f t="shared" si="60"/>
        <v>0</v>
      </c>
      <c r="S553" s="25">
        <f>+[1]DEPURADO!J547</f>
        <v>0</v>
      </c>
      <c r="T553" s="17" t="s">
        <v>45</v>
      </c>
      <c r="U553" s="25">
        <f>+[1]DEPURADO!I547</f>
        <v>0</v>
      </c>
      <c r="V553" s="24"/>
      <c r="W553" s="17" t="s">
        <v>45</v>
      </c>
      <c r="X553" s="25">
        <f>+[1]DEPURADO!K547+[1]DEPURADO!L547</f>
        <v>0</v>
      </c>
      <c r="Y553" s="17" t="s">
        <v>45</v>
      </c>
      <c r="Z553" s="25">
        <f t="shared" si="61"/>
        <v>0</v>
      </c>
      <c r="AA553" s="25"/>
      <c r="AB553" s="25">
        <v>0</v>
      </c>
      <c r="AC553" s="25">
        <v>0</v>
      </c>
      <c r="AD553" s="24"/>
      <c r="AE553" s="24">
        <f>+[1]DEPURADO!K547</f>
        <v>0</v>
      </c>
      <c r="AF553" s="24">
        <v>0</v>
      </c>
      <c r="AG553" s="24">
        <f t="shared" si="62"/>
        <v>8770</v>
      </c>
      <c r="AH553" s="24">
        <v>0</v>
      </c>
      <c r="AI553" s="24" t="str">
        <f>+[1]DEPURADO!G547</f>
        <v>SALDO A FAVOR DEL PRESTADOR</v>
      </c>
      <c r="AJ553" s="26"/>
      <c r="AK553" s="27"/>
    </row>
    <row r="554" spans="1:37" s="28" customFormat="1" ht="16.149999999999999" customHeight="1">
      <c r="A554" s="17">
        <f t="shared" si="56"/>
        <v>546</v>
      </c>
      <c r="B554" s="18" t="s">
        <v>44</v>
      </c>
      <c r="C554" s="17">
        <f>+[1]DEPURADO!A548</f>
        <v>536203</v>
      </c>
      <c r="D554" s="17">
        <f>+[1]DEPURADO!B548</f>
        <v>536203</v>
      </c>
      <c r="E554" s="19">
        <f>+[1]DEPURADO!C548</f>
        <v>44910</v>
      </c>
      <c r="F554" s="20">
        <f>+IF([1]DEPURADO!D548&gt;1,[1]DEPURADO!D548," ")</f>
        <v>44939</v>
      </c>
      <c r="G554" s="21">
        <f>[1]DEPURADO!F548</f>
        <v>68120</v>
      </c>
      <c r="H554" s="22">
        <v>0</v>
      </c>
      <c r="I554" s="22">
        <f>+[1]DEPURADO!M548+[1]DEPURADO!N548</f>
        <v>0</v>
      </c>
      <c r="J554" s="22">
        <f>+[1]DEPURADO!R548</f>
        <v>0</v>
      </c>
      <c r="K554" s="23">
        <f>+[1]DEPURADO!P548+[1]DEPURADO!Q548</f>
        <v>0</v>
      </c>
      <c r="L554" s="22">
        <v>0</v>
      </c>
      <c r="M554" s="22">
        <v>0</v>
      </c>
      <c r="N554" s="22">
        <f t="shared" si="57"/>
        <v>0</v>
      </c>
      <c r="O554" s="22">
        <f t="shared" si="58"/>
        <v>68120</v>
      </c>
      <c r="P554" s="18">
        <f>IF([1]DEPURADO!H548&gt;1,0,[1]DEPURADO!B548)</f>
        <v>536203</v>
      </c>
      <c r="Q554" s="24">
        <f t="shared" si="59"/>
        <v>68120</v>
      </c>
      <c r="R554" s="25">
        <f t="shared" si="60"/>
        <v>0</v>
      </c>
      <c r="S554" s="25">
        <f>+[1]DEPURADO!J548</f>
        <v>0</v>
      </c>
      <c r="T554" s="17" t="s">
        <v>45</v>
      </c>
      <c r="U554" s="25">
        <f>+[1]DEPURADO!I548</f>
        <v>0</v>
      </c>
      <c r="V554" s="24"/>
      <c r="W554" s="17" t="s">
        <v>45</v>
      </c>
      <c r="X554" s="25">
        <f>+[1]DEPURADO!K548+[1]DEPURADO!L548</f>
        <v>0</v>
      </c>
      <c r="Y554" s="17" t="s">
        <v>45</v>
      </c>
      <c r="Z554" s="25">
        <f t="shared" si="61"/>
        <v>0</v>
      </c>
      <c r="AA554" s="25"/>
      <c r="AB554" s="25">
        <v>0</v>
      </c>
      <c r="AC554" s="25">
        <v>0</v>
      </c>
      <c r="AD554" s="24"/>
      <c r="AE554" s="24">
        <f>+[1]DEPURADO!K548</f>
        <v>0</v>
      </c>
      <c r="AF554" s="24">
        <v>0</v>
      </c>
      <c r="AG554" s="24">
        <f t="shared" si="62"/>
        <v>68120</v>
      </c>
      <c r="AH554" s="24">
        <v>0</v>
      </c>
      <c r="AI554" s="24" t="str">
        <f>+[1]DEPURADO!G548</f>
        <v>SALDO A FAVOR DEL PRESTADOR</v>
      </c>
      <c r="AJ554" s="26"/>
      <c r="AK554" s="27"/>
    </row>
    <row r="555" spans="1:37" s="28" customFormat="1" ht="16.149999999999999" customHeight="1">
      <c r="A555" s="17">
        <f t="shared" si="56"/>
        <v>547</v>
      </c>
      <c r="B555" s="18" t="s">
        <v>44</v>
      </c>
      <c r="C555" s="17">
        <f>+[1]DEPURADO!A549</f>
        <v>536195</v>
      </c>
      <c r="D555" s="17">
        <f>+[1]DEPURADO!B549</f>
        <v>536195</v>
      </c>
      <c r="E555" s="19">
        <f>+[1]DEPURADO!C549</f>
        <v>44910</v>
      </c>
      <c r="F555" s="20">
        <f>+IF([1]DEPURADO!D549&gt;1,[1]DEPURADO!D549," ")</f>
        <v>44939</v>
      </c>
      <c r="G555" s="21">
        <f>[1]DEPURADO!F549</f>
        <v>327250</v>
      </c>
      <c r="H555" s="22">
        <v>0</v>
      </c>
      <c r="I555" s="22">
        <f>+[1]DEPURADO!M549+[1]DEPURADO!N549</f>
        <v>0</v>
      </c>
      <c r="J555" s="22">
        <f>+[1]DEPURADO!R549</f>
        <v>0</v>
      </c>
      <c r="K555" s="23">
        <f>+[1]DEPURADO!P549+[1]DEPURADO!Q549</f>
        <v>0</v>
      </c>
      <c r="L555" s="22">
        <v>0</v>
      </c>
      <c r="M555" s="22">
        <v>0</v>
      </c>
      <c r="N555" s="22">
        <f t="shared" si="57"/>
        <v>0</v>
      </c>
      <c r="O555" s="22">
        <f t="shared" si="58"/>
        <v>327250</v>
      </c>
      <c r="P555" s="18">
        <f>IF([1]DEPURADO!H549&gt;1,0,[1]DEPURADO!B549)</f>
        <v>536195</v>
      </c>
      <c r="Q555" s="24">
        <f t="shared" si="59"/>
        <v>327250</v>
      </c>
      <c r="R555" s="25">
        <f t="shared" si="60"/>
        <v>0</v>
      </c>
      <c r="S555" s="25">
        <f>+[1]DEPURADO!J549</f>
        <v>0</v>
      </c>
      <c r="T555" s="17" t="s">
        <v>45</v>
      </c>
      <c r="U555" s="25">
        <f>+[1]DEPURADO!I549</f>
        <v>0</v>
      </c>
      <c r="V555" s="24"/>
      <c r="W555" s="17" t="s">
        <v>45</v>
      </c>
      <c r="X555" s="25">
        <f>+[1]DEPURADO!K549+[1]DEPURADO!L549</f>
        <v>0</v>
      </c>
      <c r="Y555" s="17" t="s">
        <v>45</v>
      </c>
      <c r="Z555" s="25">
        <f t="shared" si="61"/>
        <v>0</v>
      </c>
      <c r="AA555" s="25"/>
      <c r="AB555" s="25">
        <v>0</v>
      </c>
      <c r="AC555" s="25">
        <v>0</v>
      </c>
      <c r="AD555" s="24"/>
      <c r="AE555" s="24">
        <f>+[1]DEPURADO!K549</f>
        <v>0</v>
      </c>
      <c r="AF555" s="24">
        <v>0</v>
      </c>
      <c r="AG555" s="24">
        <f t="shared" si="62"/>
        <v>327250</v>
      </c>
      <c r="AH555" s="24">
        <v>0</v>
      </c>
      <c r="AI555" s="24" t="str">
        <f>+[1]DEPURADO!G549</f>
        <v>SALDO A FAVOR DEL PRESTADOR</v>
      </c>
      <c r="AJ555" s="26"/>
      <c r="AK555" s="27"/>
    </row>
    <row r="556" spans="1:37" s="28" customFormat="1" ht="16.149999999999999" customHeight="1">
      <c r="A556" s="17">
        <f t="shared" si="56"/>
        <v>548</v>
      </c>
      <c r="B556" s="18" t="s">
        <v>44</v>
      </c>
      <c r="C556" s="17">
        <f>+[1]DEPURADO!A550</f>
        <v>536445</v>
      </c>
      <c r="D556" s="17">
        <f>+[1]DEPURADO!B550</f>
        <v>536445</v>
      </c>
      <c r="E556" s="19">
        <f>+[1]DEPURADO!C550</f>
        <v>44912</v>
      </c>
      <c r="F556" s="20">
        <f>+IF([1]DEPURADO!D550&gt;1,[1]DEPURADO!D550," ")</f>
        <v>44939</v>
      </c>
      <c r="G556" s="21">
        <f>[1]DEPURADO!F550</f>
        <v>69930</v>
      </c>
      <c r="H556" s="22">
        <v>0</v>
      </c>
      <c r="I556" s="22">
        <f>+[1]DEPURADO!M550+[1]DEPURADO!N550</f>
        <v>0</v>
      </c>
      <c r="J556" s="22">
        <f>+[1]DEPURADO!R550</f>
        <v>0</v>
      </c>
      <c r="K556" s="23">
        <f>+[1]DEPURADO!P550+[1]DEPURADO!Q550</f>
        <v>0</v>
      </c>
      <c r="L556" s="22">
        <v>0</v>
      </c>
      <c r="M556" s="22">
        <v>0</v>
      </c>
      <c r="N556" s="22">
        <f t="shared" si="57"/>
        <v>0</v>
      </c>
      <c r="O556" s="22">
        <f t="shared" si="58"/>
        <v>69930</v>
      </c>
      <c r="P556" s="18">
        <f>IF([1]DEPURADO!H550&gt;1,0,[1]DEPURADO!B550)</f>
        <v>536445</v>
      </c>
      <c r="Q556" s="24">
        <f t="shared" si="59"/>
        <v>69930</v>
      </c>
      <c r="R556" s="25">
        <f t="shared" si="60"/>
        <v>0</v>
      </c>
      <c r="S556" s="25">
        <f>+[1]DEPURADO!J550</f>
        <v>0</v>
      </c>
      <c r="T556" s="17" t="s">
        <v>45</v>
      </c>
      <c r="U556" s="25">
        <f>+[1]DEPURADO!I550</f>
        <v>0</v>
      </c>
      <c r="V556" s="24"/>
      <c r="W556" s="17" t="s">
        <v>45</v>
      </c>
      <c r="X556" s="25">
        <f>+[1]DEPURADO!K550+[1]DEPURADO!L550</f>
        <v>0</v>
      </c>
      <c r="Y556" s="17" t="s">
        <v>45</v>
      </c>
      <c r="Z556" s="25">
        <f t="shared" si="61"/>
        <v>0</v>
      </c>
      <c r="AA556" s="25"/>
      <c r="AB556" s="25">
        <v>0</v>
      </c>
      <c r="AC556" s="25">
        <v>0</v>
      </c>
      <c r="AD556" s="24"/>
      <c r="AE556" s="24">
        <f>+[1]DEPURADO!K550</f>
        <v>0</v>
      </c>
      <c r="AF556" s="24">
        <v>0</v>
      </c>
      <c r="AG556" s="24">
        <f t="shared" si="62"/>
        <v>69930</v>
      </c>
      <c r="AH556" s="24">
        <v>0</v>
      </c>
      <c r="AI556" s="24" t="str">
        <f>+[1]DEPURADO!G550</f>
        <v>SALDO A FAVOR DEL PRESTADOR</v>
      </c>
      <c r="AJ556" s="26"/>
      <c r="AK556" s="27"/>
    </row>
    <row r="557" spans="1:37" s="28" customFormat="1" ht="16.149999999999999" customHeight="1">
      <c r="A557" s="17">
        <f t="shared" si="56"/>
        <v>549</v>
      </c>
      <c r="B557" s="18" t="s">
        <v>44</v>
      </c>
      <c r="C557" s="17">
        <f>+[1]DEPURADO!A551</f>
        <v>536448</v>
      </c>
      <c r="D557" s="17">
        <f>+[1]DEPURADO!B551</f>
        <v>536448</v>
      </c>
      <c r="E557" s="19">
        <f>+[1]DEPURADO!C551</f>
        <v>44912</v>
      </c>
      <c r="F557" s="20">
        <f>+IF([1]DEPURADO!D551&gt;1,[1]DEPURADO!D551," ")</f>
        <v>44949</v>
      </c>
      <c r="G557" s="21">
        <f>[1]DEPURADO!F551</f>
        <v>1708456</v>
      </c>
      <c r="H557" s="22">
        <v>0</v>
      </c>
      <c r="I557" s="22">
        <f>+[1]DEPURADO!M551+[1]DEPURADO!N551</f>
        <v>0</v>
      </c>
      <c r="J557" s="22">
        <f>+[1]DEPURADO!R551</f>
        <v>0</v>
      </c>
      <c r="K557" s="23">
        <f>+[1]DEPURADO!P551+[1]DEPURADO!Q551</f>
        <v>0</v>
      </c>
      <c r="L557" s="22">
        <v>0</v>
      </c>
      <c r="M557" s="22">
        <v>0</v>
      </c>
      <c r="N557" s="22">
        <f t="shared" si="57"/>
        <v>0</v>
      </c>
      <c r="O557" s="22">
        <f t="shared" si="58"/>
        <v>1708456</v>
      </c>
      <c r="P557" s="18">
        <f>IF([1]DEPURADO!H551&gt;1,0,[1]DEPURADO!B551)</f>
        <v>536448</v>
      </c>
      <c r="Q557" s="24">
        <f t="shared" si="59"/>
        <v>1708456</v>
      </c>
      <c r="R557" s="25">
        <f t="shared" si="60"/>
        <v>0</v>
      </c>
      <c r="S557" s="25">
        <f>+[1]DEPURADO!J551</f>
        <v>0</v>
      </c>
      <c r="T557" s="17" t="s">
        <v>45</v>
      </c>
      <c r="U557" s="25">
        <f>+[1]DEPURADO!I551</f>
        <v>1708456</v>
      </c>
      <c r="V557" s="24"/>
      <c r="W557" s="17" t="s">
        <v>45</v>
      </c>
      <c r="X557" s="25">
        <f>+[1]DEPURADO!K551+[1]DEPURADO!L551</f>
        <v>0</v>
      </c>
      <c r="Y557" s="17" t="s">
        <v>45</v>
      </c>
      <c r="Z557" s="25">
        <f t="shared" si="61"/>
        <v>0</v>
      </c>
      <c r="AA557" s="25"/>
      <c r="AB557" s="25">
        <v>0</v>
      </c>
      <c r="AC557" s="25">
        <v>0</v>
      </c>
      <c r="AD557" s="24"/>
      <c r="AE557" s="24">
        <f>+[1]DEPURADO!K551</f>
        <v>0</v>
      </c>
      <c r="AF557" s="24">
        <v>0</v>
      </c>
      <c r="AG557" s="24">
        <f t="shared" si="62"/>
        <v>0</v>
      </c>
      <c r="AH557" s="24">
        <v>0</v>
      </c>
      <c r="AI557" s="24" t="str">
        <f>+[1]DEPURADO!G551</f>
        <v>EN REVISION</v>
      </c>
      <c r="AJ557" s="26"/>
      <c r="AK557" s="27"/>
    </row>
    <row r="558" spans="1:37" s="28" customFormat="1" ht="16.149999999999999" customHeight="1">
      <c r="A558" s="17">
        <f t="shared" si="56"/>
        <v>550</v>
      </c>
      <c r="B558" s="18" t="s">
        <v>44</v>
      </c>
      <c r="C558" s="17">
        <f>+[1]DEPURADO!A552</f>
        <v>536901</v>
      </c>
      <c r="D558" s="17">
        <f>+[1]DEPURADO!B552</f>
        <v>536901</v>
      </c>
      <c r="E558" s="19">
        <f>+[1]DEPURADO!C552</f>
        <v>44915</v>
      </c>
      <c r="F558" s="20">
        <f>+IF([1]DEPURADO!D552&gt;1,[1]DEPURADO!D552," ")</f>
        <v>44939</v>
      </c>
      <c r="G558" s="21">
        <f>[1]DEPURADO!F552</f>
        <v>69210</v>
      </c>
      <c r="H558" s="22">
        <v>0</v>
      </c>
      <c r="I558" s="22">
        <f>+[1]DEPURADO!M552+[1]DEPURADO!N552</f>
        <v>0</v>
      </c>
      <c r="J558" s="22">
        <f>+[1]DEPURADO!R552</f>
        <v>0</v>
      </c>
      <c r="K558" s="23">
        <f>+[1]DEPURADO!P552+[1]DEPURADO!Q552</f>
        <v>0</v>
      </c>
      <c r="L558" s="22">
        <v>0</v>
      </c>
      <c r="M558" s="22">
        <v>0</v>
      </c>
      <c r="N558" s="22">
        <f t="shared" si="57"/>
        <v>0</v>
      </c>
      <c r="O558" s="22">
        <f t="shared" si="58"/>
        <v>69210</v>
      </c>
      <c r="P558" s="18">
        <f>IF([1]DEPURADO!H552&gt;1,0,[1]DEPURADO!B552)</f>
        <v>536901</v>
      </c>
      <c r="Q558" s="24">
        <f t="shared" si="59"/>
        <v>69210</v>
      </c>
      <c r="R558" s="25">
        <f t="shared" si="60"/>
        <v>0</v>
      </c>
      <c r="S558" s="25">
        <f>+[1]DEPURADO!J552</f>
        <v>0</v>
      </c>
      <c r="T558" s="17" t="s">
        <v>45</v>
      </c>
      <c r="U558" s="25">
        <f>+[1]DEPURADO!I552</f>
        <v>0</v>
      </c>
      <c r="V558" s="24"/>
      <c r="W558" s="17" t="s">
        <v>45</v>
      </c>
      <c r="X558" s="25">
        <f>+[1]DEPURADO!K552+[1]DEPURADO!L552</f>
        <v>0</v>
      </c>
      <c r="Y558" s="17" t="s">
        <v>45</v>
      </c>
      <c r="Z558" s="25">
        <f t="shared" si="61"/>
        <v>0</v>
      </c>
      <c r="AA558" s="25"/>
      <c r="AB558" s="25">
        <v>0</v>
      </c>
      <c r="AC558" s="25">
        <v>0</v>
      </c>
      <c r="AD558" s="24"/>
      <c r="AE558" s="24">
        <f>+[1]DEPURADO!K552</f>
        <v>0</v>
      </c>
      <c r="AF558" s="24">
        <v>0</v>
      </c>
      <c r="AG558" s="24">
        <f t="shared" si="62"/>
        <v>69210</v>
      </c>
      <c r="AH558" s="24">
        <v>0</v>
      </c>
      <c r="AI558" s="24" t="str">
        <f>+[1]DEPURADO!G552</f>
        <v>SALDO A FAVOR DEL PRESTADOR</v>
      </c>
      <c r="AJ558" s="26"/>
      <c r="AK558" s="27"/>
    </row>
    <row r="559" spans="1:37" s="28" customFormat="1" ht="16.149999999999999" customHeight="1">
      <c r="A559" s="17">
        <f t="shared" si="56"/>
        <v>551</v>
      </c>
      <c r="B559" s="18" t="s">
        <v>44</v>
      </c>
      <c r="C559" s="17">
        <f>+[1]DEPURADO!A553</f>
        <v>536806</v>
      </c>
      <c r="D559" s="17">
        <f>+[1]DEPURADO!B553</f>
        <v>536806</v>
      </c>
      <c r="E559" s="19">
        <f>+[1]DEPURADO!C553</f>
        <v>44915</v>
      </c>
      <c r="F559" s="20">
        <f>+IF([1]DEPURADO!D553&gt;1,[1]DEPURADO!D553," ")</f>
        <v>44938</v>
      </c>
      <c r="G559" s="21">
        <f>[1]DEPURADO!F553</f>
        <v>2730</v>
      </c>
      <c r="H559" s="22">
        <v>0</v>
      </c>
      <c r="I559" s="22">
        <f>+[1]DEPURADO!M553+[1]DEPURADO!N553</f>
        <v>0</v>
      </c>
      <c r="J559" s="22">
        <f>+[1]DEPURADO!R553</f>
        <v>2730</v>
      </c>
      <c r="K559" s="23">
        <f>+[1]DEPURADO!P553+[1]DEPURADO!Q553</f>
        <v>0</v>
      </c>
      <c r="L559" s="22">
        <v>0</v>
      </c>
      <c r="M559" s="22">
        <v>0</v>
      </c>
      <c r="N559" s="22">
        <f t="shared" si="57"/>
        <v>2730</v>
      </c>
      <c r="O559" s="22">
        <f t="shared" si="58"/>
        <v>0</v>
      </c>
      <c r="P559" s="18">
        <f>IF([1]DEPURADO!H553&gt;1,0,[1]DEPURADO!B553)</f>
        <v>536806</v>
      </c>
      <c r="Q559" s="24">
        <f t="shared" si="59"/>
        <v>2730</v>
      </c>
      <c r="R559" s="25">
        <f t="shared" si="60"/>
        <v>0</v>
      </c>
      <c r="S559" s="25">
        <f>+[1]DEPURADO!J553</f>
        <v>0</v>
      </c>
      <c r="T559" s="17" t="s">
        <v>45</v>
      </c>
      <c r="U559" s="25">
        <f>+[1]DEPURADO!I553</f>
        <v>0</v>
      </c>
      <c r="V559" s="24"/>
      <c r="W559" s="17" t="s">
        <v>45</v>
      </c>
      <c r="X559" s="25">
        <f>+[1]DEPURADO!K553+[1]DEPURADO!L553</f>
        <v>0</v>
      </c>
      <c r="Y559" s="17" t="s">
        <v>45</v>
      </c>
      <c r="Z559" s="25">
        <f t="shared" si="61"/>
        <v>0</v>
      </c>
      <c r="AA559" s="25"/>
      <c r="AB559" s="25">
        <v>0</v>
      </c>
      <c r="AC559" s="25">
        <v>0</v>
      </c>
      <c r="AD559" s="24"/>
      <c r="AE559" s="24">
        <f>+[1]DEPURADO!K553</f>
        <v>0</v>
      </c>
      <c r="AF559" s="24">
        <v>0</v>
      </c>
      <c r="AG559" s="24">
        <f t="shared" si="62"/>
        <v>0</v>
      </c>
      <c r="AH559" s="24">
        <v>0</v>
      </c>
      <c r="AI559" s="24" t="str">
        <f>+[1]DEPURADO!G553</f>
        <v>CANCELADA</v>
      </c>
      <c r="AJ559" s="26"/>
      <c r="AK559" s="27"/>
    </row>
    <row r="560" spans="1:37" s="28" customFormat="1" ht="16.149999999999999" customHeight="1">
      <c r="A560" s="17">
        <f t="shared" si="56"/>
        <v>552</v>
      </c>
      <c r="B560" s="18" t="s">
        <v>44</v>
      </c>
      <c r="C560" s="17">
        <f>+[1]DEPURADO!A554</f>
        <v>536737</v>
      </c>
      <c r="D560" s="17">
        <f>+[1]DEPURADO!B554</f>
        <v>536737</v>
      </c>
      <c r="E560" s="19">
        <f>+[1]DEPURADO!C554</f>
        <v>44915</v>
      </c>
      <c r="F560" s="20">
        <f>+IF([1]DEPURADO!D554&gt;1,[1]DEPURADO!D554," ")</f>
        <v>44938</v>
      </c>
      <c r="G560" s="21">
        <f>[1]DEPURADO!F554</f>
        <v>4000</v>
      </c>
      <c r="H560" s="22">
        <v>0</v>
      </c>
      <c r="I560" s="22">
        <f>+[1]DEPURADO!M554+[1]DEPURADO!N554</f>
        <v>0</v>
      </c>
      <c r="J560" s="22">
        <f>+[1]DEPURADO!R554</f>
        <v>4000</v>
      </c>
      <c r="K560" s="23">
        <f>+[1]DEPURADO!P554+[1]DEPURADO!Q554</f>
        <v>0</v>
      </c>
      <c r="L560" s="22">
        <v>0</v>
      </c>
      <c r="M560" s="22">
        <v>0</v>
      </c>
      <c r="N560" s="22">
        <f t="shared" si="57"/>
        <v>4000</v>
      </c>
      <c r="O560" s="22">
        <f t="shared" si="58"/>
        <v>0</v>
      </c>
      <c r="P560" s="18">
        <f>IF([1]DEPURADO!H554&gt;1,0,[1]DEPURADO!B554)</f>
        <v>536737</v>
      </c>
      <c r="Q560" s="24">
        <f t="shared" si="59"/>
        <v>4000</v>
      </c>
      <c r="R560" s="25">
        <f t="shared" si="60"/>
        <v>0</v>
      </c>
      <c r="S560" s="25">
        <f>+[1]DEPURADO!J554</f>
        <v>0</v>
      </c>
      <c r="T560" s="17" t="s">
        <v>45</v>
      </c>
      <c r="U560" s="25">
        <f>+[1]DEPURADO!I554</f>
        <v>0</v>
      </c>
      <c r="V560" s="24"/>
      <c r="W560" s="17" t="s">
        <v>45</v>
      </c>
      <c r="X560" s="25">
        <f>+[1]DEPURADO!K554+[1]DEPURADO!L554</f>
        <v>0</v>
      </c>
      <c r="Y560" s="17" t="s">
        <v>45</v>
      </c>
      <c r="Z560" s="25">
        <f t="shared" si="61"/>
        <v>0</v>
      </c>
      <c r="AA560" s="25"/>
      <c r="AB560" s="25">
        <v>0</v>
      </c>
      <c r="AC560" s="25">
        <v>0</v>
      </c>
      <c r="AD560" s="24"/>
      <c r="AE560" s="24">
        <f>+[1]DEPURADO!K554</f>
        <v>0</v>
      </c>
      <c r="AF560" s="24">
        <v>0</v>
      </c>
      <c r="AG560" s="24">
        <f t="shared" si="62"/>
        <v>0</v>
      </c>
      <c r="AH560" s="24">
        <v>0</v>
      </c>
      <c r="AI560" s="24" t="str">
        <f>+[1]DEPURADO!G554</f>
        <v>CANCELADA</v>
      </c>
      <c r="AJ560" s="26"/>
      <c r="AK560" s="27"/>
    </row>
    <row r="561" spans="1:37" s="28" customFormat="1" ht="16.149999999999999" customHeight="1">
      <c r="A561" s="17">
        <f t="shared" si="56"/>
        <v>553</v>
      </c>
      <c r="B561" s="18" t="s">
        <v>44</v>
      </c>
      <c r="C561" s="17">
        <f>+[1]DEPURADO!A555</f>
        <v>536722</v>
      </c>
      <c r="D561" s="17">
        <f>+[1]DEPURADO!B555</f>
        <v>536722</v>
      </c>
      <c r="E561" s="19">
        <f>+[1]DEPURADO!C555</f>
        <v>44915</v>
      </c>
      <c r="F561" s="20">
        <f>+IF([1]DEPURADO!D555&gt;1,[1]DEPURADO!D555," ")</f>
        <v>44949</v>
      </c>
      <c r="G561" s="21">
        <f>[1]DEPURADO!F555</f>
        <v>412900</v>
      </c>
      <c r="H561" s="22">
        <v>0</v>
      </c>
      <c r="I561" s="22">
        <f>+[1]DEPURADO!M555+[1]DEPURADO!N555</f>
        <v>0</v>
      </c>
      <c r="J561" s="22">
        <f>+[1]DEPURADO!R555</f>
        <v>0</v>
      </c>
      <c r="K561" s="23">
        <f>+[1]DEPURADO!P555+[1]DEPURADO!Q555</f>
        <v>0</v>
      </c>
      <c r="L561" s="22">
        <v>0</v>
      </c>
      <c r="M561" s="22">
        <v>0</v>
      </c>
      <c r="N561" s="22">
        <f t="shared" si="57"/>
        <v>0</v>
      </c>
      <c r="O561" s="22">
        <f t="shared" si="58"/>
        <v>412900</v>
      </c>
      <c r="P561" s="18">
        <f>IF([1]DEPURADO!H555&gt;1,0,[1]DEPURADO!B555)</f>
        <v>536722</v>
      </c>
      <c r="Q561" s="24">
        <f t="shared" si="59"/>
        <v>412900</v>
      </c>
      <c r="R561" s="25">
        <f t="shared" si="60"/>
        <v>0</v>
      </c>
      <c r="S561" s="25">
        <f>+[1]DEPURADO!J555</f>
        <v>0</v>
      </c>
      <c r="T561" s="17" t="s">
        <v>45</v>
      </c>
      <c r="U561" s="25">
        <f>+[1]DEPURADO!I555</f>
        <v>0</v>
      </c>
      <c r="V561" s="24"/>
      <c r="W561" s="17" t="s">
        <v>45</v>
      </c>
      <c r="X561" s="25">
        <f>+[1]DEPURADO!K555+[1]DEPURADO!L555</f>
        <v>0</v>
      </c>
      <c r="Y561" s="17" t="s">
        <v>45</v>
      </c>
      <c r="Z561" s="25">
        <f t="shared" si="61"/>
        <v>0</v>
      </c>
      <c r="AA561" s="25"/>
      <c r="AB561" s="25">
        <v>0</v>
      </c>
      <c r="AC561" s="25">
        <v>0</v>
      </c>
      <c r="AD561" s="24"/>
      <c r="AE561" s="24">
        <f>+[1]DEPURADO!K555</f>
        <v>0</v>
      </c>
      <c r="AF561" s="24">
        <v>0</v>
      </c>
      <c r="AG561" s="24">
        <f t="shared" si="62"/>
        <v>412900</v>
      </c>
      <c r="AH561" s="24">
        <v>0</v>
      </c>
      <c r="AI561" s="24" t="str">
        <f>+[1]DEPURADO!G555</f>
        <v>SALDO A FAVOR DEL PRESTADOR</v>
      </c>
      <c r="AJ561" s="26"/>
      <c r="AK561" s="27"/>
    </row>
    <row r="562" spans="1:37" s="28" customFormat="1" ht="16.149999999999999" customHeight="1">
      <c r="A562" s="17">
        <f t="shared" si="56"/>
        <v>554</v>
      </c>
      <c r="B562" s="18" t="s">
        <v>44</v>
      </c>
      <c r="C562" s="17">
        <f>+[1]DEPURADO!A556</f>
        <v>536932</v>
      </c>
      <c r="D562" s="17">
        <f>+[1]DEPURADO!B556</f>
        <v>536932</v>
      </c>
      <c r="E562" s="19">
        <f>+[1]DEPURADO!C556</f>
        <v>44916</v>
      </c>
      <c r="F562" s="20">
        <f>+IF([1]DEPURADO!D556&gt;1,[1]DEPURADO!D556," ")</f>
        <v>44952</v>
      </c>
      <c r="G562" s="21">
        <f>[1]DEPURADO!F556</f>
        <v>408400</v>
      </c>
      <c r="H562" s="22">
        <v>0</v>
      </c>
      <c r="I562" s="22">
        <f>+[1]DEPURADO!M556+[1]DEPURADO!N556</f>
        <v>0</v>
      </c>
      <c r="J562" s="22">
        <f>+[1]DEPURADO!R556</f>
        <v>0</v>
      </c>
      <c r="K562" s="23">
        <f>+[1]DEPURADO!P556+[1]DEPURADO!Q556</f>
        <v>0</v>
      </c>
      <c r="L562" s="22">
        <v>0</v>
      </c>
      <c r="M562" s="22">
        <v>0</v>
      </c>
      <c r="N562" s="22">
        <f t="shared" si="57"/>
        <v>0</v>
      </c>
      <c r="O562" s="22">
        <f t="shared" si="58"/>
        <v>408400</v>
      </c>
      <c r="P562" s="18">
        <f>IF([1]DEPURADO!H556&gt;1,0,[1]DEPURADO!B556)</f>
        <v>536932</v>
      </c>
      <c r="Q562" s="24">
        <f t="shared" si="59"/>
        <v>408400</v>
      </c>
      <c r="R562" s="25">
        <f t="shared" si="60"/>
        <v>0</v>
      </c>
      <c r="S562" s="25">
        <f>+[1]DEPURADO!J556</f>
        <v>0</v>
      </c>
      <c r="T562" s="17" t="s">
        <v>45</v>
      </c>
      <c r="U562" s="25">
        <f>+[1]DEPURADO!I556</f>
        <v>0</v>
      </c>
      <c r="V562" s="24"/>
      <c r="W562" s="17" t="s">
        <v>45</v>
      </c>
      <c r="X562" s="25">
        <f>+[1]DEPURADO!K556+[1]DEPURADO!L556</f>
        <v>0</v>
      </c>
      <c r="Y562" s="17" t="s">
        <v>45</v>
      </c>
      <c r="Z562" s="25">
        <f t="shared" si="61"/>
        <v>0</v>
      </c>
      <c r="AA562" s="25"/>
      <c r="AB562" s="25">
        <v>0</v>
      </c>
      <c r="AC562" s="25">
        <v>0</v>
      </c>
      <c r="AD562" s="24"/>
      <c r="AE562" s="24">
        <f>+[1]DEPURADO!K556</f>
        <v>0</v>
      </c>
      <c r="AF562" s="24">
        <v>0</v>
      </c>
      <c r="AG562" s="24">
        <f t="shared" si="62"/>
        <v>408400</v>
      </c>
      <c r="AH562" s="24">
        <v>0</v>
      </c>
      <c r="AI562" s="24" t="str">
        <f>+[1]DEPURADO!G556</f>
        <v>SALDO A FAVOR DEL PRESTADOR</v>
      </c>
      <c r="AJ562" s="26"/>
      <c r="AK562" s="27"/>
    </row>
    <row r="563" spans="1:37" s="28" customFormat="1" ht="16.149999999999999" customHeight="1">
      <c r="A563" s="17">
        <f t="shared" si="56"/>
        <v>555</v>
      </c>
      <c r="B563" s="18" t="s">
        <v>44</v>
      </c>
      <c r="C563" s="17">
        <f>+[1]DEPURADO!A557</f>
        <v>536933</v>
      </c>
      <c r="D563" s="17">
        <f>+[1]DEPURADO!B557</f>
        <v>536933</v>
      </c>
      <c r="E563" s="19">
        <f>+[1]DEPURADO!C557</f>
        <v>44916</v>
      </c>
      <c r="F563" s="20">
        <f>+IF([1]DEPURADO!D557&gt;1,[1]DEPURADO!D557," ")</f>
        <v>44952</v>
      </c>
      <c r="G563" s="21">
        <f>[1]DEPURADO!F557</f>
        <v>87700</v>
      </c>
      <c r="H563" s="22">
        <v>0</v>
      </c>
      <c r="I563" s="22">
        <f>+[1]DEPURADO!M557+[1]DEPURADO!N557</f>
        <v>0</v>
      </c>
      <c r="J563" s="22">
        <f>+[1]DEPURADO!R557</f>
        <v>0</v>
      </c>
      <c r="K563" s="23">
        <f>+[1]DEPURADO!P557+[1]DEPURADO!Q557</f>
        <v>0</v>
      </c>
      <c r="L563" s="22">
        <v>0</v>
      </c>
      <c r="M563" s="22">
        <v>0</v>
      </c>
      <c r="N563" s="22">
        <f t="shared" si="57"/>
        <v>0</v>
      </c>
      <c r="O563" s="22">
        <f t="shared" si="58"/>
        <v>87700</v>
      </c>
      <c r="P563" s="18">
        <f>IF([1]DEPURADO!H557&gt;1,0,[1]DEPURADO!B557)</f>
        <v>536933</v>
      </c>
      <c r="Q563" s="24">
        <f t="shared" si="59"/>
        <v>87700</v>
      </c>
      <c r="R563" s="25">
        <f t="shared" si="60"/>
        <v>0</v>
      </c>
      <c r="S563" s="25">
        <f>+[1]DEPURADO!J557</f>
        <v>0</v>
      </c>
      <c r="T563" s="17" t="s">
        <v>45</v>
      </c>
      <c r="U563" s="25">
        <f>+[1]DEPURADO!I557</f>
        <v>0</v>
      </c>
      <c r="V563" s="24"/>
      <c r="W563" s="17" t="s">
        <v>45</v>
      </c>
      <c r="X563" s="25">
        <f>+[1]DEPURADO!K557+[1]DEPURADO!L557</f>
        <v>0</v>
      </c>
      <c r="Y563" s="17" t="s">
        <v>45</v>
      </c>
      <c r="Z563" s="25">
        <f t="shared" si="61"/>
        <v>0</v>
      </c>
      <c r="AA563" s="25"/>
      <c r="AB563" s="25">
        <v>0</v>
      </c>
      <c r="AC563" s="25">
        <v>0</v>
      </c>
      <c r="AD563" s="24"/>
      <c r="AE563" s="24">
        <f>+[1]DEPURADO!K557</f>
        <v>0</v>
      </c>
      <c r="AF563" s="24">
        <v>0</v>
      </c>
      <c r="AG563" s="24">
        <f t="shared" si="62"/>
        <v>87700</v>
      </c>
      <c r="AH563" s="24">
        <v>0</v>
      </c>
      <c r="AI563" s="24" t="str">
        <f>+[1]DEPURADO!G557</f>
        <v>SALDO A FAVOR DEL PRESTADOR</v>
      </c>
      <c r="AJ563" s="26"/>
      <c r="AK563" s="27"/>
    </row>
    <row r="564" spans="1:37" s="28" customFormat="1" ht="16.149999999999999" customHeight="1">
      <c r="A564" s="17">
        <f t="shared" si="56"/>
        <v>556</v>
      </c>
      <c r="B564" s="18" t="s">
        <v>44</v>
      </c>
      <c r="C564" s="17">
        <f>+[1]DEPURADO!A558</f>
        <v>537205</v>
      </c>
      <c r="D564" s="17">
        <f>+[1]DEPURADO!B558</f>
        <v>537205</v>
      </c>
      <c r="E564" s="19">
        <f>+[1]DEPURADO!C558</f>
        <v>44917</v>
      </c>
      <c r="F564" s="20">
        <f>+IF([1]DEPURADO!D558&gt;1,[1]DEPURADO!D558," ")</f>
        <v>44939</v>
      </c>
      <c r="G564" s="21">
        <f>[1]DEPURADO!F558</f>
        <v>1013790</v>
      </c>
      <c r="H564" s="22">
        <v>0</v>
      </c>
      <c r="I564" s="22">
        <f>+[1]DEPURADO!M558+[1]DEPURADO!N558</f>
        <v>0</v>
      </c>
      <c r="J564" s="22">
        <f>+[1]DEPURADO!R558</f>
        <v>0</v>
      </c>
      <c r="K564" s="23">
        <f>+[1]DEPURADO!P558+[1]DEPURADO!Q558</f>
        <v>0</v>
      </c>
      <c r="L564" s="22">
        <v>0</v>
      </c>
      <c r="M564" s="22">
        <v>0</v>
      </c>
      <c r="N564" s="22">
        <f t="shared" si="57"/>
        <v>0</v>
      </c>
      <c r="O564" s="22">
        <f t="shared" si="58"/>
        <v>1013790</v>
      </c>
      <c r="P564" s="18">
        <f>IF([1]DEPURADO!H558&gt;1,0,[1]DEPURADO!B558)</f>
        <v>537205</v>
      </c>
      <c r="Q564" s="24">
        <f t="shared" si="59"/>
        <v>1013790</v>
      </c>
      <c r="R564" s="25">
        <f t="shared" si="60"/>
        <v>0</v>
      </c>
      <c r="S564" s="25">
        <f>+[1]DEPURADO!J558</f>
        <v>0</v>
      </c>
      <c r="T564" s="17" t="s">
        <v>45</v>
      </c>
      <c r="U564" s="25">
        <f>+[1]DEPURADO!I558</f>
        <v>0</v>
      </c>
      <c r="V564" s="24"/>
      <c r="W564" s="17" t="s">
        <v>45</v>
      </c>
      <c r="X564" s="25">
        <f>+[1]DEPURADO!K558+[1]DEPURADO!L558</f>
        <v>0</v>
      </c>
      <c r="Y564" s="17" t="s">
        <v>45</v>
      </c>
      <c r="Z564" s="25">
        <f t="shared" si="61"/>
        <v>0</v>
      </c>
      <c r="AA564" s="25"/>
      <c r="AB564" s="25">
        <v>0</v>
      </c>
      <c r="AC564" s="25">
        <v>0</v>
      </c>
      <c r="AD564" s="24"/>
      <c r="AE564" s="24">
        <f>+[1]DEPURADO!K558</f>
        <v>0</v>
      </c>
      <c r="AF564" s="24">
        <v>0</v>
      </c>
      <c r="AG564" s="24">
        <f t="shared" si="62"/>
        <v>1013790</v>
      </c>
      <c r="AH564" s="24">
        <v>0</v>
      </c>
      <c r="AI564" s="24" t="str">
        <f>+[1]DEPURADO!G558</f>
        <v>SALDO A FAVOR DEL PRESTADOR</v>
      </c>
      <c r="AJ564" s="26"/>
      <c r="AK564" s="27"/>
    </row>
    <row r="565" spans="1:37" s="28" customFormat="1" ht="16.149999999999999" customHeight="1">
      <c r="A565" s="17">
        <f t="shared" si="56"/>
        <v>557</v>
      </c>
      <c r="B565" s="18" t="s">
        <v>44</v>
      </c>
      <c r="C565" s="17">
        <f>+[1]DEPURADO!A559</f>
        <v>2269865</v>
      </c>
      <c r="D565" s="17">
        <f>+[1]DEPURADO!B559</f>
        <v>2269865</v>
      </c>
      <c r="E565" s="19">
        <f>+[1]DEPURADO!C559</f>
        <v>44921</v>
      </c>
      <c r="F565" s="20">
        <f>+IF([1]DEPURADO!D559&gt;1,[1]DEPURADO!D559," ")</f>
        <v>44939</v>
      </c>
      <c r="G565" s="21">
        <f>[1]DEPURADO!F559</f>
        <v>6942</v>
      </c>
      <c r="H565" s="22">
        <v>0</v>
      </c>
      <c r="I565" s="22">
        <f>+[1]DEPURADO!M559+[1]DEPURADO!N559</f>
        <v>0</v>
      </c>
      <c r="J565" s="22">
        <f>+[1]DEPURADO!R559</f>
        <v>0</v>
      </c>
      <c r="K565" s="23">
        <f>+[1]DEPURADO!P559+[1]DEPURADO!Q559</f>
        <v>0</v>
      </c>
      <c r="L565" s="22">
        <v>0</v>
      </c>
      <c r="M565" s="22">
        <v>0</v>
      </c>
      <c r="N565" s="22">
        <f t="shared" si="57"/>
        <v>0</v>
      </c>
      <c r="O565" s="22">
        <f t="shared" si="58"/>
        <v>6942</v>
      </c>
      <c r="P565" s="18">
        <f>IF([1]DEPURADO!H559&gt;1,0,[1]DEPURADO!B559)</f>
        <v>2269865</v>
      </c>
      <c r="Q565" s="24">
        <f t="shared" si="59"/>
        <v>6942</v>
      </c>
      <c r="R565" s="25">
        <f t="shared" si="60"/>
        <v>0</v>
      </c>
      <c r="S565" s="25">
        <f>+[1]DEPURADO!J559</f>
        <v>0</v>
      </c>
      <c r="T565" s="17" t="s">
        <v>45</v>
      </c>
      <c r="U565" s="25">
        <f>+[1]DEPURADO!I559</f>
        <v>0</v>
      </c>
      <c r="V565" s="24"/>
      <c r="W565" s="17" t="s">
        <v>45</v>
      </c>
      <c r="X565" s="25">
        <f>+[1]DEPURADO!K559+[1]DEPURADO!L559</f>
        <v>0</v>
      </c>
      <c r="Y565" s="17" t="s">
        <v>45</v>
      </c>
      <c r="Z565" s="25">
        <f t="shared" si="61"/>
        <v>0</v>
      </c>
      <c r="AA565" s="25"/>
      <c r="AB565" s="25">
        <v>0</v>
      </c>
      <c r="AC565" s="25">
        <v>0</v>
      </c>
      <c r="AD565" s="24"/>
      <c r="AE565" s="24">
        <f>+[1]DEPURADO!K559</f>
        <v>0</v>
      </c>
      <c r="AF565" s="24">
        <v>0</v>
      </c>
      <c r="AG565" s="24">
        <f t="shared" si="62"/>
        <v>6942</v>
      </c>
      <c r="AH565" s="24">
        <v>0</v>
      </c>
      <c r="AI565" s="24" t="str">
        <f>+[1]DEPURADO!G559</f>
        <v>SALDO A FAVOR DEL PRESTADOR</v>
      </c>
      <c r="AJ565" s="26"/>
      <c r="AK565" s="27"/>
    </row>
    <row r="566" spans="1:37" s="28" customFormat="1" ht="16.149999999999999" customHeight="1">
      <c r="A566" s="17">
        <f t="shared" si="56"/>
        <v>558</v>
      </c>
      <c r="B566" s="18" t="s">
        <v>44</v>
      </c>
      <c r="C566" s="17">
        <f>+[1]DEPURADO!A560</f>
        <v>2269940</v>
      </c>
      <c r="D566" s="17">
        <f>+[1]DEPURADO!B560</f>
        <v>2269940</v>
      </c>
      <c r="E566" s="19">
        <f>+[1]DEPURADO!C560</f>
        <v>44922</v>
      </c>
      <c r="F566" s="20">
        <f>+IF([1]DEPURADO!D560&gt;1,[1]DEPURADO!D560," ")</f>
        <v>44939</v>
      </c>
      <c r="G566" s="21">
        <f>[1]DEPURADO!F560</f>
        <v>72378</v>
      </c>
      <c r="H566" s="22">
        <v>0</v>
      </c>
      <c r="I566" s="22">
        <f>+[1]DEPURADO!M560+[1]DEPURADO!N560</f>
        <v>0</v>
      </c>
      <c r="J566" s="22">
        <f>+[1]DEPURADO!R560</f>
        <v>0</v>
      </c>
      <c r="K566" s="23">
        <f>+[1]DEPURADO!P560+[1]DEPURADO!Q560</f>
        <v>0</v>
      </c>
      <c r="L566" s="22">
        <v>0</v>
      </c>
      <c r="M566" s="22">
        <v>0</v>
      </c>
      <c r="N566" s="22">
        <f t="shared" si="57"/>
        <v>0</v>
      </c>
      <c r="O566" s="22">
        <f t="shared" si="58"/>
        <v>72378</v>
      </c>
      <c r="P566" s="18">
        <f>IF([1]DEPURADO!H560&gt;1,0,[1]DEPURADO!B560)</f>
        <v>2269940</v>
      </c>
      <c r="Q566" s="24">
        <f t="shared" si="59"/>
        <v>72378</v>
      </c>
      <c r="R566" s="25">
        <f t="shared" si="60"/>
        <v>0</v>
      </c>
      <c r="S566" s="25">
        <f>+[1]DEPURADO!J560</f>
        <v>0</v>
      </c>
      <c r="T566" s="17" t="s">
        <v>45</v>
      </c>
      <c r="U566" s="25">
        <f>+[1]DEPURADO!I560</f>
        <v>0</v>
      </c>
      <c r="V566" s="24"/>
      <c r="W566" s="17" t="s">
        <v>45</v>
      </c>
      <c r="X566" s="25">
        <f>+[1]DEPURADO!K560+[1]DEPURADO!L560</f>
        <v>0</v>
      </c>
      <c r="Y566" s="17" t="s">
        <v>45</v>
      </c>
      <c r="Z566" s="25">
        <f t="shared" si="61"/>
        <v>0</v>
      </c>
      <c r="AA566" s="25"/>
      <c r="AB566" s="25">
        <v>0</v>
      </c>
      <c r="AC566" s="25">
        <v>0</v>
      </c>
      <c r="AD566" s="24"/>
      <c r="AE566" s="24">
        <f>+[1]DEPURADO!K560</f>
        <v>0</v>
      </c>
      <c r="AF566" s="24">
        <v>0</v>
      </c>
      <c r="AG566" s="24">
        <f t="shared" si="62"/>
        <v>72378</v>
      </c>
      <c r="AH566" s="24">
        <v>0</v>
      </c>
      <c r="AI566" s="24" t="str">
        <f>+[1]DEPURADO!G560</f>
        <v>SALDO A FAVOR DEL PRESTADOR</v>
      </c>
      <c r="AJ566" s="26"/>
      <c r="AK566" s="27"/>
    </row>
    <row r="567" spans="1:37" s="28" customFormat="1" ht="16.149999999999999" customHeight="1">
      <c r="A567" s="17">
        <f t="shared" si="56"/>
        <v>559</v>
      </c>
      <c r="B567" s="18" t="s">
        <v>44</v>
      </c>
      <c r="C567" s="17">
        <f>+[1]DEPURADO!A561</f>
        <v>538053</v>
      </c>
      <c r="D567" s="17">
        <f>+[1]DEPURADO!B561</f>
        <v>538053</v>
      </c>
      <c r="E567" s="19">
        <f>+[1]DEPURADO!C561</f>
        <v>44922</v>
      </c>
      <c r="F567" s="20">
        <f>+IF([1]DEPURADO!D561&gt;1,[1]DEPURADO!D561," ")</f>
        <v>44938</v>
      </c>
      <c r="G567" s="21">
        <f>[1]DEPURADO!F561</f>
        <v>4000</v>
      </c>
      <c r="H567" s="22">
        <v>0</v>
      </c>
      <c r="I567" s="22">
        <f>+[1]DEPURADO!M561+[1]DEPURADO!N561</f>
        <v>0</v>
      </c>
      <c r="J567" s="22">
        <f>+[1]DEPURADO!R561</f>
        <v>4000</v>
      </c>
      <c r="K567" s="23">
        <f>+[1]DEPURADO!P561+[1]DEPURADO!Q561</f>
        <v>0</v>
      </c>
      <c r="L567" s="22">
        <v>0</v>
      </c>
      <c r="M567" s="22">
        <v>0</v>
      </c>
      <c r="N567" s="22">
        <f t="shared" si="57"/>
        <v>4000</v>
      </c>
      <c r="O567" s="22">
        <f t="shared" si="58"/>
        <v>0</v>
      </c>
      <c r="P567" s="18">
        <f>IF([1]DEPURADO!H561&gt;1,0,[1]DEPURADO!B561)</f>
        <v>538053</v>
      </c>
      <c r="Q567" s="24">
        <f t="shared" si="59"/>
        <v>4000</v>
      </c>
      <c r="R567" s="25">
        <f t="shared" si="60"/>
        <v>0</v>
      </c>
      <c r="S567" s="25">
        <f>+[1]DEPURADO!J561</f>
        <v>0</v>
      </c>
      <c r="T567" s="17" t="s">
        <v>45</v>
      </c>
      <c r="U567" s="25">
        <f>+[1]DEPURADO!I561</f>
        <v>0</v>
      </c>
      <c r="V567" s="24"/>
      <c r="W567" s="17" t="s">
        <v>45</v>
      </c>
      <c r="X567" s="25">
        <f>+[1]DEPURADO!K561+[1]DEPURADO!L561</f>
        <v>0</v>
      </c>
      <c r="Y567" s="17" t="s">
        <v>45</v>
      </c>
      <c r="Z567" s="25">
        <f t="shared" si="61"/>
        <v>0</v>
      </c>
      <c r="AA567" s="25"/>
      <c r="AB567" s="25">
        <v>0</v>
      </c>
      <c r="AC567" s="25">
        <v>0</v>
      </c>
      <c r="AD567" s="24"/>
      <c r="AE567" s="24">
        <f>+[1]DEPURADO!K561</f>
        <v>0</v>
      </c>
      <c r="AF567" s="24">
        <v>0</v>
      </c>
      <c r="AG567" s="24">
        <f t="shared" si="62"/>
        <v>0</v>
      </c>
      <c r="AH567" s="24">
        <v>0</v>
      </c>
      <c r="AI567" s="24" t="str">
        <f>+[1]DEPURADO!G561</f>
        <v>CANCELADA</v>
      </c>
      <c r="AJ567" s="26"/>
      <c r="AK567" s="27"/>
    </row>
    <row r="568" spans="1:37" s="28" customFormat="1" ht="16.149999999999999" customHeight="1">
      <c r="A568" s="17">
        <f t="shared" si="56"/>
        <v>560</v>
      </c>
      <c r="B568" s="18" t="s">
        <v>44</v>
      </c>
      <c r="C568" s="17">
        <f>+[1]DEPURADO!A562</f>
        <v>538101</v>
      </c>
      <c r="D568" s="17">
        <f>+[1]DEPURADO!B562</f>
        <v>538101</v>
      </c>
      <c r="E568" s="19">
        <f>+[1]DEPURADO!C562</f>
        <v>44922</v>
      </c>
      <c r="F568" s="20">
        <f>+IF([1]DEPURADO!D562&gt;1,[1]DEPURADO!D562," ")</f>
        <v>44938</v>
      </c>
      <c r="G568" s="21">
        <f>[1]DEPURADO!F562</f>
        <v>4000</v>
      </c>
      <c r="H568" s="22">
        <v>0</v>
      </c>
      <c r="I568" s="22">
        <f>+[1]DEPURADO!M562+[1]DEPURADO!N562</f>
        <v>0</v>
      </c>
      <c r="J568" s="22">
        <f>+[1]DEPURADO!R562</f>
        <v>4000</v>
      </c>
      <c r="K568" s="23">
        <f>+[1]DEPURADO!P562+[1]DEPURADO!Q562</f>
        <v>0</v>
      </c>
      <c r="L568" s="22">
        <v>0</v>
      </c>
      <c r="M568" s="22">
        <v>0</v>
      </c>
      <c r="N568" s="22">
        <f t="shared" si="57"/>
        <v>4000</v>
      </c>
      <c r="O568" s="22">
        <f t="shared" si="58"/>
        <v>0</v>
      </c>
      <c r="P568" s="18">
        <f>IF([1]DEPURADO!H562&gt;1,0,[1]DEPURADO!B562)</f>
        <v>538101</v>
      </c>
      <c r="Q568" s="24">
        <f t="shared" si="59"/>
        <v>4000</v>
      </c>
      <c r="R568" s="25">
        <f t="shared" si="60"/>
        <v>0</v>
      </c>
      <c r="S568" s="25">
        <f>+[1]DEPURADO!J562</f>
        <v>0</v>
      </c>
      <c r="T568" s="17" t="s">
        <v>45</v>
      </c>
      <c r="U568" s="25">
        <f>+[1]DEPURADO!I562</f>
        <v>0</v>
      </c>
      <c r="V568" s="24"/>
      <c r="W568" s="17" t="s">
        <v>45</v>
      </c>
      <c r="X568" s="25">
        <f>+[1]DEPURADO!K562+[1]DEPURADO!L562</f>
        <v>0</v>
      </c>
      <c r="Y568" s="17" t="s">
        <v>45</v>
      </c>
      <c r="Z568" s="25">
        <f t="shared" si="61"/>
        <v>0</v>
      </c>
      <c r="AA568" s="25"/>
      <c r="AB568" s="25">
        <v>0</v>
      </c>
      <c r="AC568" s="25">
        <v>0</v>
      </c>
      <c r="AD568" s="24"/>
      <c r="AE568" s="24">
        <f>+[1]DEPURADO!K562</f>
        <v>0</v>
      </c>
      <c r="AF568" s="24">
        <v>0</v>
      </c>
      <c r="AG568" s="24">
        <f t="shared" si="62"/>
        <v>0</v>
      </c>
      <c r="AH568" s="24">
        <v>0</v>
      </c>
      <c r="AI568" s="24" t="str">
        <f>+[1]DEPURADO!G562</f>
        <v>CANCELADA</v>
      </c>
      <c r="AJ568" s="26"/>
      <c r="AK568" s="27"/>
    </row>
    <row r="569" spans="1:37" s="28" customFormat="1" ht="16.149999999999999" customHeight="1">
      <c r="A569" s="17">
        <f t="shared" si="56"/>
        <v>561</v>
      </c>
      <c r="B569" s="18" t="s">
        <v>44</v>
      </c>
      <c r="C569" s="17">
        <f>+[1]DEPURADO!A563</f>
        <v>2270129</v>
      </c>
      <c r="D569" s="17">
        <f>+[1]DEPURADO!B563</f>
        <v>2270129</v>
      </c>
      <c r="E569" s="19">
        <f>+[1]DEPURADO!C563</f>
        <v>44923</v>
      </c>
      <c r="F569" s="20">
        <f>+IF([1]DEPURADO!D563&gt;1,[1]DEPURADO!D563," ")</f>
        <v>44939</v>
      </c>
      <c r="G569" s="21">
        <f>[1]DEPURADO!F563</f>
        <v>68320</v>
      </c>
      <c r="H569" s="22">
        <v>0</v>
      </c>
      <c r="I569" s="22">
        <f>+[1]DEPURADO!M563+[1]DEPURADO!N563</f>
        <v>0</v>
      </c>
      <c r="J569" s="22">
        <f>+[1]DEPURADO!R563</f>
        <v>0</v>
      </c>
      <c r="K569" s="23">
        <f>+[1]DEPURADO!P563+[1]DEPURADO!Q563</f>
        <v>0</v>
      </c>
      <c r="L569" s="22">
        <v>0</v>
      </c>
      <c r="M569" s="22">
        <v>0</v>
      </c>
      <c r="N569" s="22">
        <f t="shared" si="57"/>
        <v>0</v>
      </c>
      <c r="O569" s="22">
        <f t="shared" si="58"/>
        <v>68320</v>
      </c>
      <c r="P569" s="18">
        <f>IF([1]DEPURADO!H563&gt;1,0,[1]DEPURADO!B563)</f>
        <v>2270129</v>
      </c>
      <c r="Q569" s="24">
        <f t="shared" si="59"/>
        <v>68320</v>
      </c>
      <c r="R569" s="25">
        <f t="shared" si="60"/>
        <v>0</v>
      </c>
      <c r="S569" s="25">
        <f>+[1]DEPURADO!J563</f>
        <v>0</v>
      </c>
      <c r="T569" s="17" t="s">
        <v>45</v>
      </c>
      <c r="U569" s="25">
        <f>+[1]DEPURADO!I563</f>
        <v>0</v>
      </c>
      <c r="V569" s="24"/>
      <c r="W569" s="17" t="s">
        <v>45</v>
      </c>
      <c r="X569" s="25">
        <f>+[1]DEPURADO!K563+[1]DEPURADO!L563</f>
        <v>0</v>
      </c>
      <c r="Y569" s="17" t="s">
        <v>45</v>
      </c>
      <c r="Z569" s="25">
        <f t="shared" si="61"/>
        <v>0</v>
      </c>
      <c r="AA569" s="25"/>
      <c r="AB569" s="25">
        <v>0</v>
      </c>
      <c r="AC569" s="25">
        <v>0</v>
      </c>
      <c r="AD569" s="24"/>
      <c r="AE569" s="24">
        <f>+[1]DEPURADO!K563</f>
        <v>0</v>
      </c>
      <c r="AF569" s="24">
        <v>0</v>
      </c>
      <c r="AG569" s="24">
        <f t="shared" si="62"/>
        <v>68320</v>
      </c>
      <c r="AH569" s="24">
        <v>0</v>
      </c>
      <c r="AI569" s="24" t="str">
        <f>+[1]DEPURADO!G563</f>
        <v>SALDO A FAVOR DEL PRESTADOR</v>
      </c>
      <c r="AJ569" s="26"/>
      <c r="AK569" s="27"/>
    </row>
    <row r="570" spans="1:37" s="28" customFormat="1" ht="16.149999999999999" customHeight="1">
      <c r="A570" s="17">
        <f t="shared" si="56"/>
        <v>562</v>
      </c>
      <c r="B570" s="18" t="s">
        <v>44</v>
      </c>
      <c r="C570" s="17">
        <f>+[1]DEPURADO!A564</f>
        <v>538438</v>
      </c>
      <c r="D570" s="17">
        <f>+[1]DEPURADO!B564</f>
        <v>538438</v>
      </c>
      <c r="E570" s="19">
        <f>+[1]DEPURADO!C564</f>
        <v>44923</v>
      </c>
      <c r="F570" s="20">
        <f>+IF([1]DEPURADO!D564&gt;1,[1]DEPURADO!D564," ")</f>
        <v>44949</v>
      </c>
      <c r="G570" s="21">
        <f>[1]DEPURADO!F564</f>
        <v>1113200</v>
      </c>
      <c r="H570" s="22">
        <v>0</v>
      </c>
      <c r="I570" s="22">
        <f>+[1]DEPURADO!M564+[1]DEPURADO!N564</f>
        <v>0</v>
      </c>
      <c r="J570" s="22">
        <f>+[1]DEPURADO!R564</f>
        <v>0</v>
      </c>
      <c r="K570" s="23">
        <f>+[1]DEPURADO!P564+[1]DEPURADO!Q564</f>
        <v>0</v>
      </c>
      <c r="L570" s="22">
        <v>0</v>
      </c>
      <c r="M570" s="22">
        <v>0</v>
      </c>
      <c r="N570" s="22">
        <f t="shared" si="57"/>
        <v>0</v>
      </c>
      <c r="O570" s="22">
        <f t="shared" si="58"/>
        <v>1113200</v>
      </c>
      <c r="P570" s="18">
        <f>IF([1]DEPURADO!H564&gt;1,0,[1]DEPURADO!B564)</f>
        <v>538438</v>
      </c>
      <c r="Q570" s="24">
        <f t="shared" si="59"/>
        <v>1113200</v>
      </c>
      <c r="R570" s="25">
        <f t="shared" si="60"/>
        <v>0</v>
      </c>
      <c r="S570" s="25">
        <f>+[1]DEPURADO!J564</f>
        <v>0</v>
      </c>
      <c r="T570" s="17" t="s">
        <v>45</v>
      </c>
      <c r="U570" s="25">
        <f>+[1]DEPURADO!I564</f>
        <v>0</v>
      </c>
      <c r="V570" s="24"/>
      <c r="W570" s="17" t="s">
        <v>45</v>
      </c>
      <c r="X570" s="25">
        <f>+[1]DEPURADO!K564+[1]DEPURADO!L564</f>
        <v>0</v>
      </c>
      <c r="Y570" s="17" t="s">
        <v>45</v>
      </c>
      <c r="Z570" s="25">
        <f t="shared" si="61"/>
        <v>0</v>
      </c>
      <c r="AA570" s="25"/>
      <c r="AB570" s="25">
        <v>0</v>
      </c>
      <c r="AC570" s="25">
        <v>0</v>
      </c>
      <c r="AD570" s="24"/>
      <c r="AE570" s="24">
        <f>+[1]DEPURADO!K564</f>
        <v>0</v>
      </c>
      <c r="AF570" s="24">
        <v>0</v>
      </c>
      <c r="AG570" s="24">
        <f t="shared" si="62"/>
        <v>1113200</v>
      </c>
      <c r="AH570" s="24">
        <v>0</v>
      </c>
      <c r="AI570" s="24" t="str">
        <f>+[1]DEPURADO!G564</f>
        <v>SALDO A FAVOR DEL PRESTADOR</v>
      </c>
      <c r="AJ570" s="26"/>
      <c r="AK570" s="27"/>
    </row>
    <row r="571" spans="1:37" s="28" customFormat="1" ht="16.149999999999999" customHeight="1">
      <c r="A571" s="17">
        <f t="shared" si="56"/>
        <v>563</v>
      </c>
      <c r="B571" s="18" t="s">
        <v>44</v>
      </c>
      <c r="C571" s="17">
        <f>+[1]DEPURADO!A565</f>
        <v>2270180</v>
      </c>
      <c r="D571" s="17">
        <f>+[1]DEPURADO!B565</f>
        <v>2270180</v>
      </c>
      <c r="E571" s="19">
        <f>+[1]DEPURADO!C565</f>
        <v>44924</v>
      </c>
      <c r="F571" s="20">
        <f>+IF([1]DEPURADO!D565&gt;1,[1]DEPURADO!D565," ")</f>
        <v>44939</v>
      </c>
      <c r="G571" s="21">
        <f>[1]DEPURADO!F565</f>
        <v>65700</v>
      </c>
      <c r="H571" s="22">
        <v>0</v>
      </c>
      <c r="I571" s="22">
        <f>+[1]DEPURADO!M565+[1]DEPURADO!N565</f>
        <v>0</v>
      </c>
      <c r="J571" s="22">
        <f>+[1]DEPURADO!R565</f>
        <v>0</v>
      </c>
      <c r="K571" s="23">
        <f>+[1]DEPURADO!P565+[1]DEPURADO!Q565</f>
        <v>0</v>
      </c>
      <c r="L571" s="22">
        <v>0</v>
      </c>
      <c r="M571" s="22">
        <v>0</v>
      </c>
      <c r="N571" s="22">
        <f t="shared" si="57"/>
        <v>0</v>
      </c>
      <c r="O571" s="22">
        <f t="shared" si="58"/>
        <v>65700</v>
      </c>
      <c r="P571" s="18">
        <f>IF([1]DEPURADO!H565&gt;1,0,[1]DEPURADO!B565)</f>
        <v>2270180</v>
      </c>
      <c r="Q571" s="24">
        <f t="shared" si="59"/>
        <v>65700</v>
      </c>
      <c r="R571" s="25">
        <f t="shared" si="60"/>
        <v>0</v>
      </c>
      <c r="S571" s="25">
        <f>+[1]DEPURADO!J565</f>
        <v>0</v>
      </c>
      <c r="T571" s="17" t="s">
        <v>45</v>
      </c>
      <c r="U571" s="25">
        <f>+[1]DEPURADO!I565</f>
        <v>0</v>
      </c>
      <c r="V571" s="24"/>
      <c r="W571" s="17" t="s">
        <v>45</v>
      </c>
      <c r="X571" s="25">
        <f>+[1]DEPURADO!K565+[1]DEPURADO!L565</f>
        <v>0</v>
      </c>
      <c r="Y571" s="17" t="s">
        <v>45</v>
      </c>
      <c r="Z571" s="25">
        <f t="shared" si="61"/>
        <v>0</v>
      </c>
      <c r="AA571" s="25"/>
      <c r="AB571" s="25">
        <v>0</v>
      </c>
      <c r="AC571" s="25">
        <v>0</v>
      </c>
      <c r="AD571" s="24"/>
      <c r="AE571" s="24">
        <f>+[1]DEPURADO!K565</f>
        <v>0</v>
      </c>
      <c r="AF571" s="24">
        <v>0</v>
      </c>
      <c r="AG571" s="24">
        <f t="shared" si="62"/>
        <v>65700</v>
      </c>
      <c r="AH571" s="24">
        <v>0</v>
      </c>
      <c r="AI571" s="24" t="str">
        <f>+[1]DEPURADO!G565</f>
        <v>SALDO A FAVOR DEL PRESTADOR</v>
      </c>
      <c r="AJ571" s="26"/>
      <c r="AK571" s="27"/>
    </row>
    <row r="572" spans="1:37" s="28" customFormat="1" ht="16.149999999999999" customHeight="1">
      <c r="A572" s="17">
        <f t="shared" si="56"/>
        <v>564</v>
      </c>
      <c r="B572" s="18" t="s">
        <v>44</v>
      </c>
      <c r="C572" s="17">
        <f>+[1]DEPURADO!A566</f>
        <v>538918</v>
      </c>
      <c r="D572" s="17">
        <f>+[1]DEPURADO!B566</f>
        <v>538918</v>
      </c>
      <c r="E572" s="19">
        <f>+[1]DEPURADO!C566</f>
        <v>44925</v>
      </c>
      <c r="F572" s="20">
        <f>+IF([1]DEPURADO!D566&gt;1,[1]DEPURADO!D566," ")</f>
        <v>44939</v>
      </c>
      <c r="G572" s="21">
        <f>[1]DEPURADO!F566</f>
        <v>69690</v>
      </c>
      <c r="H572" s="22">
        <v>0</v>
      </c>
      <c r="I572" s="22">
        <f>+[1]DEPURADO!M566+[1]DEPURADO!N566</f>
        <v>0</v>
      </c>
      <c r="J572" s="22">
        <f>+[1]DEPURADO!R566</f>
        <v>0</v>
      </c>
      <c r="K572" s="23">
        <f>+[1]DEPURADO!P566+[1]DEPURADO!Q566</f>
        <v>0</v>
      </c>
      <c r="L572" s="22">
        <v>0</v>
      </c>
      <c r="M572" s="22">
        <v>0</v>
      </c>
      <c r="N572" s="22">
        <f t="shared" si="57"/>
        <v>0</v>
      </c>
      <c r="O572" s="22">
        <f t="shared" si="58"/>
        <v>69690</v>
      </c>
      <c r="P572" s="18">
        <f>IF([1]DEPURADO!H566&gt;1,0,[1]DEPURADO!B566)</f>
        <v>538918</v>
      </c>
      <c r="Q572" s="24">
        <f t="shared" si="59"/>
        <v>69690</v>
      </c>
      <c r="R572" s="25">
        <f t="shared" si="60"/>
        <v>0</v>
      </c>
      <c r="S572" s="25">
        <f>+[1]DEPURADO!J566</f>
        <v>0</v>
      </c>
      <c r="T572" s="17" t="s">
        <v>45</v>
      </c>
      <c r="U572" s="25">
        <f>+[1]DEPURADO!I566</f>
        <v>0</v>
      </c>
      <c r="V572" s="24"/>
      <c r="W572" s="17" t="s">
        <v>45</v>
      </c>
      <c r="X572" s="25">
        <f>+[1]DEPURADO!K566+[1]DEPURADO!L566</f>
        <v>0</v>
      </c>
      <c r="Y572" s="17" t="s">
        <v>45</v>
      </c>
      <c r="Z572" s="25">
        <f t="shared" si="61"/>
        <v>0</v>
      </c>
      <c r="AA572" s="25"/>
      <c r="AB572" s="25">
        <v>0</v>
      </c>
      <c r="AC572" s="25">
        <v>0</v>
      </c>
      <c r="AD572" s="24"/>
      <c r="AE572" s="24">
        <f>+[1]DEPURADO!K566</f>
        <v>0</v>
      </c>
      <c r="AF572" s="24">
        <v>0</v>
      </c>
      <c r="AG572" s="24">
        <f t="shared" si="62"/>
        <v>69690</v>
      </c>
      <c r="AH572" s="24">
        <v>0</v>
      </c>
      <c r="AI572" s="24" t="str">
        <f>+[1]DEPURADO!G566</f>
        <v>SALDO A FAVOR DEL PRESTADOR</v>
      </c>
      <c r="AJ572" s="26"/>
      <c r="AK572" s="27"/>
    </row>
    <row r="573" spans="1:37" s="28" customFormat="1" ht="16.149999999999999" customHeight="1">
      <c r="A573" s="17">
        <f t="shared" si="56"/>
        <v>565</v>
      </c>
      <c r="B573" s="18" t="s">
        <v>44</v>
      </c>
      <c r="C573" s="17">
        <f>+[1]DEPURADO!A567</f>
        <v>539115</v>
      </c>
      <c r="D573" s="17">
        <f>+[1]DEPURADO!B567</f>
        <v>539115</v>
      </c>
      <c r="E573" s="19">
        <f>+[1]DEPURADO!C567</f>
        <v>44928</v>
      </c>
      <c r="F573" s="20">
        <f>+IF([1]DEPURADO!D567&gt;1,[1]DEPURADO!D567," ")</f>
        <v>44964</v>
      </c>
      <c r="G573" s="21">
        <f>[1]DEPURADO!F567</f>
        <v>76200</v>
      </c>
      <c r="H573" s="22">
        <v>0</v>
      </c>
      <c r="I573" s="22">
        <f>+[1]DEPURADO!M567+[1]DEPURADO!N567</f>
        <v>0</v>
      </c>
      <c r="J573" s="22">
        <f>+[1]DEPURADO!R567</f>
        <v>0</v>
      </c>
      <c r="K573" s="23">
        <f>+[1]DEPURADO!P567+[1]DEPURADO!Q567</f>
        <v>0</v>
      </c>
      <c r="L573" s="22">
        <v>0</v>
      </c>
      <c r="M573" s="22">
        <v>0</v>
      </c>
      <c r="N573" s="22">
        <f t="shared" si="57"/>
        <v>0</v>
      </c>
      <c r="O573" s="22">
        <f t="shared" si="58"/>
        <v>76200</v>
      </c>
      <c r="P573" s="18">
        <f>IF([1]DEPURADO!H567&gt;1,0,[1]DEPURADO!B567)</f>
        <v>539115</v>
      </c>
      <c r="Q573" s="24">
        <f t="shared" si="59"/>
        <v>76200</v>
      </c>
      <c r="R573" s="25">
        <f t="shared" si="60"/>
        <v>0</v>
      </c>
      <c r="S573" s="25">
        <f>+[1]DEPURADO!J567</f>
        <v>0</v>
      </c>
      <c r="T573" s="17" t="s">
        <v>45</v>
      </c>
      <c r="U573" s="25">
        <f>+[1]DEPURADO!I567</f>
        <v>0</v>
      </c>
      <c r="V573" s="24"/>
      <c r="W573" s="17" t="s">
        <v>45</v>
      </c>
      <c r="X573" s="25">
        <f>+[1]DEPURADO!K567+[1]DEPURADO!L567</f>
        <v>0</v>
      </c>
      <c r="Y573" s="17" t="s">
        <v>45</v>
      </c>
      <c r="Z573" s="25">
        <f t="shared" si="61"/>
        <v>0</v>
      </c>
      <c r="AA573" s="25"/>
      <c r="AB573" s="25">
        <v>0</v>
      </c>
      <c r="AC573" s="25">
        <v>0</v>
      </c>
      <c r="AD573" s="24"/>
      <c r="AE573" s="24">
        <f>+[1]DEPURADO!K567</f>
        <v>0</v>
      </c>
      <c r="AF573" s="24">
        <v>0</v>
      </c>
      <c r="AG573" s="24">
        <f t="shared" si="62"/>
        <v>76200</v>
      </c>
      <c r="AH573" s="24">
        <v>0</v>
      </c>
      <c r="AI573" s="24" t="str">
        <f>+[1]DEPURADO!G567</f>
        <v>SALDO A FAVOR DEL PRESTADOR</v>
      </c>
      <c r="AJ573" s="26"/>
      <c r="AK573" s="27"/>
    </row>
    <row r="574" spans="1:37" s="28" customFormat="1" ht="16.149999999999999" customHeight="1">
      <c r="A574" s="17">
        <f t="shared" si="56"/>
        <v>566</v>
      </c>
      <c r="B574" s="18" t="s">
        <v>44</v>
      </c>
      <c r="C574" s="17">
        <f>+[1]DEPURADO!A568</f>
        <v>539189</v>
      </c>
      <c r="D574" s="17">
        <f>+[1]DEPURADO!B568</f>
        <v>539189</v>
      </c>
      <c r="E574" s="19">
        <f>+[1]DEPURADO!C568</f>
        <v>44929</v>
      </c>
      <c r="F574" s="20">
        <f>+IF([1]DEPURADO!D568&gt;1,[1]DEPURADO!D568," ")</f>
        <v>44964</v>
      </c>
      <c r="G574" s="21">
        <f>[1]DEPURADO!F568</f>
        <v>354290</v>
      </c>
      <c r="H574" s="22">
        <v>0</v>
      </c>
      <c r="I574" s="22">
        <f>+[1]DEPURADO!M568+[1]DEPURADO!N568</f>
        <v>0</v>
      </c>
      <c r="J574" s="22">
        <f>+[1]DEPURADO!R568</f>
        <v>0</v>
      </c>
      <c r="K574" s="23">
        <f>+[1]DEPURADO!P568+[1]DEPURADO!Q568</f>
        <v>0</v>
      </c>
      <c r="L574" s="22">
        <v>0</v>
      </c>
      <c r="M574" s="22">
        <v>0</v>
      </c>
      <c r="N574" s="22">
        <f t="shared" si="57"/>
        <v>0</v>
      </c>
      <c r="O574" s="22">
        <f t="shared" si="58"/>
        <v>354290</v>
      </c>
      <c r="P574" s="18">
        <f>IF([1]DEPURADO!H568&gt;1,0,[1]DEPURADO!B568)</f>
        <v>539189</v>
      </c>
      <c r="Q574" s="24">
        <f t="shared" si="59"/>
        <v>354290</v>
      </c>
      <c r="R574" s="25">
        <f t="shared" si="60"/>
        <v>0</v>
      </c>
      <c r="S574" s="25">
        <f>+[1]DEPURADO!J568</f>
        <v>0</v>
      </c>
      <c r="T574" s="17" t="s">
        <v>45</v>
      </c>
      <c r="U574" s="25">
        <f>+[1]DEPURADO!I568</f>
        <v>0</v>
      </c>
      <c r="V574" s="24"/>
      <c r="W574" s="17" t="s">
        <v>45</v>
      </c>
      <c r="X574" s="25">
        <f>+[1]DEPURADO!K568+[1]DEPURADO!L568</f>
        <v>0</v>
      </c>
      <c r="Y574" s="17" t="s">
        <v>45</v>
      </c>
      <c r="Z574" s="25">
        <f t="shared" si="61"/>
        <v>0</v>
      </c>
      <c r="AA574" s="25"/>
      <c r="AB574" s="25">
        <v>0</v>
      </c>
      <c r="AC574" s="25">
        <v>0</v>
      </c>
      <c r="AD574" s="24"/>
      <c r="AE574" s="24">
        <f>+[1]DEPURADO!K568</f>
        <v>0</v>
      </c>
      <c r="AF574" s="24">
        <v>0</v>
      </c>
      <c r="AG574" s="24">
        <f t="shared" si="62"/>
        <v>354290</v>
      </c>
      <c r="AH574" s="24">
        <v>0</v>
      </c>
      <c r="AI574" s="24" t="str">
        <f>+[1]DEPURADO!G568</f>
        <v>SALDO A FAVOR DEL PRESTADOR</v>
      </c>
      <c r="AJ574" s="26"/>
      <c r="AK574" s="27"/>
    </row>
    <row r="575" spans="1:37" s="28" customFormat="1" ht="16.149999999999999" customHeight="1">
      <c r="A575" s="17">
        <f t="shared" si="56"/>
        <v>567</v>
      </c>
      <c r="B575" s="18" t="s">
        <v>44</v>
      </c>
      <c r="C575" s="17">
        <f>+[1]DEPURADO!A569</f>
        <v>539453</v>
      </c>
      <c r="D575" s="17">
        <f>+[1]DEPURADO!B569</f>
        <v>539453</v>
      </c>
      <c r="E575" s="19">
        <f>+[1]DEPURADO!C569</f>
        <v>44930</v>
      </c>
      <c r="F575" s="20">
        <f>+IF([1]DEPURADO!D569&gt;1,[1]DEPURADO!D569," ")</f>
        <v>44967</v>
      </c>
      <c r="G575" s="21">
        <f>[1]DEPURADO!F569</f>
        <v>31700</v>
      </c>
      <c r="H575" s="22">
        <v>0</v>
      </c>
      <c r="I575" s="22">
        <f>+[1]DEPURADO!M569+[1]DEPURADO!N569</f>
        <v>0</v>
      </c>
      <c r="J575" s="22">
        <f>+[1]DEPURADO!R569</f>
        <v>0</v>
      </c>
      <c r="K575" s="23">
        <f>+[1]DEPURADO!P569+[1]DEPURADO!Q569</f>
        <v>0</v>
      </c>
      <c r="L575" s="22">
        <v>0</v>
      </c>
      <c r="M575" s="22">
        <v>0</v>
      </c>
      <c r="N575" s="22">
        <f t="shared" si="57"/>
        <v>0</v>
      </c>
      <c r="O575" s="22">
        <f t="shared" si="58"/>
        <v>31700</v>
      </c>
      <c r="P575" s="18">
        <f>IF([1]DEPURADO!H569&gt;1,0,[1]DEPURADO!B569)</f>
        <v>539453</v>
      </c>
      <c r="Q575" s="24">
        <f t="shared" si="59"/>
        <v>31700</v>
      </c>
      <c r="R575" s="25">
        <f t="shared" si="60"/>
        <v>0</v>
      </c>
      <c r="S575" s="25">
        <f>+[1]DEPURADO!J569</f>
        <v>0</v>
      </c>
      <c r="T575" s="17" t="s">
        <v>45</v>
      </c>
      <c r="U575" s="25">
        <f>+[1]DEPURADO!I569</f>
        <v>0</v>
      </c>
      <c r="V575" s="24"/>
      <c r="W575" s="17" t="s">
        <v>45</v>
      </c>
      <c r="X575" s="25">
        <f>+[1]DEPURADO!K569+[1]DEPURADO!L569</f>
        <v>0</v>
      </c>
      <c r="Y575" s="17" t="s">
        <v>45</v>
      </c>
      <c r="Z575" s="25">
        <f t="shared" si="61"/>
        <v>0</v>
      </c>
      <c r="AA575" s="25"/>
      <c r="AB575" s="25">
        <v>0</v>
      </c>
      <c r="AC575" s="25">
        <v>0</v>
      </c>
      <c r="AD575" s="24"/>
      <c r="AE575" s="24">
        <f>+[1]DEPURADO!K569</f>
        <v>0</v>
      </c>
      <c r="AF575" s="24">
        <v>0</v>
      </c>
      <c r="AG575" s="24">
        <f t="shared" si="62"/>
        <v>31700</v>
      </c>
      <c r="AH575" s="24">
        <v>0</v>
      </c>
      <c r="AI575" s="24" t="str">
        <f>+[1]DEPURADO!G569</f>
        <v>SALDO A FAVOR DEL PRESTADOR</v>
      </c>
      <c r="AJ575" s="26"/>
      <c r="AK575" s="27"/>
    </row>
    <row r="576" spans="1:37" s="28" customFormat="1" ht="16.149999999999999" customHeight="1">
      <c r="A576" s="17">
        <f t="shared" si="56"/>
        <v>568</v>
      </c>
      <c r="B576" s="18" t="s">
        <v>44</v>
      </c>
      <c r="C576" s="17">
        <f>+[1]DEPURADO!A570</f>
        <v>539913</v>
      </c>
      <c r="D576" s="17">
        <f>+[1]DEPURADO!B570</f>
        <v>539913</v>
      </c>
      <c r="E576" s="19">
        <f>+[1]DEPURADO!C570</f>
        <v>44932</v>
      </c>
      <c r="F576" s="20">
        <f>+IF([1]DEPURADO!D570&gt;1,[1]DEPURADO!D570," ")</f>
        <v>44964</v>
      </c>
      <c r="G576" s="21">
        <f>[1]DEPURADO!F570</f>
        <v>76200</v>
      </c>
      <c r="H576" s="22">
        <v>0</v>
      </c>
      <c r="I576" s="22">
        <f>+[1]DEPURADO!M570+[1]DEPURADO!N570</f>
        <v>0</v>
      </c>
      <c r="J576" s="22">
        <f>+[1]DEPURADO!R570</f>
        <v>0</v>
      </c>
      <c r="K576" s="23">
        <f>+[1]DEPURADO!P570+[1]DEPURADO!Q570</f>
        <v>0</v>
      </c>
      <c r="L576" s="22">
        <v>0</v>
      </c>
      <c r="M576" s="22">
        <v>0</v>
      </c>
      <c r="N576" s="22">
        <f t="shared" si="57"/>
        <v>0</v>
      </c>
      <c r="O576" s="22">
        <f t="shared" si="58"/>
        <v>76200</v>
      </c>
      <c r="P576" s="18">
        <f>IF([1]DEPURADO!H570&gt;1,0,[1]DEPURADO!B570)</f>
        <v>539913</v>
      </c>
      <c r="Q576" s="24">
        <f t="shared" si="59"/>
        <v>76200</v>
      </c>
      <c r="R576" s="25">
        <f t="shared" si="60"/>
        <v>0</v>
      </c>
      <c r="S576" s="25">
        <f>+[1]DEPURADO!J570</f>
        <v>0</v>
      </c>
      <c r="T576" s="17" t="s">
        <v>45</v>
      </c>
      <c r="U576" s="25">
        <f>+[1]DEPURADO!I570</f>
        <v>0</v>
      </c>
      <c r="V576" s="24"/>
      <c r="W576" s="17" t="s">
        <v>45</v>
      </c>
      <c r="X576" s="25">
        <f>+[1]DEPURADO!K570+[1]DEPURADO!L570</f>
        <v>0</v>
      </c>
      <c r="Y576" s="17" t="s">
        <v>45</v>
      </c>
      <c r="Z576" s="25">
        <f t="shared" si="61"/>
        <v>0</v>
      </c>
      <c r="AA576" s="25"/>
      <c r="AB576" s="25">
        <v>0</v>
      </c>
      <c r="AC576" s="25">
        <v>0</v>
      </c>
      <c r="AD576" s="24"/>
      <c r="AE576" s="24">
        <f>+[1]DEPURADO!K570</f>
        <v>0</v>
      </c>
      <c r="AF576" s="24">
        <v>0</v>
      </c>
      <c r="AG576" s="24">
        <f t="shared" si="62"/>
        <v>76200</v>
      </c>
      <c r="AH576" s="24">
        <v>0</v>
      </c>
      <c r="AI576" s="24" t="str">
        <f>+[1]DEPURADO!G570</f>
        <v>SALDO A FAVOR DEL PRESTADOR</v>
      </c>
      <c r="AJ576" s="26"/>
      <c r="AK576" s="27"/>
    </row>
    <row r="577" spans="1:37" s="28" customFormat="1" ht="16.149999999999999" customHeight="1">
      <c r="A577" s="17">
        <f t="shared" si="56"/>
        <v>569</v>
      </c>
      <c r="B577" s="18" t="s">
        <v>44</v>
      </c>
      <c r="C577" s="17">
        <f>+[1]DEPURADO!A571</f>
        <v>540003</v>
      </c>
      <c r="D577" s="17">
        <f>+[1]DEPURADO!B571</f>
        <v>540003</v>
      </c>
      <c r="E577" s="19">
        <f>+[1]DEPURADO!C571</f>
        <v>44933</v>
      </c>
      <c r="F577" s="20">
        <f>+IF([1]DEPURADO!D571&gt;1,[1]DEPURADO!D571," ")</f>
        <v>44964</v>
      </c>
      <c r="G577" s="21">
        <f>[1]DEPURADO!F571</f>
        <v>81140</v>
      </c>
      <c r="H577" s="22">
        <v>0</v>
      </c>
      <c r="I577" s="22">
        <f>+[1]DEPURADO!M571+[1]DEPURADO!N571</f>
        <v>0</v>
      </c>
      <c r="J577" s="22">
        <f>+[1]DEPURADO!R571</f>
        <v>0</v>
      </c>
      <c r="K577" s="23">
        <f>+[1]DEPURADO!P571+[1]DEPURADO!Q571</f>
        <v>0</v>
      </c>
      <c r="L577" s="22">
        <v>0</v>
      </c>
      <c r="M577" s="22">
        <v>0</v>
      </c>
      <c r="N577" s="22">
        <f t="shared" si="57"/>
        <v>0</v>
      </c>
      <c r="O577" s="22">
        <f t="shared" si="58"/>
        <v>81140</v>
      </c>
      <c r="P577" s="18">
        <f>IF([1]DEPURADO!H571&gt;1,0,[1]DEPURADO!B571)</f>
        <v>540003</v>
      </c>
      <c r="Q577" s="24">
        <f t="shared" si="59"/>
        <v>81140</v>
      </c>
      <c r="R577" s="25">
        <f t="shared" si="60"/>
        <v>0</v>
      </c>
      <c r="S577" s="25">
        <f>+[1]DEPURADO!J571</f>
        <v>0</v>
      </c>
      <c r="T577" s="17" t="s">
        <v>45</v>
      </c>
      <c r="U577" s="25">
        <f>+[1]DEPURADO!I571</f>
        <v>0</v>
      </c>
      <c r="V577" s="24"/>
      <c r="W577" s="17" t="s">
        <v>45</v>
      </c>
      <c r="X577" s="25">
        <f>+[1]DEPURADO!K571+[1]DEPURADO!L571</f>
        <v>0</v>
      </c>
      <c r="Y577" s="17" t="s">
        <v>45</v>
      </c>
      <c r="Z577" s="25">
        <f t="shared" si="61"/>
        <v>0</v>
      </c>
      <c r="AA577" s="25"/>
      <c r="AB577" s="25">
        <v>0</v>
      </c>
      <c r="AC577" s="25">
        <v>0</v>
      </c>
      <c r="AD577" s="24"/>
      <c r="AE577" s="24">
        <f>+[1]DEPURADO!K571</f>
        <v>0</v>
      </c>
      <c r="AF577" s="24">
        <v>0</v>
      </c>
      <c r="AG577" s="24">
        <f t="shared" si="62"/>
        <v>81140</v>
      </c>
      <c r="AH577" s="24">
        <v>0</v>
      </c>
      <c r="AI577" s="24" t="str">
        <f>+[1]DEPURADO!G571</f>
        <v>SALDO A FAVOR DEL PRESTADOR</v>
      </c>
      <c r="AJ577" s="26"/>
      <c r="AK577" s="27"/>
    </row>
    <row r="578" spans="1:37" s="28" customFormat="1" ht="16.149999999999999" customHeight="1">
      <c r="A578" s="17">
        <f t="shared" si="56"/>
        <v>570</v>
      </c>
      <c r="B578" s="18" t="s">
        <v>44</v>
      </c>
      <c r="C578" s="17">
        <f>+[1]DEPURADO!A572</f>
        <v>540312</v>
      </c>
      <c r="D578" s="17">
        <f>+[1]DEPURADO!B572</f>
        <v>540312</v>
      </c>
      <c r="E578" s="19">
        <f>+[1]DEPURADO!C572</f>
        <v>44936</v>
      </c>
      <c r="F578" s="20">
        <f>+IF([1]DEPURADO!D572&gt;1,[1]DEPURADO!D572," ")</f>
        <v>44986</v>
      </c>
      <c r="G578" s="21">
        <f>[1]DEPURADO!F572</f>
        <v>46400</v>
      </c>
      <c r="H578" s="22">
        <v>0</v>
      </c>
      <c r="I578" s="22">
        <f>+[1]DEPURADO!M572+[1]DEPURADO!N572</f>
        <v>0</v>
      </c>
      <c r="J578" s="22">
        <f>+[1]DEPURADO!R572</f>
        <v>0</v>
      </c>
      <c r="K578" s="23">
        <f>+[1]DEPURADO!P572+[1]DEPURADO!Q572</f>
        <v>0</v>
      </c>
      <c r="L578" s="22">
        <v>0</v>
      </c>
      <c r="M578" s="22">
        <v>0</v>
      </c>
      <c r="N578" s="22">
        <f t="shared" si="57"/>
        <v>0</v>
      </c>
      <c r="O578" s="22">
        <f t="shared" si="58"/>
        <v>46400</v>
      </c>
      <c r="P578" s="18">
        <f>IF([1]DEPURADO!H572&gt;1,0,[1]DEPURADO!B572)</f>
        <v>540312</v>
      </c>
      <c r="Q578" s="24">
        <f t="shared" si="59"/>
        <v>46400</v>
      </c>
      <c r="R578" s="25">
        <f t="shared" si="60"/>
        <v>0</v>
      </c>
      <c r="S578" s="25">
        <f>+[1]DEPURADO!J572</f>
        <v>0</v>
      </c>
      <c r="T578" s="17" t="s">
        <v>45</v>
      </c>
      <c r="U578" s="25">
        <f>+[1]DEPURADO!I572</f>
        <v>46400</v>
      </c>
      <c r="V578" s="24"/>
      <c r="W578" s="17" t="s">
        <v>45</v>
      </c>
      <c r="X578" s="25">
        <f>+[1]DEPURADO!K572+[1]DEPURADO!L572</f>
        <v>0</v>
      </c>
      <c r="Y578" s="17" t="s">
        <v>45</v>
      </c>
      <c r="Z578" s="25">
        <f t="shared" si="61"/>
        <v>0</v>
      </c>
      <c r="AA578" s="25"/>
      <c r="AB578" s="25">
        <v>0</v>
      </c>
      <c r="AC578" s="25">
        <v>0</v>
      </c>
      <c r="AD578" s="24"/>
      <c r="AE578" s="24">
        <f>+[1]DEPURADO!K572</f>
        <v>0</v>
      </c>
      <c r="AF578" s="24">
        <v>0</v>
      </c>
      <c r="AG578" s="24">
        <f t="shared" si="62"/>
        <v>0</v>
      </c>
      <c r="AH578" s="24">
        <v>0</v>
      </c>
      <c r="AI578" s="24" t="str">
        <f>+[1]DEPURADO!G572</f>
        <v>EN REVISION</v>
      </c>
      <c r="AJ578" s="26"/>
      <c r="AK578" s="27"/>
    </row>
    <row r="579" spans="1:37" s="28" customFormat="1" ht="16.149999999999999" customHeight="1">
      <c r="A579" s="17">
        <f t="shared" si="56"/>
        <v>571</v>
      </c>
      <c r="B579" s="18" t="s">
        <v>44</v>
      </c>
      <c r="C579" s="17">
        <f>+[1]DEPURADO!A573</f>
        <v>540257</v>
      </c>
      <c r="D579" s="17">
        <f>+[1]DEPURADO!B573</f>
        <v>540257</v>
      </c>
      <c r="E579" s="19">
        <f>+[1]DEPURADO!C573</f>
        <v>44936</v>
      </c>
      <c r="F579" s="20">
        <f>+IF([1]DEPURADO!D573&gt;1,[1]DEPURADO!D573," ")</f>
        <v>44964</v>
      </c>
      <c r="G579" s="21">
        <f>[1]DEPURADO!F573</f>
        <v>78620</v>
      </c>
      <c r="H579" s="22">
        <v>0</v>
      </c>
      <c r="I579" s="22">
        <f>+[1]DEPURADO!M573+[1]DEPURADO!N573</f>
        <v>0</v>
      </c>
      <c r="J579" s="22">
        <f>+[1]DEPURADO!R573</f>
        <v>0</v>
      </c>
      <c r="K579" s="23">
        <f>+[1]DEPURADO!P573+[1]DEPURADO!Q573</f>
        <v>0</v>
      </c>
      <c r="L579" s="22">
        <v>0</v>
      </c>
      <c r="M579" s="22">
        <v>0</v>
      </c>
      <c r="N579" s="22">
        <f t="shared" si="57"/>
        <v>0</v>
      </c>
      <c r="O579" s="22">
        <f t="shared" si="58"/>
        <v>78620</v>
      </c>
      <c r="P579" s="18">
        <f>IF([1]DEPURADO!H573&gt;1,0,[1]DEPURADO!B573)</f>
        <v>540257</v>
      </c>
      <c r="Q579" s="24">
        <f t="shared" si="59"/>
        <v>78620</v>
      </c>
      <c r="R579" s="25">
        <f t="shared" si="60"/>
        <v>0</v>
      </c>
      <c r="S579" s="25">
        <f>+[1]DEPURADO!J573</f>
        <v>0</v>
      </c>
      <c r="T579" s="17" t="s">
        <v>45</v>
      </c>
      <c r="U579" s="25">
        <f>+[1]DEPURADO!I573</f>
        <v>0</v>
      </c>
      <c r="V579" s="24"/>
      <c r="W579" s="17" t="s">
        <v>45</v>
      </c>
      <c r="X579" s="25">
        <f>+[1]DEPURADO!K573+[1]DEPURADO!L573</f>
        <v>0</v>
      </c>
      <c r="Y579" s="17" t="s">
        <v>45</v>
      </c>
      <c r="Z579" s="25">
        <f t="shared" si="61"/>
        <v>0</v>
      </c>
      <c r="AA579" s="25"/>
      <c r="AB579" s="25">
        <v>0</v>
      </c>
      <c r="AC579" s="25">
        <v>0</v>
      </c>
      <c r="AD579" s="24"/>
      <c r="AE579" s="24">
        <f>+[1]DEPURADO!K573</f>
        <v>0</v>
      </c>
      <c r="AF579" s="24">
        <v>0</v>
      </c>
      <c r="AG579" s="24">
        <f t="shared" si="62"/>
        <v>78620</v>
      </c>
      <c r="AH579" s="24">
        <v>0</v>
      </c>
      <c r="AI579" s="24" t="str">
        <f>+[1]DEPURADO!G573</f>
        <v>SALDO A FAVOR DEL PRESTADOR</v>
      </c>
      <c r="AJ579" s="26"/>
      <c r="AK579" s="27"/>
    </row>
    <row r="580" spans="1:37" s="28" customFormat="1" ht="16.149999999999999" customHeight="1">
      <c r="A580" s="17">
        <f t="shared" si="56"/>
        <v>572</v>
      </c>
      <c r="B580" s="18" t="s">
        <v>44</v>
      </c>
      <c r="C580" s="17">
        <f>+[1]DEPURADO!A574</f>
        <v>541133</v>
      </c>
      <c r="D580" s="17">
        <f>+[1]DEPURADO!B574</f>
        <v>541133</v>
      </c>
      <c r="E580" s="19">
        <f>+[1]DEPURADO!C574</f>
        <v>44939</v>
      </c>
      <c r="F580" s="20">
        <f>+IF([1]DEPURADO!D574&gt;1,[1]DEPURADO!D574," ")</f>
        <v>44986</v>
      </c>
      <c r="G580" s="21">
        <f>[1]DEPURADO!F574</f>
        <v>66900</v>
      </c>
      <c r="H580" s="22">
        <v>0</v>
      </c>
      <c r="I580" s="22">
        <f>+[1]DEPURADO!M574+[1]DEPURADO!N574</f>
        <v>0</v>
      </c>
      <c r="J580" s="22">
        <f>+[1]DEPURADO!R574</f>
        <v>0</v>
      </c>
      <c r="K580" s="23">
        <f>+[1]DEPURADO!P574+[1]DEPURADO!Q574</f>
        <v>0</v>
      </c>
      <c r="L580" s="22">
        <v>0</v>
      </c>
      <c r="M580" s="22">
        <v>0</v>
      </c>
      <c r="N580" s="22">
        <f t="shared" si="57"/>
        <v>0</v>
      </c>
      <c r="O580" s="22">
        <f t="shared" si="58"/>
        <v>66900</v>
      </c>
      <c r="P580" s="18">
        <f>IF([1]DEPURADO!H574&gt;1,0,[1]DEPURADO!B574)</f>
        <v>541133</v>
      </c>
      <c r="Q580" s="24">
        <f t="shared" si="59"/>
        <v>66900</v>
      </c>
      <c r="R580" s="25">
        <f t="shared" si="60"/>
        <v>0</v>
      </c>
      <c r="S580" s="25">
        <f>+[1]DEPURADO!J574</f>
        <v>0</v>
      </c>
      <c r="T580" s="17" t="s">
        <v>45</v>
      </c>
      <c r="U580" s="25">
        <f>+[1]DEPURADO!I574</f>
        <v>66900</v>
      </c>
      <c r="V580" s="24"/>
      <c r="W580" s="17" t="s">
        <v>45</v>
      </c>
      <c r="X580" s="25">
        <f>+[1]DEPURADO!K574+[1]DEPURADO!L574</f>
        <v>0</v>
      </c>
      <c r="Y580" s="17" t="s">
        <v>45</v>
      </c>
      <c r="Z580" s="25">
        <f t="shared" si="61"/>
        <v>0</v>
      </c>
      <c r="AA580" s="25"/>
      <c r="AB580" s="25">
        <v>0</v>
      </c>
      <c r="AC580" s="25">
        <v>0</v>
      </c>
      <c r="AD580" s="24"/>
      <c r="AE580" s="24">
        <f>+[1]DEPURADO!K574</f>
        <v>0</v>
      </c>
      <c r="AF580" s="24">
        <v>0</v>
      </c>
      <c r="AG580" s="24">
        <f t="shared" si="62"/>
        <v>0</v>
      </c>
      <c r="AH580" s="24">
        <v>0</v>
      </c>
      <c r="AI580" s="24" t="str">
        <f>+[1]DEPURADO!G574</f>
        <v>EN REVISION</v>
      </c>
      <c r="AJ580" s="26"/>
      <c r="AK580" s="27"/>
    </row>
    <row r="581" spans="1:37" s="28" customFormat="1" ht="16.149999999999999" customHeight="1">
      <c r="A581" s="17">
        <f t="shared" si="56"/>
        <v>573</v>
      </c>
      <c r="B581" s="18" t="s">
        <v>44</v>
      </c>
      <c r="C581" s="17">
        <f>+[1]DEPURADO!A575</f>
        <v>2271634</v>
      </c>
      <c r="D581" s="17">
        <f>+[1]DEPURADO!B575</f>
        <v>2271634</v>
      </c>
      <c r="E581" s="19">
        <f>+[1]DEPURADO!C575</f>
        <v>44941</v>
      </c>
      <c r="F581" s="20">
        <f>+IF([1]DEPURADO!D575&gt;1,[1]DEPURADO!D575," ")</f>
        <v>44964</v>
      </c>
      <c r="G581" s="21">
        <f>[1]DEPURADO!F575</f>
        <v>78510</v>
      </c>
      <c r="H581" s="22">
        <v>0</v>
      </c>
      <c r="I581" s="22">
        <f>+[1]DEPURADO!M575+[1]DEPURADO!N575</f>
        <v>0</v>
      </c>
      <c r="J581" s="22">
        <f>+[1]DEPURADO!R575</f>
        <v>0</v>
      </c>
      <c r="K581" s="23">
        <f>+[1]DEPURADO!P575+[1]DEPURADO!Q575</f>
        <v>0</v>
      </c>
      <c r="L581" s="22">
        <v>0</v>
      </c>
      <c r="M581" s="22">
        <v>0</v>
      </c>
      <c r="N581" s="22">
        <f t="shared" si="57"/>
        <v>0</v>
      </c>
      <c r="O581" s="22">
        <f t="shared" si="58"/>
        <v>78510</v>
      </c>
      <c r="P581" s="18">
        <f>IF([1]DEPURADO!H575&gt;1,0,[1]DEPURADO!B575)</f>
        <v>2271634</v>
      </c>
      <c r="Q581" s="24">
        <f t="shared" si="59"/>
        <v>78510</v>
      </c>
      <c r="R581" s="25">
        <f t="shared" si="60"/>
        <v>0</v>
      </c>
      <c r="S581" s="25">
        <f>+[1]DEPURADO!J575</f>
        <v>0</v>
      </c>
      <c r="T581" s="17" t="s">
        <v>45</v>
      </c>
      <c r="U581" s="25">
        <f>+[1]DEPURADO!I575</f>
        <v>0</v>
      </c>
      <c r="V581" s="24"/>
      <c r="W581" s="17" t="s">
        <v>45</v>
      </c>
      <c r="X581" s="25">
        <f>+[1]DEPURADO!K575+[1]DEPURADO!L575</f>
        <v>0</v>
      </c>
      <c r="Y581" s="17" t="s">
        <v>45</v>
      </c>
      <c r="Z581" s="25">
        <f t="shared" si="61"/>
        <v>0</v>
      </c>
      <c r="AA581" s="25"/>
      <c r="AB581" s="25">
        <v>0</v>
      </c>
      <c r="AC581" s="25">
        <v>0</v>
      </c>
      <c r="AD581" s="24"/>
      <c r="AE581" s="24">
        <f>+[1]DEPURADO!K575</f>
        <v>0</v>
      </c>
      <c r="AF581" s="24">
        <v>0</v>
      </c>
      <c r="AG581" s="24">
        <f t="shared" si="62"/>
        <v>78510</v>
      </c>
      <c r="AH581" s="24">
        <v>0</v>
      </c>
      <c r="AI581" s="24" t="str">
        <f>+[1]DEPURADO!G575</f>
        <v>SALDO A FAVOR DEL PRESTADOR</v>
      </c>
      <c r="AJ581" s="26"/>
      <c r="AK581" s="27"/>
    </row>
    <row r="582" spans="1:37" s="28" customFormat="1" ht="16.149999999999999" customHeight="1">
      <c r="A582" s="17">
        <f t="shared" si="56"/>
        <v>574</v>
      </c>
      <c r="B582" s="18" t="s">
        <v>44</v>
      </c>
      <c r="C582" s="17">
        <f>+[1]DEPURADO!A576</f>
        <v>541309</v>
      </c>
      <c r="D582" s="17">
        <f>+[1]DEPURADO!B576</f>
        <v>541309</v>
      </c>
      <c r="E582" s="19">
        <f>+[1]DEPURADO!C576</f>
        <v>44942</v>
      </c>
      <c r="F582" s="20">
        <f>+IF([1]DEPURADO!D576&gt;1,[1]DEPURADO!D576," ")</f>
        <v>44964</v>
      </c>
      <c r="G582" s="21">
        <f>[1]DEPURADO!F576</f>
        <v>77570</v>
      </c>
      <c r="H582" s="22">
        <v>0</v>
      </c>
      <c r="I582" s="22">
        <f>+[1]DEPURADO!M576+[1]DEPURADO!N576</f>
        <v>0</v>
      </c>
      <c r="J582" s="22">
        <f>+[1]DEPURADO!R576</f>
        <v>0</v>
      </c>
      <c r="K582" s="23">
        <f>+[1]DEPURADO!P576+[1]DEPURADO!Q576</f>
        <v>0</v>
      </c>
      <c r="L582" s="22">
        <v>0</v>
      </c>
      <c r="M582" s="22">
        <v>0</v>
      </c>
      <c r="N582" s="22">
        <f t="shared" si="57"/>
        <v>0</v>
      </c>
      <c r="O582" s="22">
        <f t="shared" si="58"/>
        <v>77570</v>
      </c>
      <c r="P582" s="18">
        <f>IF([1]DEPURADO!H576&gt;1,0,[1]DEPURADO!B576)</f>
        <v>541309</v>
      </c>
      <c r="Q582" s="24">
        <f t="shared" si="59"/>
        <v>77570</v>
      </c>
      <c r="R582" s="25">
        <f t="shared" si="60"/>
        <v>0</v>
      </c>
      <c r="S582" s="25">
        <f>+[1]DEPURADO!J576</f>
        <v>0</v>
      </c>
      <c r="T582" s="17" t="s">
        <v>45</v>
      </c>
      <c r="U582" s="25">
        <f>+[1]DEPURADO!I576</f>
        <v>0</v>
      </c>
      <c r="V582" s="24"/>
      <c r="W582" s="17" t="s">
        <v>45</v>
      </c>
      <c r="X582" s="25">
        <f>+[1]DEPURADO!K576+[1]DEPURADO!L576</f>
        <v>0</v>
      </c>
      <c r="Y582" s="17" t="s">
        <v>45</v>
      </c>
      <c r="Z582" s="25">
        <f t="shared" si="61"/>
        <v>0</v>
      </c>
      <c r="AA582" s="25"/>
      <c r="AB582" s="25">
        <v>0</v>
      </c>
      <c r="AC582" s="25">
        <v>0</v>
      </c>
      <c r="AD582" s="24"/>
      <c r="AE582" s="24">
        <f>+[1]DEPURADO!K576</f>
        <v>0</v>
      </c>
      <c r="AF582" s="24">
        <v>0</v>
      </c>
      <c r="AG582" s="24">
        <f t="shared" si="62"/>
        <v>77570</v>
      </c>
      <c r="AH582" s="24">
        <v>0</v>
      </c>
      <c r="AI582" s="24" t="str">
        <f>+[1]DEPURADO!G576</f>
        <v>SALDO A FAVOR DEL PRESTADOR</v>
      </c>
      <c r="AJ582" s="26"/>
      <c r="AK582" s="27"/>
    </row>
    <row r="583" spans="1:37" s="28" customFormat="1" ht="16.149999999999999" customHeight="1">
      <c r="A583" s="17">
        <f t="shared" si="56"/>
        <v>575</v>
      </c>
      <c r="B583" s="18" t="s">
        <v>44</v>
      </c>
      <c r="C583" s="17">
        <f>+[1]DEPURADO!A577</f>
        <v>541599</v>
      </c>
      <c r="D583" s="17">
        <f>+[1]DEPURADO!B577</f>
        <v>541599</v>
      </c>
      <c r="E583" s="19">
        <f>+[1]DEPURADO!C577</f>
        <v>44943</v>
      </c>
      <c r="F583" s="20">
        <f>+IF([1]DEPURADO!D577&gt;1,[1]DEPURADO!D577," ")</f>
        <v>44967</v>
      </c>
      <c r="G583" s="21">
        <f>[1]DEPURADO!F577</f>
        <v>46400</v>
      </c>
      <c r="H583" s="22">
        <v>0</v>
      </c>
      <c r="I583" s="22">
        <f>+[1]DEPURADO!M577+[1]DEPURADO!N577</f>
        <v>0</v>
      </c>
      <c r="J583" s="22">
        <f>+[1]DEPURADO!R577</f>
        <v>0</v>
      </c>
      <c r="K583" s="23">
        <f>+[1]DEPURADO!P577+[1]DEPURADO!Q577</f>
        <v>0</v>
      </c>
      <c r="L583" s="22">
        <v>0</v>
      </c>
      <c r="M583" s="22">
        <v>0</v>
      </c>
      <c r="N583" s="22">
        <f t="shared" si="57"/>
        <v>0</v>
      </c>
      <c r="O583" s="22">
        <f t="shared" si="58"/>
        <v>46400</v>
      </c>
      <c r="P583" s="18">
        <f>IF([1]DEPURADO!H577&gt;1,0,[1]DEPURADO!B577)</f>
        <v>541599</v>
      </c>
      <c r="Q583" s="24">
        <f t="shared" si="59"/>
        <v>46400</v>
      </c>
      <c r="R583" s="25">
        <f t="shared" si="60"/>
        <v>0</v>
      </c>
      <c r="S583" s="25">
        <f>+[1]DEPURADO!J577</f>
        <v>0</v>
      </c>
      <c r="T583" s="17" t="s">
        <v>45</v>
      </c>
      <c r="U583" s="25">
        <f>+[1]DEPURADO!I577</f>
        <v>0</v>
      </c>
      <c r="V583" s="24"/>
      <c r="W583" s="17" t="s">
        <v>45</v>
      </c>
      <c r="X583" s="25">
        <f>+[1]DEPURADO!K577+[1]DEPURADO!L577</f>
        <v>0</v>
      </c>
      <c r="Y583" s="17" t="s">
        <v>45</v>
      </c>
      <c r="Z583" s="25">
        <f t="shared" si="61"/>
        <v>0</v>
      </c>
      <c r="AA583" s="25"/>
      <c r="AB583" s="25">
        <v>0</v>
      </c>
      <c r="AC583" s="25">
        <v>0</v>
      </c>
      <c r="AD583" s="24"/>
      <c r="AE583" s="24">
        <f>+[1]DEPURADO!K577</f>
        <v>0</v>
      </c>
      <c r="AF583" s="24">
        <v>0</v>
      </c>
      <c r="AG583" s="24">
        <f t="shared" si="62"/>
        <v>46400</v>
      </c>
      <c r="AH583" s="24">
        <v>0</v>
      </c>
      <c r="AI583" s="24" t="str">
        <f>+[1]DEPURADO!G577</f>
        <v>SALDO A FAVOR DEL PRESTADOR</v>
      </c>
      <c r="AJ583" s="26"/>
      <c r="AK583" s="27"/>
    </row>
    <row r="584" spans="1:37" s="28" customFormat="1" ht="16.149999999999999" customHeight="1">
      <c r="A584" s="17">
        <f t="shared" si="56"/>
        <v>576</v>
      </c>
      <c r="B584" s="18" t="s">
        <v>44</v>
      </c>
      <c r="C584" s="17">
        <f>+[1]DEPURADO!A578</f>
        <v>541850</v>
      </c>
      <c r="D584" s="17">
        <f>+[1]DEPURADO!B578</f>
        <v>541850</v>
      </c>
      <c r="E584" s="19">
        <f>+[1]DEPURADO!C578</f>
        <v>44944</v>
      </c>
      <c r="F584" s="20">
        <f>+IF([1]DEPURADO!D578&gt;1,[1]DEPURADO!D578," ")</f>
        <v>44964</v>
      </c>
      <c r="G584" s="21">
        <f>[1]DEPURADO!F578</f>
        <v>109860</v>
      </c>
      <c r="H584" s="22">
        <v>0</v>
      </c>
      <c r="I584" s="22">
        <f>+[1]DEPURADO!M578+[1]DEPURADO!N578</f>
        <v>0</v>
      </c>
      <c r="J584" s="22">
        <f>+[1]DEPURADO!R578</f>
        <v>0</v>
      </c>
      <c r="K584" s="23">
        <f>+[1]DEPURADO!P578+[1]DEPURADO!Q578</f>
        <v>0</v>
      </c>
      <c r="L584" s="22">
        <v>0</v>
      </c>
      <c r="M584" s="22">
        <v>0</v>
      </c>
      <c r="N584" s="22">
        <f t="shared" si="57"/>
        <v>0</v>
      </c>
      <c r="O584" s="22">
        <f t="shared" si="58"/>
        <v>109860</v>
      </c>
      <c r="P584" s="18">
        <f>IF([1]DEPURADO!H578&gt;1,0,[1]DEPURADO!B578)</f>
        <v>541850</v>
      </c>
      <c r="Q584" s="24">
        <f t="shared" si="59"/>
        <v>109860</v>
      </c>
      <c r="R584" s="25">
        <f t="shared" si="60"/>
        <v>0</v>
      </c>
      <c r="S584" s="25">
        <f>+[1]DEPURADO!J578</f>
        <v>0</v>
      </c>
      <c r="T584" s="17" t="s">
        <v>45</v>
      </c>
      <c r="U584" s="25">
        <f>+[1]DEPURADO!I578</f>
        <v>0</v>
      </c>
      <c r="V584" s="24"/>
      <c r="W584" s="17" t="s">
        <v>45</v>
      </c>
      <c r="X584" s="25">
        <f>+[1]DEPURADO!K578+[1]DEPURADO!L578</f>
        <v>0</v>
      </c>
      <c r="Y584" s="17" t="s">
        <v>45</v>
      </c>
      <c r="Z584" s="25">
        <f t="shared" si="61"/>
        <v>0</v>
      </c>
      <c r="AA584" s="25"/>
      <c r="AB584" s="25">
        <v>0</v>
      </c>
      <c r="AC584" s="25">
        <v>0</v>
      </c>
      <c r="AD584" s="24"/>
      <c r="AE584" s="24">
        <f>+[1]DEPURADO!K578</f>
        <v>0</v>
      </c>
      <c r="AF584" s="24">
        <v>0</v>
      </c>
      <c r="AG584" s="24">
        <f t="shared" si="62"/>
        <v>109860</v>
      </c>
      <c r="AH584" s="24">
        <v>0</v>
      </c>
      <c r="AI584" s="24" t="str">
        <f>+[1]DEPURADO!G578</f>
        <v>SALDO A FAVOR DEL PRESTADOR</v>
      </c>
      <c r="AJ584" s="26"/>
      <c r="AK584" s="27"/>
    </row>
    <row r="585" spans="1:37" s="28" customFormat="1" ht="16.149999999999999" customHeight="1">
      <c r="A585" s="17">
        <f t="shared" si="56"/>
        <v>577</v>
      </c>
      <c r="B585" s="18" t="s">
        <v>44</v>
      </c>
      <c r="C585" s="17">
        <f>+[1]DEPURADO!A579</f>
        <v>2272306</v>
      </c>
      <c r="D585" s="17">
        <f>+[1]DEPURADO!B579</f>
        <v>2272306</v>
      </c>
      <c r="E585" s="19">
        <f>+[1]DEPURADO!C579</f>
        <v>44946</v>
      </c>
      <c r="F585" s="20">
        <f>+IF([1]DEPURADO!D579&gt;1,[1]DEPURADO!D579," ")</f>
        <v>44964</v>
      </c>
      <c r="G585" s="21">
        <f>[1]DEPURADO!F579</f>
        <v>78900</v>
      </c>
      <c r="H585" s="22">
        <v>0</v>
      </c>
      <c r="I585" s="22">
        <f>+[1]DEPURADO!M579+[1]DEPURADO!N579</f>
        <v>0</v>
      </c>
      <c r="J585" s="22">
        <f>+[1]DEPURADO!R579</f>
        <v>0</v>
      </c>
      <c r="K585" s="23">
        <f>+[1]DEPURADO!P579+[1]DEPURADO!Q579</f>
        <v>0</v>
      </c>
      <c r="L585" s="22">
        <v>0</v>
      </c>
      <c r="M585" s="22">
        <v>0</v>
      </c>
      <c r="N585" s="22">
        <f t="shared" si="57"/>
        <v>0</v>
      </c>
      <c r="O585" s="22">
        <f t="shared" si="58"/>
        <v>78900</v>
      </c>
      <c r="P585" s="18">
        <f>IF([1]DEPURADO!H579&gt;1,0,[1]DEPURADO!B579)</f>
        <v>2272306</v>
      </c>
      <c r="Q585" s="24">
        <f t="shared" si="59"/>
        <v>78900</v>
      </c>
      <c r="R585" s="25">
        <f t="shared" si="60"/>
        <v>0</v>
      </c>
      <c r="S585" s="25">
        <f>+[1]DEPURADO!J579</f>
        <v>0</v>
      </c>
      <c r="T585" s="17" t="s">
        <v>45</v>
      </c>
      <c r="U585" s="25">
        <f>+[1]DEPURADO!I579</f>
        <v>0</v>
      </c>
      <c r="V585" s="24"/>
      <c r="W585" s="17" t="s">
        <v>45</v>
      </c>
      <c r="X585" s="25">
        <f>+[1]DEPURADO!K579+[1]DEPURADO!L579</f>
        <v>0</v>
      </c>
      <c r="Y585" s="17" t="s">
        <v>45</v>
      </c>
      <c r="Z585" s="25">
        <f t="shared" si="61"/>
        <v>0</v>
      </c>
      <c r="AA585" s="25"/>
      <c r="AB585" s="25">
        <v>0</v>
      </c>
      <c r="AC585" s="25">
        <v>0</v>
      </c>
      <c r="AD585" s="24"/>
      <c r="AE585" s="24">
        <f>+[1]DEPURADO!K579</f>
        <v>0</v>
      </c>
      <c r="AF585" s="24">
        <v>0</v>
      </c>
      <c r="AG585" s="24">
        <f t="shared" si="62"/>
        <v>78900</v>
      </c>
      <c r="AH585" s="24">
        <v>0</v>
      </c>
      <c r="AI585" s="24" t="str">
        <f>+[1]DEPURADO!G579</f>
        <v>SALDO A FAVOR DEL PRESTADOR</v>
      </c>
      <c r="AJ585" s="26"/>
      <c r="AK585" s="27"/>
    </row>
    <row r="586" spans="1:37" s="28" customFormat="1" ht="16.149999999999999" customHeight="1">
      <c r="A586" s="17">
        <f t="shared" si="56"/>
        <v>578</v>
      </c>
      <c r="B586" s="18" t="s">
        <v>44</v>
      </c>
      <c r="C586" s="17">
        <f>+[1]DEPURADO!A580</f>
        <v>542552</v>
      </c>
      <c r="D586" s="17">
        <f>+[1]DEPURADO!B580</f>
        <v>542552</v>
      </c>
      <c r="E586" s="19">
        <f>+[1]DEPURADO!C580</f>
        <v>44947</v>
      </c>
      <c r="F586" s="20">
        <f>+IF([1]DEPURADO!D580&gt;1,[1]DEPURADO!D580," ")</f>
        <v>44964</v>
      </c>
      <c r="G586" s="21">
        <f>[1]DEPURADO!F580</f>
        <v>484900</v>
      </c>
      <c r="H586" s="22">
        <v>0</v>
      </c>
      <c r="I586" s="22">
        <f>+[1]DEPURADO!M580+[1]DEPURADO!N580</f>
        <v>0</v>
      </c>
      <c r="J586" s="22">
        <f>+[1]DEPURADO!R580</f>
        <v>0</v>
      </c>
      <c r="K586" s="23">
        <f>+[1]DEPURADO!P580+[1]DEPURADO!Q580</f>
        <v>0</v>
      </c>
      <c r="L586" s="22">
        <v>0</v>
      </c>
      <c r="M586" s="22">
        <v>0</v>
      </c>
      <c r="N586" s="22">
        <f t="shared" si="57"/>
        <v>0</v>
      </c>
      <c r="O586" s="22">
        <f t="shared" si="58"/>
        <v>484900</v>
      </c>
      <c r="P586" s="18">
        <f>IF([1]DEPURADO!H580&gt;1,0,[1]DEPURADO!B580)</f>
        <v>542552</v>
      </c>
      <c r="Q586" s="24">
        <f t="shared" si="59"/>
        <v>484900</v>
      </c>
      <c r="R586" s="25">
        <f t="shared" si="60"/>
        <v>0</v>
      </c>
      <c r="S586" s="25">
        <f>+[1]DEPURADO!J580</f>
        <v>0</v>
      </c>
      <c r="T586" s="17" t="s">
        <v>45</v>
      </c>
      <c r="U586" s="25">
        <f>+[1]DEPURADO!I580</f>
        <v>0</v>
      </c>
      <c r="V586" s="24"/>
      <c r="W586" s="17" t="s">
        <v>45</v>
      </c>
      <c r="X586" s="25">
        <f>+[1]DEPURADO!K580+[1]DEPURADO!L580</f>
        <v>0</v>
      </c>
      <c r="Y586" s="17" t="s">
        <v>45</v>
      </c>
      <c r="Z586" s="25">
        <f t="shared" si="61"/>
        <v>0</v>
      </c>
      <c r="AA586" s="25"/>
      <c r="AB586" s="25">
        <v>0</v>
      </c>
      <c r="AC586" s="25">
        <v>0</v>
      </c>
      <c r="AD586" s="24"/>
      <c r="AE586" s="24">
        <f>+[1]DEPURADO!K580</f>
        <v>0</v>
      </c>
      <c r="AF586" s="24">
        <v>0</v>
      </c>
      <c r="AG586" s="24">
        <f t="shared" si="62"/>
        <v>484900</v>
      </c>
      <c r="AH586" s="24">
        <v>0</v>
      </c>
      <c r="AI586" s="24" t="str">
        <f>+[1]DEPURADO!G580</f>
        <v>SALDO A FAVOR DEL PRESTADOR</v>
      </c>
      <c r="AJ586" s="26"/>
      <c r="AK586" s="27"/>
    </row>
    <row r="587" spans="1:37" s="28" customFormat="1" ht="16.149999999999999" customHeight="1">
      <c r="A587" s="17">
        <f t="shared" ref="A587:A650" si="63">+A586+1</f>
        <v>579</v>
      </c>
      <c r="B587" s="18" t="s">
        <v>44</v>
      </c>
      <c r="C587" s="17">
        <f>+[1]DEPURADO!A581</f>
        <v>542669</v>
      </c>
      <c r="D587" s="17">
        <f>+[1]DEPURADO!B581</f>
        <v>542669</v>
      </c>
      <c r="E587" s="19">
        <f>+[1]DEPURADO!C581</f>
        <v>44947</v>
      </c>
      <c r="F587" s="20">
        <f>+IF([1]DEPURADO!D581&gt;1,[1]DEPURADO!D581," ")</f>
        <v>44964</v>
      </c>
      <c r="G587" s="21">
        <f>[1]DEPURADO!F581</f>
        <v>76200</v>
      </c>
      <c r="H587" s="22">
        <v>0</v>
      </c>
      <c r="I587" s="22">
        <f>+[1]DEPURADO!M581+[1]DEPURADO!N581</f>
        <v>0</v>
      </c>
      <c r="J587" s="22">
        <f>+[1]DEPURADO!R581</f>
        <v>0</v>
      </c>
      <c r="K587" s="23">
        <f>+[1]DEPURADO!P581+[1]DEPURADO!Q581</f>
        <v>0</v>
      </c>
      <c r="L587" s="22">
        <v>0</v>
      </c>
      <c r="M587" s="22">
        <v>0</v>
      </c>
      <c r="N587" s="22">
        <f t="shared" si="57"/>
        <v>0</v>
      </c>
      <c r="O587" s="22">
        <f t="shared" si="58"/>
        <v>76200</v>
      </c>
      <c r="P587" s="18">
        <f>IF([1]DEPURADO!H581&gt;1,0,[1]DEPURADO!B581)</f>
        <v>542669</v>
      </c>
      <c r="Q587" s="24">
        <f t="shared" si="59"/>
        <v>76200</v>
      </c>
      <c r="R587" s="25">
        <f t="shared" si="60"/>
        <v>0</v>
      </c>
      <c r="S587" s="25">
        <f>+[1]DEPURADO!J581</f>
        <v>0</v>
      </c>
      <c r="T587" s="17" t="s">
        <v>45</v>
      </c>
      <c r="U587" s="25">
        <f>+[1]DEPURADO!I581</f>
        <v>0</v>
      </c>
      <c r="V587" s="24"/>
      <c r="W587" s="17" t="s">
        <v>45</v>
      </c>
      <c r="X587" s="25">
        <f>+[1]DEPURADO!K581+[1]DEPURADO!L581</f>
        <v>0</v>
      </c>
      <c r="Y587" s="17" t="s">
        <v>45</v>
      </c>
      <c r="Z587" s="25">
        <f t="shared" si="61"/>
        <v>0</v>
      </c>
      <c r="AA587" s="25"/>
      <c r="AB587" s="25">
        <v>0</v>
      </c>
      <c r="AC587" s="25">
        <v>0</v>
      </c>
      <c r="AD587" s="24"/>
      <c r="AE587" s="24">
        <f>+[1]DEPURADO!K581</f>
        <v>0</v>
      </c>
      <c r="AF587" s="24">
        <v>0</v>
      </c>
      <c r="AG587" s="24">
        <f t="shared" si="62"/>
        <v>76200</v>
      </c>
      <c r="AH587" s="24">
        <v>0</v>
      </c>
      <c r="AI587" s="24" t="str">
        <f>+[1]DEPURADO!G581</f>
        <v>SALDO A FAVOR DEL PRESTADOR</v>
      </c>
      <c r="AJ587" s="26"/>
      <c r="AK587" s="27"/>
    </row>
    <row r="588" spans="1:37" s="28" customFormat="1" ht="16.149999999999999" customHeight="1">
      <c r="A588" s="17">
        <f t="shared" si="63"/>
        <v>580</v>
      </c>
      <c r="B588" s="18" t="s">
        <v>44</v>
      </c>
      <c r="C588" s="17">
        <f>+[1]DEPURADO!A582</f>
        <v>542837</v>
      </c>
      <c r="D588" s="17">
        <f>+[1]DEPURADO!B582</f>
        <v>542837</v>
      </c>
      <c r="E588" s="19">
        <f>+[1]DEPURADO!C582</f>
        <v>44949</v>
      </c>
      <c r="F588" s="20">
        <f>+IF([1]DEPURADO!D582&gt;1,[1]DEPURADO!D582," ")</f>
        <v>44986</v>
      </c>
      <c r="G588" s="21">
        <f>[1]DEPURADO!F582</f>
        <v>154700</v>
      </c>
      <c r="H588" s="22">
        <v>0</v>
      </c>
      <c r="I588" s="22">
        <f>+[1]DEPURADO!M582+[1]DEPURADO!N582</f>
        <v>0</v>
      </c>
      <c r="J588" s="22">
        <f>+[1]DEPURADO!R582</f>
        <v>0</v>
      </c>
      <c r="K588" s="23">
        <f>+[1]DEPURADO!P582+[1]DEPURADO!Q582</f>
        <v>0</v>
      </c>
      <c r="L588" s="22">
        <v>0</v>
      </c>
      <c r="M588" s="22">
        <v>0</v>
      </c>
      <c r="N588" s="22">
        <f t="shared" si="57"/>
        <v>0</v>
      </c>
      <c r="O588" s="22">
        <f t="shared" si="58"/>
        <v>154700</v>
      </c>
      <c r="P588" s="18">
        <f>IF([1]DEPURADO!H582&gt;1,0,[1]DEPURADO!B582)</f>
        <v>542837</v>
      </c>
      <c r="Q588" s="24">
        <f t="shared" si="59"/>
        <v>154700</v>
      </c>
      <c r="R588" s="25">
        <f t="shared" si="60"/>
        <v>0</v>
      </c>
      <c r="S588" s="25">
        <f>+[1]DEPURADO!J582</f>
        <v>0</v>
      </c>
      <c r="T588" s="17" t="s">
        <v>45</v>
      </c>
      <c r="U588" s="25">
        <f>+[1]DEPURADO!I582</f>
        <v>154700</v>
      </c>
      <c r="V588" s="24"/>
      <c r="W588" s="17" t="s">
        <v>45</v>
      </c>
      <c r="X588" s="25">
        <f>+[1]DEPURADO!K582+[1]DEPURADO!L582</f>
        <v>0</v>
      </c>
      <c r="Y588" s="17" t="s">
        <v>45</v>
      </c>
      <c r="Z588" s="25">
        <f t="shared" si="61"/>
        <v>0</v>
      </c>
      <c r="AA588" s="25"/>
      <c r="AB588" s="25">
        <v>0</v>
      </c>
      <c r="AC588" s="25">
        <v>0</v>
      </c>
      <c r="AD588" s="24"/>
      <c r="AE588" s="24">
        <f>+[1]DEPURADO!K582</f>
        <v>0</v>
      </c>
      <c r="AF588" s="24">
        <v>0</v>
      </c>
      <c r="AG588" s="24">
        <f t="shared" si="62"/>
        <v>0</v>
      </c>
      <c r="AH588" s="24">
        <v>0</v>
      </c>
      <c r="AI588" s="24" t="str">
        <f>+[1]DEPURADO!G582</f>
        <v>EN REVISION</v>
      </c>
      <c r="AJ588" s="26"/>
      <c r="AK588" s="27"/>
    </row>
    <row r="589" spans="1:37" s="28" customFormat="1" ht="16.149999999999999" customHeight="1">
      <c r="A589" s="17">
        <f t="shared" si="63"/>
        <v>581</v>
      </c>
      <c r="B589" s="18" t="s">
        <v>44</v>
      </c>
      <c r="C589" s="17">
        <f>+[1]DEPURADO!A583</f>
        <v>542925</v>
      </c>
      <c r="D589" s="17">
        <f>+[1]DEPURADO!B583</f>
        <v>542925</v>
      </c>
      <c r="E589" s="19">
        <f>+[1]DEPURADO!C583</f>
        <v>44949</v>
      </c>
      <c r="F589" s="20">
        <f>+IF([1]DEPURADO!D583&gt;1,[1]DEPURADO!D583," ")</f>
        <v>44967</v>
      </c>
      <c r="G589" s="21">
        <f>[1]DEPURADO!F583</f>
        <v>66900</v>
      </c>
      <c r="H589" s="22">
        <v>0</v>
      </c>
      <c r="I589" s="22">
        <f>+[1]DEPURADO!M583+[1]DEPURADO!N583</f>
        <v>0</v>
      </c>
      <c r="J589" s="22">
        <f>+[1]DEPURADO!R583</f>
        <v>0</v>
      </c>
      <c r="K589" s="23">
        <f>+[1]DEPURADO!P583+[1]DEPURADO!Q583</f>
        <v>0</v>
      </c>
      <c r="L589" s="22">
        <v>0</v>
      </c>
      <c r="M589" s="22">
        <v>0</v>
      </c>
      <c r="N589" s="22">
        <f t="shared" ref="N589:N652" si="64">+SUM(J589:M589)</f>
        <v>0</v>
      </c>
      <c r="O589" s="22">
        <f t="shared" ref="O589:O652" si="65">+G589-I589-N589</f>
        <v>66900</v>
      </c>
      <c r="P589" s="18">
        <f>IF([1]DEPURADO!H583&gt;1,0,[1]DEPURADO!B583)</f>
        <v>542925</v>
      </c>
      <c r="Q589" s="24">
        <f t="shared" ref="Q589:Q652" si="66">+IF(P589&gt;0,G589,0)</f>
        <v>66900</v>
      </c>
      <c r="R589" s="25">
        <f t="shared" ref="R589:R652" si="67">IF(P589=0,G589,0)</f>
        <v>0</v>
      </c>
      <c r="S589" s="25">
        <f>+[1]DEPURADO!J583</f>
        <v>0</v>
      </c>
      <c r="T589" s="17" t="s">
        <v>45</v>
      </c>
      <c r="U589" s="25">
        <f>+[1]DEPURADO!I583</f>
        <v>0</v>
      </c>
      <c r="V589" s="24"/>
      <c r="W589" s="17" t="s">
        <v>45</v>
      </c>
      <c r="X589" s="25">
        <f>+[1]DEPURADO!K583+[1]DEPURADO!L583</f>
        <v>0</v>
      </c>
      <c r="Y589" s="17" t="s">
        <v>45</v>
      </c>
      <c r="Z589" s="25">
        <f t="shared" ref="Z589:Z652" si="68">+X589-AE589+IF(X589-AE589&lt;-1,-X589+AE589,0)</f>
        <v>0</v>
      </c>
      <c r="AA589" s="25"/>
      <c r="AB589" s="25">
        <v>0</v>
      </c>
      <c r="AC589" s="25">
        <v>0</v>
      </c>
      <c r="AD589" s="24"/>
      <c r="AE589" s="24">
        <f>+[1]DEPURADO!K583</f>
        <v>0</v>
      </c>
      <c r="AF589" s="24">
        <v>0</v>
      </c>
      <c r="AG589" s="24">
        <f t="shared" ref="AG589:AG652" si="69">+G589-I589-N589-R589-Z589-AC589-AE589-S589-U589</f>
        <v>66900</v>
      </c>
      <c r="AH589" s="24">
        <v>0</v>
      </c>
      <c r="AI589" s="24" t="str">
        <f>+[1]DEPURADO!G583</f>
        <v>SALDO A FAVOR DEL PRESTADOR</v>
      </c>
      <c r="AJ589" s="26"/>
      <c r="AK589" s="27"/>
    </row>
    <row r="590" spans="1:37" s="28" customFormat="1" ht="16.149999999999999" customHeight="1">
      <c r="A590" s="17">
        <f t="shared" si="63"/>
        <v>582</v>
      </c>
      <c r="B590" s="18" t="s">
        <v>44</v>
      </c>
      <c r="C590" s="17">
        <f>+[1]DEPURADO!A584</f>
        <v>543121</v>
      </c>
      <c r="D590" s="17">
        <f>+[1]DEPURADO!B584</f>
        <v>543121</v>
      </c>
      <c r="E590" s="19">
        <f>+[1]DEPURADO!C584</f>
        <v>44950</v>
      </c>
      <c r="F590" s="20">
        <f>+IF([1]DEPURADO!D584&gt;1,[1]DEPURADO!D584," ")</f>
        <v>44964</v>
      </c>
      <c r="G590" s="21">
        <f>[1]DEPURADO!F584</f>
        <v>78620</v>
      </c>
      <c r="H590" s="22">
        <v>0</v>
      </c>
      <c r="I590" s="22">
        <f>+[1]DEPURADO!M584+[1]DEPURADO!N584</f>
        <v>0</v>
      </c>
      <c r="J590" s="22">
        <f>+[1]DEPURADO!R584</f>
        <v>0</v>
      </c>
      <c r="K590" s="23">
        <f>+[1]DEPURADO!P584+[1]DEPURADO!Q584</f>
        <v>0</v>
      </c>
      <c r="L590" s="22">
        <v>0</v>
      </c>
      <c r="M590" s="22">
        <v>0</v>
      </c>
      <c r="N590" s="22">
        <f t="shared" si="64"/>
        <v>0</v>
      </c>
      <c r="O590" s="22">
        <f t="shared" si="65"/>
        <v>78620</v>
      </c>
      <c r="P590" s="18">
        <f>IF([1]DEPURADO!H584&gt;1,0,[1]DEPURADO!B584)</f>
        <v>543121</v>
      </c>
      <c r="Q590" s="24">
        <f t="shared" si="66"/>
        <v>78620</v>
      </c>
      <c r="R590" s="25">
        <f t="shared" si="67"/>
        <v>0</v>
      </c>
      <c r="S590" s="25">
        <f>+[1]DEPURADO!J584</f>
        <v>0</v>
      </c>
      <c r="T590" s="17" t="s">
        <v>45</v>
      </c>
      <c r="U590" s="25">
        <f>+[1]DEPURADO!I584</f>
        <v>0</v>
      </c>
      <c r="V590" s="24"/>
      <c r="W590" s="17" t="s">
        <v>45</v>
      </c>
      <c r="X590" s="25">
        <f>+[1]DEPURADO!K584+[1]DEPURADO!L584</f>
        <v>0</v>
      </c>
      <c r="Y590" s="17" t="s">
        <v>45</v>
      </c>
      <c r="Z590" s="25">
        <f t="shared" si="68"/>
        <v>0</v>
      </c>
      <c r="AA590" s="25"/>
      <c r="AB590" s="25">
        <v>0</v>
      </c>
      <c r="AC590" s="25">
        <v>0</v>
      </c>
      <c r="AD590" s="24"/>
      <c r="AE590" s="24">
        <f>+[1]DEPURADO!K584</f>
        <v>0</v>
      </c>
      <c r="AF590" s="24">
        <v>0</v>
      </c>
      <c r="AG590" s="24">
        <f t="shared" si="69"/>
        <v>78620</v>
      </c>
      <c r="AH590" s="24">
        <v>0</v>
      </c>
      <c r="AI590" s="24" t="str">
        <f>+[1]DEPURADO!G584</f>
        <v>SALDO A FAVOR DEL PRESTADOR</v>
      </c>
      <c r="AJ590" s="26"/>
      <c r="AK590" s="27"/>
    </row>
    <row r="591" spans="1:37" s="28" customFormat="1" ht="16.149999999999999" customHeight="1">
      <c r="A591" s="17">
        <f t="shared" si="63"/>
        <v>583</v>
      </c>
      <c r="B591" s="18" t="s">
        <v>44</v>
      </c>
      <c r="C591" s="17">
        <f>+[1]DEPURADO!A585</f>
        <v>543123</v>
      </c>
      <c r="D591" s="17">
        <f>+[1]DEPURADO!B585</f>
        <v>543123</v>
      </c>
      <c r="E591" s="19">
        <f>+[1]DEPURADO!C585</f>
        <v>44950</v>
      </c>
      <c r="F591" s="20">
        <f>+IF([1]DEPURADO!D585&gt;1,[1]DEPURADO!D585," ")</f>
        <v>44964</v>
      </c>
      <c r="G591" s="21">
        <f>[1]DEPURADO!F585</f>
        <v>78620</v>
      </c>
      <c r="H591" s="22">
        <v>0</v>
      </c>
      <c r="I591" s="22">
        <f>+[1]DEPURADO!M585+[1]DEPURADO!N585</f>
        <v>0</v>
      </c>
      <c r="J591" s="22">
        <f>+[1]DEPURADO!R585</f>
        <v>0</v>
      </c>
      <c r="K591" s="23">
        <f>+[1]DEPURADO!P585+[1]DEPURADO!Q585</f>
        <v>0</v>
      </c>
      <c r="L591" s="22">
        <v>0</v>
      </c>
      <c r="M591" s="22">
        <v>0</v>
      </c>
      <c r="N591" s="22">
        <f t="shared" si="64"/>
        <v>0</v>
      </c>
      <c r="O591" s="22">
        <f t="shared" si="65"/>
        <v>78620</v>
      </c>
      <c r="P591" s="18">
        <f>IF([1]DEPURADO!H585&gt;1,0,[1]DEPURADO!B585)</f>
        <v>543123</v>
      </c>
      <c r="Q591" s="24">
        <f t="shared" si="66"/>
        <v>78620</v>
      </c>
      <c r="R591" s="25">
        <f t="shared" si="67"/>
        <v>0</v>
      </c>
      <c r="S591" s="25">
        <f>+[1]DEPURADO!J585</f>
        <v>0</v>
      </c>
      <c r="T591" s="17" t="s">
        <v>45</v>
      </c>
      <c r="U591" s="25">
        <f>+[1]DEPURADO!I585</f>
        <v>0</v>
      </c>
      <c r="V591" s="24"/>
      <c r="W591" s="17" t="s">
        <v>45</v>
      </c>
      <c r="X591" s="25">
        <f>+[1]DEPURADO!K585+[1]DEPURADO!L585</f>
        <v>0</v>
      </c>
      <c r="Y591" s="17" t="s">
        <v>45</v>
      </c>
      <c r="Z591" s="25">
        <f t="shared" si="68"/>
        <v>0</v>
      </c>
      <c r="AA591" s="25"/>
      <c r="AB591" s="25">
        <v>0</v>
      </c>
      <c r="AC591" s="25">
        <v>0</v>
      </c>
      <c r="AD591" s="24"/>
      <c r="AE591" s="24">
        <f>+[1]DEPURADO!K585</f>
        <v>0</v>
      </c>
      <c r="AF591" s="24">
        <v>0</v>
      </c>
      <c r="AG591" s="24">
        <f t="shared" si="69"/>
        <v>78620</v>
      </c>
      <c r="AH591" s="24">
        <v>0</v>
      </c>
      <c r="AI591" s="24" t="str">
        <f>+[1]DEPURADO!G585</f>
        <v>SALDO A FAVOR DEL PRESTADOR</v>
      </c>
      <c r="AJ591" s="26"/>
      <c r="AK591" s="27"/>
    </row>
    <row r="592" spans="1:37" s="28" customFormat="1" ht="16.149999999999999" customHeight="1">
      <c r="A592" s="17">
        <f t="shared" si="63"/>
        <v>584</v>
      </c>
      <c r="B592" s="18" t="s">
        <v>44</v>
      </c>
      <c r="C592" s="17">
        <f>+[1]DEPURADO!A586</f>
        <v>543261</v>
      </c>
      <c r="D592" s="17">
        <f>+[1]DEPURADO!B586</f>
        <v>543261</v>
      </c>
      <c r="E592" s="19">
        <f>+[1]DEPURADO!C586</f>
        <v>44950</v>
      </c>
      <c r="F592" s="20">
        <f>+IF([1]DEPURADO!D586&gt;1,[1]DEPURADO!D586," ")</f>
        <v>44986</v>
      </c>
      <c r="G592" s="21">
        <f>[1]DEPURADO!F586</f>
        <v>46400</v>
      </c>
      <c r="H592" s="22">
        <v>0</v>
      </c>
      <c r="I592" s="22">
        <f>+[1]DEPURADO!M586+[1]DEPURADO!N586</f>
        <v>0</v>
      </c>
      <c r="J592" s="22">
        <f>+[1]DEPURADO!R586</f>
        <v>0</v>
      </c>
      <c r="K592" s="23">
        <f>+[1]DEPURADO!P586+[1]DEPURADO!Q586</f>
        <v>0</v>
      </c>
      <c r="L592" s="22">
        <v>0</v>
      </c>
      <c r="M592" s="22">
        <v>0</v>
      </c>
      <c r="N592" s="22">
        <f t="shared" si="64"/>
        <v>0</v>
      </c>
      <c r="O592" s="22">
        <f t="shared" si="65"/>
        <v>46400</v>
      </c>
      <c r="P592" s="18">
        <f>IF([1]DEPURADO!H586&gt;1,0,[1]DEPURADO!B586)</f>
        <v>543261</v>
      </c>
      <c r="Q592" s="24">
        <f t="shared" si="66"/>
        <v>46400</v>
      </c>
      <c r="R592" s="25">
        <f t="shared" si="67"/>
        <v>0</v>
      </c>
      <c r="S592" s="25">
        <f>+[1]DEPURADO!J586</f>
        <v>0</v>
      </c>
      <c r="T592" s="17" t="s">
        <v>45</v>
      </c>
      <c r="U592" s="25">
        <f>+[1]DEPURADO!I586</f>
        <v>46400</v>
      </c>
      <c r="V592" s="24"/>
      <c r="W592" s="17" t="s">
        <v>45</v>
      </c>
      <c r="X592" s="25">
        <f>+[1]DEPURADO!K586+[1]DEPURADO!L586</f>
        <v>0</v>
      </c>
      <c r="Y592" s="17" t="s">
        <v>45</v>
      </c>
      <c r="Z592" s="25">
        <f t="shared" si="68"/>
        <v>0</v>
      </c>
      <c r="AA592" s="25"/>
      <c r="AB592" s="25">
        <v>0</v>
      </c>
      <c r="AC592" s="25">
        <v>0</v>
      </c>
      <c r="AD592" s="24"/>
      <c r="AE592" s="24">
        <f>+[1]DEPURADO!K586</f>
        <v>0</v>
      </c>
      <c r="AF592" s="24">
        <v>0</v>
      </c>
      <c r="AG592" s="24">
        <f t="shared" si="69"/>
        <v>0</v>
      </c>
      <c r="AH592" s="24">
        <v>0</v>
      </c>
      <c r="AI592" s="24" t="str">
        <f>+[1]DEPURADO!G586</f>
        <v>EN REVISION</v>
      </c>
      <c r="AJ592" s="26"/>
      <c r="AK592" s="27"/>
    </row>
    <row r="593" spans="1:37" s="28" customFormat="1" ht="16.149999999999999" customHeight="1">
      <c r="A593" s="17">
        <f t="shared" si="63"/>
        <v>585</v>
      </c>
      <c r="B593" s="18" t="s">
        <v>44</v>
      </c>
      <c r="C593" s="17">
        <f>+[1]DEPURADO!A587</f>
        <v>543417</v>
      </c>
      <c r="D593" s="17">
        <f>+[1]DEPURADO!B587</f>
        <v>543417</v>
      </c>
      <c r="E593" s="19">
        <f>+[1]DEPURADO!C587</f>
        <v>44951</v>
      </c>
      <c r="F593" s="20">
        <f>+IF([1]DEPURADO!D587&gt;1,[1]DEPURADO!D587," ")</f>
        <v>44986</v>
      </c>
      <c r="G593" s="21">
        <f>[1]DEPURADO!F587</f>
        <v>165700</v>
      </c>
      <c r="H593" s="22">
        <v>0</v>
      </c>
      <c r="I593" s="22">
        <f>+[1]DEPURADO!M587+[1]DEPURADO!N587</f>
        <v>0</v>
      </c>
      <c r="J593" s="22">
        <f>+[1]DEPURADO!R587</f>
        <v>0</v>
      </c>
      <c r="K593" s="23">
        <f>+[1]DEPURADO!P587+[1]DEPURADO!Q587</f>
        <v>0</v>
      </c>
      <c r="L593" s="22">
        <v>0</v>
      </c>
      <c r="M593" s="22">
        <v>0</v>
      </c>
      <c r="N593" s="22">
        <f t="shared" si="64"/>
        <v>0</v>
      </c>
      <c r="O593" s="22">
        <f t="shared" si="65"/>
        <v>165700</v>
      </c>
      <c r="P593" s="18">
        <f>IF([1]DEPURADO!H587&gt;1,0,[1]DEPURADO!B587)</f>
        <v>543417</v>
      </c>
      <c r="Q593" s="24">
        <f t="shared" si="66"/>
        <v>165700</v>
      </c>
      <c r="R593" s="25">
        <f t="shared" si="67"/>
        <v>0</v>
      </c>
      <c r="S593" s="25">
        <f>+[1]DEPURADO!J587</f>
        <v>0</v>
      </c>
      <c r="T593" s="17" t="s">
        <v>45</v>
      </c>
      <c r="U593" s="25">
        <f>+[1]DEPURADO!I587</f>
        <v>165700</v>
      </c>
      <c r="V593" s="24"/>
      <c r="W593" s="17" t="s">
        <v>45</v>
      </c>
      <c r="X593" s="25">
        <f>+[1]DEPURADO!K587+[1]DEPURADO!L587</f>
        <v>0</v>
      </c>
      <c r="Y593" s="17" t="s">
        <v>45</v>
      </c>
      <c r="Z593" s="25">
        <f t="shared" si="68"/>
        <v>0</v>
      </c>
      <c r="AA593" s="25"/>
      <c r="AB593" s="25">
        <v>0</v>
      </c>
      <c r="AC593" s="25">
        <v>0</v>
      </c>
      <c r="AD593" s="24"/>
      <c r="AE593" s="24">
        <f>+[1]DEPURADO!K587</f>
        <v>0</v>
      </c>
      <c r="AF593" s="24">
        <v>0</v>
      </c>
      <c r="AG593" s="24">
        <f t="shared" si="69"/>
        <v>0</v>
      </c>
      <c r="AH593" s="24">
        <v>0</v>
      </c>
      <c r="AI593" s="24" t="str">
        <f>+[1]DEPURADO!G587</f>
        <v>EN REVISION</v>
      </c>
      <c r="AJ593" s="26"/>
      <c r="AK593" s="27"/>
    </row>
    <row r="594" spans="1:37" s="28" customFormat="1" ht="16.149999999999999" customHeight="1">
      <c r="A594" s="17">
        <f t="shared" si="63"/>
        <v>586</v>
      </c>
      <c r="B594" s="18" t="s">
        <v>44</v>
      </c>
      <c r="C594" s="17">
        <f>+[1]DEPURADO!A588</f>
        <v>543740</v>
      </c>
      <c r="D594" s="17">
        <f>+[1]DEPURADO!B588</f>
        <v>543740</v>
      </c>
      <c r="E594" s="19">
        <f>+[1]DEPURADO!C588</f>
        <v>44952</v>
      </c>
      <c r="F594" s="20">
        <f>+IF([1]DEPURADO!D588&gt;1,[1]DEPURADO!D588," ")</f>
        <v>44964</v>
      </c>
      <c r="G594" s="21">
        <f>[1]DEPURADO!F588</f>
        <v>80170</v>
      </c>
      <c r="H594" s="22">
        <v>0</v>
      </c>
      <c r="I594" s="22">
        <f>+[1]DEPURADO!M588+[1]DEPURADO!N588</f>
        <v>0</v>
      </c>
      <c r="J594" s="22">
        <f>+[1]DEPURADO!R588</f>
        <v>0</v>
      </c>
      <c r="K594" s="23">
        <f>+[1]DEPURADO!P588+[1]DEPURADO!Q588</f>
        <v>0</v>
      </c>
      <c r="L594" s="22">
        <v>0</v>
      </c>
      <c r="M594" s="22">
        <v>0</v>
      </c>
      <c r="N594" s="22">
        <f t="shared" si="64"/>
        <v>0</v>
      </c>
      <c r="O594" s="22">
        <f t="shared" si="65"/>
        <v>80170</v>
      </c>
      <c r="P594" s="18">
        <f>IF([1]DEPURADO!H588&gt;1,0,[1]DEPURADO!B588)</f>
        <v>543740</v>
      </c>
      <c r="Q594" s="24">
        <f t="shared" si="66"/>
        <v>80170</v>
      </c>
      <c r="R594" s="25">
        <f t="shared" si="67"/>
        <v>0</v>
      </c>
      <c r="S594" s="25">
        <f>+[1]DEPURADO!J588</f>
        <v>0</v>
      </c>
      <c r="T594" s="17" t="s">
        <v>45</v>
      </c>
      <c r="U594" s="25">
        <f>+[1]DEPURADO!I588</f>
        <v>0</v>
      </c>
      <c r="V594" s="24"/>
      <c r="W594" s="17" t="s">
        <v>45</v>
      </c>
      <c r="X594" s="25">
        <f>+[1]DEPURADO!K588+[1]DEPURADO!L588</f>
        <v>0</v>
      </c>
      <c r="Y594" s="17" t="s">
        <v>45</v>
      </c>
      <c r="Z594" s="25">
        <f t="shared" si="68"/>
        <v>0</v>
      </c>
      <c r="AA594" s="25"/>
      <c r="AB594" s="25">
        <v>0</v>
      </c>
      <c r="AC594" s="25">
        <v>0</v>
      </c>
      <c r="AD594" s="24"/>
      <c r="AE594" s="24">
        <f>+[1]DEPURADO!K588</f>
        <v>0</v>
      </c>
      <c r="AF594" s="24">
        <v>0</v>
      </c>
      <c r="AG594" s="24">
        <f t="shared" si="69"/>
        <v>80170</v>
      </c>
      <c r="AH594" s="24">
        <v>0</v>
      </c>
      <c r="AI594" s="24" t="str">
        <f>+[1]DEPURADO!G588</f>
        <v>SALDO A FAVOR DEL PRESTADOR</v>
      </c>
      <c r="AJ594" s="26"/>
      <c r="AK594" s="27"/>
    </row>
    <row r="595" spans="1:37" s="28" customFormat="1" ht="16.149999999999999" customHeight="1">
      <c r="A595" s="17">
        <f t="shared" si="63"/>
        <v>587</v>
      </c>
      <c r="B595" s="18" t="s">
        <v>44</v>
      </c>
      <c r="C595" s="17">
        <f>+[1]DEPURADO!A589</f>
        <v>543751</v>
      </c>
      <c r="D595" s="17">
        <f>+[1]DEPURADO!B589</f>
        <v>543751</v>
      </c>
      <c r="E595" s="19">
        <f>+[1]DEPURADO!C589</f>
        <v>44952</v>
      </c>
      <c r="F595" s="20">
        <f>+IF([1]DEPURADO!D589&gt;1,[1]DEPURADO!D589," ")</f>
        <v>44964</v>
      </c>
      <c r="G595" s="21">
        <f>[1]DEPURADO!F589</f>
        <v>79710</v>
      </c>
      <c r="H595" s="22">
        <v>0</v>
      </c>
      <c r="I595" s="22">
        <f>+[1]DEPURADO!M589+[1]DEPURADO!N589</f>
        <v>0</v>
      </c>
      <c r="J595" s="22">
        <f>+[1]DEPURADO!R589</f>
        <v>0</v>
      </c>
      <c r="K595" s="23">
        <f>+[1]DEPURADO!P589+[1]DEPURADO!Q589</f>
        <v>0</v>
      </c>
      <c r="L595" s="22">
        <v>0</v>
      </c>
      <c r="M595" s="22">
        <v>0</v>
      </c>
      <c r="N595" s="22">
        <f t="shared" si="64"/>
        <v>0</v>
      </c>
      <c r="O595" s="22">
        <f t="shared" si="65"/>
        <v>79710</v>
      </c>
      <c r="P595" s="18">
        <f>IF([1]DEPURADO!H589&gt;1,0,[1]DEPURADO!B589)</f>
        <v>543751</v>
      </c>
      <c r="Q595" s="24">
        <f t="shared" si="66"/>
        <v>79710</v>
      </c>
      <c r="R595" s="25">
        <f t="shared" si="67"/>
        <v>0</v>
      </c>
      <c r="S595" s="25">
        <f>+[1]DEPURADO!J589</f>
        <v>0</v>
      </c>
      <c r="T595" s="17" t="s">
        <v>45</v>
      </c>
      <c r="U595" s="25">
        <f>+[1]DEPURADO!I589</f>
        <v>0</v>
      </c>
      <c r="V595" s="24"/>
      <c r="W595" s="17" t="s">
        <v>45</v>
      </c>
      <c r="X595" s="25">
        <f>+[1]DEPURADO!K589+[1]DEPURADO!L589</f>
        <v>0</v>
      </c>
      <c r="Y595" s="17" t="s">
        <v>45</v>
      </c>
      <c r="Z595" s="25">
        <f t="shared" si="68"/>
        <v>0</v>
      </c>
      <c r="AA595" s="25"/>
      <c r="AB595" s="25">
        <v>0</v>
      </c>
      <c r="AC595" s="25">
        <v>0</v>
      </c>
      <c r="AD595" s="24"/>
      <c r="AE595" s="24">
        <f>+[1]DEPURADO!K589</f>
        <v>0</v>
      </c>
      <c r="AF595" s="24">
        <v>0</v>
      </c>
      <c r="AG595" s="24">
        <f t="shared" si="69"/>
        <v>79710</v>
      </c>
      <c r="AH595" s="24">
        <v>0</v>
      </c>
      <c r="AI595" s="24" t="str">
        <f>+[1]DEPURADO!G589</f>
        <v>SALDO A FAVOR DEL PRESTADOR</v>
      </c>
      <c r="AJ595" s="26"/>
      <c r="AK595" s="27"/>
    </row>
    <row r="596" spans="1:37" s="28" customFormat="1" ht="16.149999999999999" customHeight="1">
      <c r="A596" s="17">
        <f t="shared" si="63"/>
        <v>588</v>
      </c>
      <c r="B596" s="18" t="s">
        <v>44</v>
      </c>
      <c r="C596" s="17">
        <f>+[1]DEPURADO!A590</f>
        <v>543981</v>
      </c>
      <c r="D596" s="17">
        <f>+[1]DEPURADO!B590</f>
        <v>543981</v>
      </c>
      <c r="E596" s="19">
        <f>+[1]DEPURADO!C590</f>
        <v>44953</v>
      </c>
      <c r="F596" s="20">
        <f>+IF([1]DEPURADO!D590&gt;1,[1]DEPURADO!D590," ")</f>
        <v>44986</v>
      </c>
      <c r="G596" s="21">
        <f>[1]DEPURADO!F590</f>
        <v>101700</v>
      </c>
      <c r="H596" s="22">
        <v>0</v>
      </c>
      <c r="I596" s="22">
        <f>+[1]DEPURADO!M590+[1]DEPURADO!N590</f>
        <v>0</v>
      </c>
      <c r="J596" s="22">
        <f>+[1]DEPURADO!R590</f>
        <v>0</v>
      </c>
      <c r="K596" s="23">
        <f>+[1]DEPURADO!P590+[1]DEPURADO!Q590</f>
        <v>0</v>
      </c>
      <c r="L596" s="22">
        <v>0</v>
      </c>
      <c r="M596" s="22">
        <v>0</v>
      </c>
      <c r="N596" s="22">
        <f t="shared" si="64"/>
        <v>0</v>
      </c>
      <c r="O596" s="22">
        <f t="shared" si="65"/>
        <v>101700</v>
      </c>
      <c r="P596" s="18">
        <f>IF([1]DEPURADO!H590&gt;1,0,[1]DEPURADO!B590)</f>
        <v>543981</v>
      </c>
      <c r="Q596" s="24">
        <f t="shared" si="66"/>
        <v>101700</v>
      </c>
      <c r="R596" s="25">
        <f t="shared" si="67"/>
        <v>0</v>
      </c>
      <c r="S596" s="25">
        <f>+[1]DEPURADO!J590</f>
        <v>0</v>
      </c>
      <c r="T596" s="17" t="s">
        <v>45</v>
      </c>
      <c r="U596" s="25">
        <f>+[1]DEPURADO!I590</f>
        <v>101700</v>
      </c>
      <c r="V596" s="24"/>
      <c r="W596" s="17" t="s">
        <v>45</v>
      </c>
      <c r="X596" s="25">
        <f>+[1]DEPURADO!K590+[1]DEPURADO!L590</f>
        <v>0</v>
      </c>
      <c r="Y596" s="17" t="s">
        <v>45</v>
      </c>
      <c r="Z596" s="25">
        <f t="shared" si="68"/>
        <v>0</v>
      </c>
      <c r="AA596" s="25"/>
      <c r="AB596" s="25">
        <v>0</v>
      </c>
      <c r="AC596" s="25">
        <v>0</v>
      </c>
      <c r="AD596" s="24"/>
      <c r="AE596" s="24">
        <f>+[1]DEPURADO!K590</f>
        <v>0</v>
      </c>
      <c r="AF596" s="24">
        <v>0</v>
      </c>
      <c r="AG596" s="24">
        <f t="shared" si="69"/>
        <v>0</v>
      </c>
      <c r="AH596" s="24">
        <v>0</v>
      </c>
      <c r="AI596" s="24" t="str">
        <f>+[1]DEPURADO!G590</f>
        <v>EN REVISION</v>
      </c>
      <c r="AJ596" s="26"/>
      <c r="AK596" s="27"/>
    </row>
    <row r="597" spans="1:37" s="28" customFormat="1" ht="16.149999999999999" customHeight="1">
      <c r="A597" s="17">
        <f t="shared" si="63"/>
        <v>589</v>
      </c>
      <c r="B597" s="18" t="s">
        <v>44</v>
      </c>
      <c r="C597" s="17">
        <f>+[1]DEPURADO!A591</f>
        <v>544061</v>
      </c>
      <c r="D597" s="17">
        <f>+[1]DEPURADO!B591</f>
        <v>544061</v>
      </c>
      <c r="E597" s="19">
        <f>+[1]DEPURADO!C591</f>
        <v>44953</v>
      </c>
      <c r="F597" s="20">
        <f>+IF([1]DEPURADO!D591&gt;1,[1]DEPURADO!D591," ")</f>
        <v>44967</v>
      </c>
      <c r="G597" s="21">
        <f>[1]DEPURADO!F591</f>
        <v>31700</v>
      </c>
      <c r="H597" s="22">
        <v>0</v>
      </c>
      <c r="I597" s="22">
        <f>+[1]DEPURADO!M591+[1]DEPURADO!N591</f>
        <v>0</v>
      </c>
      <c r="J597" s="22">
        <f>+[1]DEPURADO!R591</f>
        <v>0</v>
      </c>
      <c r="K597" s="23">
        <f>+[1]DEPURADO!P591+[1]DEPURADO!Q591</f>
        <v>0</v>
      </c>
      <c r="L597" s="22">
        <v>0</v>
      </c>
      <c r="M597" s="22">
        <v>0</v>
      </c>
      <c r="N597" s="22">
        <f t="shared" si="64"/>
        <v>0</v>
      </c>
      <c r="O597" s="22">
        <f t="shared" si="65"/>
        <v>31700</v>
      </c>
      <c r="P597" s="18">
        <f>IF([1]DEPURADO!H591&gt;1,0,[1]DEPURADO!B591)</f>
        <v>544061</v>
      </c>
      <c r="Q597" s="24">
        <f t="shared" si="66"/>
        <v>31700</v>
      </c>
      <c r="R597" s="25">
        <f t="shared" si="67"/>
        <v>0</v>
      </c>
      <c r="S597" s="25">
        <f>+[1]DEPURADO!J591</f>
        <v>0</v>
      </c>
      <c r="T597" s="17" t="s">
        <v>45</v>
      </c>
      <c r="U597" s="25">
        <f>+[1]DEPURADO!I591</f>
        <v>0</v>
      </c>
      <c r="V597" s="24"/>
      <c r="W597" s="17" t="s">
        <v>45</v>
      </c>
      <c r="X597" s="25">
        <f>+[1]DEPURADO!K591+[1]DEPURADO!L591</f>
        <v>0</v>
      </c>
      <c r="Y597" s="17" t="s">
        <v>45</v>
      </c>
      <c r="Z597" s="25">
        <f t="shared" si="68"/>
        <v>0</v>
      </c>
      <c r="AA597" s="25"/>
      <c r="AB597" s="25">
        <v>0</v>
      </c>
      <c r="AC597" s="25">
        <v>0</v>
      </c>
      <c r="AD597" s="24"/>
      <c r="AE597" s="24">
        <f>+[1]DEPURADO!K591</f>
        <v>0</v>
      </c>
      <c r="AF597" s="24">
        <v>0</v>
      </c>
      <c r="AG597" s="24">
        <f t="shared" si="69"/>
        <v>31700</v>
      </c>
      <c r="AH597" s="24">
        <v>0</v>
      </c>
      <c r="AI597" s="24" t="str">
        <f>+[1]DEPURADO!G591</f>
        <v>SALDO A FAVOR DEL PRESTADOR</v>
      </c>
      <c r="AJ597" s="26"/>
      <c r="AK597" s="27"/>
    </row>
    <row r="598" spans="1:37" s="28" customFormat="1" ht="16.149999999999999" customHeight="1">
      <c r="A598" s="17">
        <f t="shared" si="63"/>
        <v>590</v>
      </c>
      <c r="B598" s="18" t="s">
        <v>44</v>
      </c>
      <c r="C598" s="17">
        <f>+[1]DEPURADO!A592</f>
        <v>544062</v>
      </c>
      <c r="D598" s="17">
        <f>+[1]DEPURADO!B592</f>
        <v>544062</v>
      </c>
      <c r="E598" s="19">
        <f>+[1]DEPURADO!C592</f>
        <v>44953</v>
      </c>
      <c r="F598" s="20">
        <f>+IF([1]DEPURADO!D592&gt;1,[1]DEPURADO!D592," ")</f>
        <v>44967</v>
      </c>
      <c r="G598" s="21">
        <f>[1]DEPURADO!F592</f>
        <v>66900</v>
      </c>
      <c r="H598" s="22">
        <v>0</v>
      </c>
      <c r="I598" s="22">
        <f>+[1]DEPURADO!M592+[1]DEPURADO!N592</f>
        <v>0</v>
      </c>
      <c r="J598" s="22">
        <f>+[1]DEPURADO!R592</f>
        <v>0</v>
      </c>
      <c r="K598" s="23">
        <f>+[1]DEPURADO!P592+[1]DEPURADO!Q592</f>
        <v>0</v>
      </c>
      <c r="L598" s="22">
        <v>0</v>
      </c>
      <c r="M598" s="22">
        <v>0</v>
      </c>
      <c r="N598" s="22">
        <f t="shared" si="64"/>
        <v>0</v>
      </c>
      <c r="O598" s="22">
        <f t="shared" si="65"/>
        <v>66900</v>
      </c>
      <c r="P598" s="18">
        <f>IF([1]DEPURADO!H592&gt;1,0,[1]DEPURADO!B592)</f>
        <v>544062</v>
      </c>
      <c r="Q598" s="24">
        <f t="shared" si="66"/>
        <v>66900</v>
      </c>
      <c r="R598" s="25">
        <f t="shared" si="67"/>
        <v>0</v>
      </c>
      <c r="S598" s="25">
        <f>+[1]DEPURADO!J592</f>
        <v>0</v>
      </c>
      <c r="T598" s="17" t="s">
        <v>45</v>
      </c>
      <c r="U598" s="25">
        <f>+[1]DEPURADO!I592</f>
        <v>0</v>
      </c>
      <c r="V598" s="24"/>
      <c r="W598" s="17" t="s">
        <v>45</v>
      </c>
      <c r="X598" s="25">
        <f>+[1]DEPURADO!K592+[1]DEPURADO!L592</f>
        <v>0</v>
      </c>
      <c r="Y598" s="17" t="s">
        <v>45</v>
      </c>
      <c r="Z598" s="25">
        <f t="shared" si="68"/>
        <v>0</v>
      </c>
      <c r="AA598" s="25"/>
      <c r="AB598" s="25">
        <v>0</v>
      </c>
      <c r="AC598" s="25">
        <v>0</v>
      </c>
      <c r="AD598" s="24"/>
      <c r="AE598" s="24">
        <f>+[1]DEPURADO!K592</f>
        <v>0</v>
      </c>
      <c r="AF598" s="24">
        <v>0</v>
      </c>
      <c r="AG598" s="24">
        <f t="shared" si="69"/>
        <v>66900</v>
      </c>
      <c r="AH598" s="24">
        <v>0</v>
      </c>
      <c r="AI598" s="24" t="str">
        <f>+[1]DEPURADO!G592</f>
        <v>SALDO A FAVOR DEL PRESTADOR</v>
      </c>
      <c r="AJ598" s="26"/>
      <c r="AK598" s="27"/>
    </row>
    <row r="599" spans="1:37" s="28" customFormat="1" ht="16.149999999999999" customHeight="1">
      <c r="A599" s="17">
        <f t="shared" si="63"/>
        <v>591</v>
      </c>
      <c r="B599" s="18" t="s">
        <v>44</v>
      </c>
      <c r="C599" s="17">
        <f>+[1]DEPURADO!A593</f>
        <v>544175</v>
      </c>
      <c r="D599" s="17">
        <f>+[1]DEPURADO!B593</f>
        <v>544175</v>
      </c>
      <c r="E599" s="19">
        <f>+[1]DEPURADO!C593</f>
        <v>44954</v>
      </c>
      <c r="F599" s="20">
        <f>+IF([1]DEPURADO!D593&gt;1,[1]DEPURADO!D593," ")</f>
        <v>44964</v>
      </c>
      <c r="G599" s="21">
        <f>[1]DEPURADO!F593</f>
        <v>208950</v>
      </c>
      <c r="H599" s="22">
        <v>0</v>
      </c>
      <c r="I599" s="22">
        <f>+[1]DEPURADO!M593+[1]DEPURADO!N593</f>
        <v>0</v>
      </c>
      <c r="J599" s="22">
        <f>+[1]DEPURADO!R593</f>
        <v>0</v>
      </c>
      <c r="K599" s="23">
        <f>+[1]DEPURADO!P593+[1]DEPURADO!Q593</f>
        <v>0</v>
      </c>
      <c r="L599" s="22">
        <v>0</v>
      </c>
      <c r="M599" s="22">
        <v>0</v>
      </c>
      <c r="N599" s="22">
        <f t="shared" si="64"/>
        <v>0</v>
      </c>
      <c r="O599" s="22">
        <f t="shared" si="65"/>
        <v>208950</v>
      </c>
      <c r="P599" s="18">
        <f>IF([1]DEPURADO!H593&gt;1,0,[1]DEPURADO!B593)</f>
        <v>544175</v>
      </c>
      <c r="Q599" s="24">
        <f t="shared" si="66"/>
        <v>208950</v>
      </c>
      <c r="R599" s="25">
        <f t="shared" si="67"/>
        <v>0</v>
      </c>
      <c r="S599" s="25">
        <f>+[1]DEPURADO!J593</f>
        <v>0</v>
      </c>
      <c r="T599" s="17" t="s">
        <v>45</v>
      </c>
      <c r="U599" s="25">
        <f>+[1]DEPURADO!I593</f>
        <v>208950</v>
      </c>
      <c r="V599" s="24"/>
      <c r="W599" s="17" t="s">
        <v>45</v>
      </c>
      <c r="X599" s="25">
        <f>+[1]DEPURADO!K593+[1]DEPURADO!L593</f>
        <v>0</v>
      </c>
      <c r="Y599" s="17" t="s">
        <v>45</v>
      </c>
      <c r="Z599" s="25">
        <f t="shared" si="68"/>
        <v>0</v>
      </c>
      <c r="AA599" s="25"/>
      <c r="AB599" s="25">
        <v>0</v>
      </c>
      <c r="AC599" s="25">
        <v>0</v>
      </c>
      <c r="AD599" s="24"/>
      <c r="AE599" s="24">
        <f>+[1]DEPURADO!K593</f>
        <v>0</v>
      </c>
      <c r="AF599" s="24">
        <v>0</v>
      </c>
      <c r="AG599" s="24">
        <f t="shared" si="69"/>
        <v>0</v>
      </c>
      <c r="AH599" s="24">
        <v>0</v>
      </c>
      <c r="AI599" s="24" t="str">
        <f>+[1]DEPURADO!G593</f>
        <v>EN REVISION</v>
      </c>
      <c r="AJ599" s="26"/>
      <c r="AK599" s="27"/>
    </row>
    <row r="600" spans="1:37" s="28" customFormat="1" ht="16.149999999999999" customHeight="1">
      <c r="A600" s="17">
        <f t="shared" si="63"/>
        <v>592</v>
      </c>
      <c r="B600" s="18" t="s">
        <v>44</v>
      </c>
      <c r="C600" s="17">
        <f>+[1]DEPURADO!A594</f>
        <v>544155</v>
      </c>
      <c r="D600" s="17">
        <f>+[1]DEPURADO!B594</f>
        <v>544155</v>
      </c>
      <c r="E600" s="19">
        <f>+[1]DEPURADO!C594</f>
        <v>44954</v>
      </c>
      <c r="F600" s="20">
        <f>+IF([1]DEPURADO!D594&gt;1,[1]DEPURADO!D594," ")</f>
        <v>44964</v>
      </c>
      <c r="G600" s="21">
        <f>[1]DEPURADO!F594</f>
        <v>76200</v>
      </c>
      <c r="H600" s="22">
        <v>0</v>
      </c>
      <c r="I600" s="22">
        <f>+[1]DEPURADO!M594+[1]DEPURADO!N594</f>
        <v>0</v>
      </c>
      <c r="J600" s="22">
        <f>+[1]DEPURADO!R594</f>
        <v>0</v>
      </c>
      <c r="K600" s="23">
        <f>+[1]DEPURADO!P594+[1]DEPURADO!Q594</f>
        <v>0</v>
      </c>
      <c r="L600" s="22">
        <v>0</v>
      </c>
      <c r="M600" s="22">
        <v>0</v>
      </c>
      <c r="N600" s="22">
        <f t="shared" si="64"/>
        <v>0</v>
      </c>
      <c r="O600" s="22">
        <f t="shared" si="65"/>
        <v>76200</v>
      </c>
      <c r="P600" s="18">
        <f>IF([1]DEPURADO!H594&gt;1,0,[1]DEPURADO!B594)</f>
        <v>544155</v>
      </c>
      <c r="Q600" s="24">
        <f t="shared" si="66"/>
        <v>76200</v>
      </c>
      <c r="R600" s="25">
        <f t="shared" si="67"/>
        <v>0</v>
      </c>
      <c r="S600" s="25">
        <f>+[1]DEPURADO!J594</f>
        <v>0</v>
      </c>
      <c r="T600" s="17" t="s">
        <v>45</v>
      </c>
      <c r="U600" s="25">
        <f>+[1]DEPURADO!I594</f>
        <v>0</v>
      </c>
      <c r="V600" s="24"/>
      <c r="W600" s="17" t="s">
        <v>45</v>
      </c>
      <c r="X600" s="25">
        <f>+[1]DEPURADO!K594+[1]DEPURADO!L594</f>
        <v>0</v>
      </c>
      <c r="Y600" s="17" t="s">
        <v>45</v>
      </c>
      <c r="Z600" s="25">
        <f t="shared" si="68"/>
        <v>0</v>
      </c>
      <c r="AA600" s="25"/>
      <c r="AB600" s="25">
        <v>0</v>
      </c>
      <c r="AC600" s="25">
        <v>0</v>
      </c>
      <c r="AD600" s="24"/>
      <c r="AE600" s="24">
        <f>+[1]DEPURADO!K594</f>
        <v>0</v>
      </c>
      <c r="AF600" s="24">
        <v>0</v>
      </c>
      <c r="AG600" s="24">
        <f t="shared" si="69"/>
        <v>76200</v>
      </c>
      <c r="AH600" s="24">
        <v>0</v>
      </c>
      <c r="AI600" s="24" t="str">
        <f>+[1]DEPURADO!G594</f>
        <v>SALDO A FAVOR DEL PRESTADOR</v>
      </c>
      <c r="AJ600" s="26"/>
      <c r="AK600" s="27"/>
    </row>
    <row r="601" spans="1:37" s="28" customFormat="1" ht="16.149999999999999" customHeight="1">
      <c r="A601" s="17">
        <f t="shared" si="63"/>
        <v>593</v>
      </c>
      <c r="B601" s="18" t="s">
        <v>44</v>
      </c>
      <c r="C601" s="17">
        <f>+[1]DEPURADO!A595</f>
        <v>544776</v>
      </c>
      <c r="D601" s="17">
        <f>+[1]DEPURADO!B595</f>
        <v>544776</v>
      </c>
      <c r="E601" s="19">
        <f>+[1]DEPURADO!C595</f>
        <v>44957</v>
      </c>
      <c r="F601" s="20">
        <f>+IF([1]DEPURADO!D595&gt;1,[1]DEPURADO!D595," ")</f>
        <v>44964</v>
      </c>
      <c r="G601" s="21">
        <f>[1]DEPURADO!F595</f>
        <v>416750</v>
      </c>
      <c r="H601" s="22">
        <v>0</v>
      </c>
      <c r="I601" s="22">
        <f>+[1]DEPURADO!M595+[1]DEPURADO!N595</f>
        <v>0</v>
      </c>
      <c r="J601" s="22">
        <f>+[1]DEPURADO!R595</f>
        <v>0</v>
      </c>
      <c r="K601" s="23">
        <f>+[1]DEPURADO!P595+[1]DEPURADO!Q595</f>
        <v>0</v>
      </c>
      <c r="L601" s="22">
        <v>0</v>
      </c>
      <c r="M601" s="22">
        <v>0</v>
      </c>
      <c r="N601" s="22">
        <f t="shared" si="64"/>
        <v>0</v>
      </c>
      <c r="O601" s="22">
        <f t="shared" si="65"/>
        <v>416750</v>
      </c>
      <c r="P601" s="18">
        <f>IF([1]DEPURADO!H595&gt;1,0,[1]DEPURADO!B595)</f>
        <v>544776</v>
      </c>
      <c r="Q601" s="24">
        <f t="shared" si="66"/>
        <v>416750</v>
      </c>
      <c r="R601" s="25">
        <f t="shared" si="67"/>
        <v>0</v>
      </c>
      <c r="S601" s="25">
        <f>+[1]DEPURADO!J595</f>
        <v>0</v>
      </c>
      <c r="T601" s="17" t="s">
        <v>45</v>
      </c>
      <c r="U601" s="25">
        <f>+[1]DEPURADO!I595</f>
        <v>0</v>
      </c>
      <c r="V601" s="24"/>
      <c r="W601" s="17" t="s">
        <v>45</v>
      </c>
      <c r="X601" s="25">
        <f>+[1]DEPURADO!K595+[1]DEPURADO!L595</f>
        <v>0</v>
      </c>
      <c r="Y601" s="17" t="s">
        <v>45</v>
      </c>
      <c r="Z601" s="25">
        <f t="shared" si="68"/>
        <v>0</v>
      </c>
      <c r="AA601" s="25"/>
      <c r="AB601" s="25">
        <v>0</v>
      </c>
      <c r="AC601" s="25">
        <v>0</v>
      </c>
      <c r="AD601" s="24"/>
      <c r="AE601" s="24">
        <f>+[1]DEPURADO!K595</f>
        <v>0</v>
      </c>
      <c r="AF601" s="24">
        <v>0</v>
      </c>
      <c r="AG601" s="24">
        <f t="shared" si="69"/>
        <v>416750</v>
      </c>
      <c r="AH601" s="24">
        <v>0</v>
      </c>
      <c r="AI601" s="24" t="str">
        <f>+[1]DEPURADO!G595</f>
        <v>SALDO A FAVOR DEL PRESTADOR</v>
      </c>
      <c r="AJ601" s="26"/>
      <c r="AK601" s="27"/>
    </row>
    <row r="602" spans="1:37" s="28" customFormat="1" ht="16.149999999999999" customHeight="1">
      <c r="A602" s="17">
        <f t="shared" si="63"/>
        <v>594</v>
      </c>
      <c r="B602" s="18" t="s">
        <v>44</v>
      </c>
      <c r="C602" s="17">
        <f>+[1]DEPURADO!A596</f>
        <v>544703</v>
      </c>
      <c r="D602" s="17">
        <f>+[1]DEPURADO!B596</f>
        <v>544703</v>
      </c>
      <c r="E602" s="19">
        <f>+[1]DEPURADO!C596</f>
        <v>44957</v>
      </c>
      <c r="F602" s="20">
        <f>+IF([1]DEPURADO!D596&gt;1,[1]DEPURADO!D596," ")</f>
        <v>44964</v>
      </c>
      <c r="G602" s="21">
        <f>[1]DEPURADO!F596</f>
        <v>79920</v>
      </c>
      <c r="H602" s="22">
        <v>0</v>
      </c>
      <c r="I602" s="22">
        <f>+[1]DEPURADO!M596+[1]DEPURADO!N596</f>
        <v>0</v>
      </c>
      <c r="J602" s="22">
        <f>+[1]DEPURADO!R596</f>
        <v>0</v>
      </c>
      <c r="K602" s="23">
        <f>+[1]DEPURADO!P596+[1]DEPURADO!Q596</f>
        <v>0</v>
      </c>
      <c r="L602" s="22">
        <v>0</v>
      </c>
      <c r="M602" s="22">
        <v>0</v>
      </c>
      <c r="N602" s="22">
        <f t="shared" si="64"/>
        <v>0</v>
      </c>
      <c r="O602" s="22">
        <f t="shared" si="65"/>
        <v>79920</v>
      </c>
      <c r="P602" s="18">
        <f>IF([1]DEPURADO!H596&gt;1,0,[1]DEPURADO!B596)</f>
        <v>544703</v>
      </c>
      <c r="Q602" s="24">
        <f t="shared" si="66"/>
        <v>79920</v>
      </c>
      <c r="R602" s="25">
        <f t="shared" si="67"/>
        <v>0</v>
      </c>
      <c r="S602" s="25">
        <f>+[1]DEPURADO!J596</f>
        <v>0</v>
      </c>
      <c r="T602" s="17" t="s">
        <v>45</v>
      </c>
      <c r="U602" s="25">
        <f>+[1]DEPURADO!I596</f>
        <v>0</v>
      </c>
      <c r="V602" s="24"/>
      <c r="W602" s="17" t="s">
        <v>45</v>
      </c>
      <c r="X602" s="25">
        <f>+[1]DEPURADO!K596+[1]DEPURADO!L596</f>
        <v>0</v>
      </c>
      <c r="Y602" s="17" t="s">
        <v>45</v>
      </c>
      <c r="Z602" s="25">
        <f t="shared" si="68"/>
        <v>0</v>
      </c>
      <c r="AA602" s="25"/>
      <c r="AB602" s="25">
        <v>0</v>
      </c>
      <c r="AC602" s="25">
        <v>0</v>
      </c>
      <c r="AD602" s="24"/>
      <c r="AE602" s="24">
        <f>+[1]DEPURADO!K596</f>
        <v>0</v>
      </c>
      <c r="AF602" s="24">
        <v>0</v>
      </c>
      <c r="AG602" s="24">
        <f t="shared" si="69"/>
        <v>79920</v>
      </c>
      <c r="AH602" s="24">
        <v>0</v>
      </c>
      <c r="AI602" s="24" t="str">
        <f>+[1]DEPURADO!G596</f>
        <v>SALDO A FAVOR DEL PRESTADOR</v>
      </c>
      <c r="AJ602" s="26"/>
      <c r="AK602" s="27"/>
    </row>
    <row r="603" spans="1:37" s="28" customFormat="1" ht="16.149999999999999" customHeight="1">
      <c r="A603" s="17">
        <f t="shared" si="63"/>
        <v>595</v>
      </c>
      <c r="B603" s="18" t="s">
        <v>44</v>
      </c>
      <c r="C603" s="17">
        <f>+[1]DEPURADO!A597</f>
        <v>544722</v>
      </c>
      <c r="D603" s="17">
        <f>+[1]DEPURADO!B597</f>
        <v>544722</v>
      </c>
      <c r="E603" s="19">
        <f>+[1]DEPURADO!C597</f>
        <v>44957</v>
      </c>
      <c r="F603" s="20">
        <f>+IF([1]DEPURADO!D597&gt;1,[1]DEPURADO!D597," ")</f>
        <v>44964</v>
      </c>
      <c r="G603" s="21">
        <f>[1]DEPURADO!F597</f>
        <v>467210</v>
      </c>
      <c r="H603" s="22">
        <v>0</v>
      </c>
      <c r="I603" s="22">
        <f>+[1]DEPURADO!M597+[1]DEPURADO!N597</f>
        <v>0</v>
      </c>
      <c r="J603" s="22">
        <f>+[1]DEPURADO!R597</f>
        <v>0</v>
      </c>
      <c r="K603" s="23">
        <f>+[1]DEPURADO!P597+[1]DEPURADO!Q597</f>
        <v>0</v>
      </c>
      <c r="L603" s="22">
        <v>0</v>
      </c>
      <c r="M603" s="22">
        <v>0</v>
      </c>
      <c r="N603" s="22">
        <f t="shared" si="64"/>
        <v>0</v>
      </c>
      <c r="O603" s="22">
        <f t="shared" si="65"/>
        <v>467210</v>
      </c>
      <c r="P603" s="18">
        <f>IF([1]DEPURADO!H597&gt;1,0,[1]DEPURADO!B597)</f>
        <v>544722</v>
      </c>
      <c r="Q603" s="24">
        <f t="shared" si="66"/>
        <v>467210</v>
      </c>
      <c r="R603" s="25">
        <f t="shared" si="67"/>
        <v>0</v>
      </c>
      <c r="S603" s="25">
        <f>+[1]DEPURADO!J597</f>
        <v>0</v>
      </c>
      <c r="T603" s="17" t="s">
        <v>45</v>
      </c>
      <c r="U603" s="25">
        <f>+[1]DEPURADO!I597</f>
        <v>0</v>
      </c>
      <c r="V603" s="24"/>
      <c r="W603" s="17" t="s">
        <v>45</v>
      </c>
      <c r="X603" s="25">
        <f>+[1]DEPURADO!K597+[1]DEPURADO!L597</f>
        <v>0</v>
      </c>
      <c r="Y603" s="17" t="s">
        <v>45</v>
      </c>
      <c r="Z603" s="25">
        <f t="shared" si="68"/>
        <v>0</v>
      </c>
      <c r="AA603" s="25"/>
      <c r="AB603" s="25">
        <v>0</v>
      </c>
      <c r="AC603" s="25">
        <v>0</v>
      </c>
      <c r="AD603" s="24"/>
      <c r="AE603" s="24">
        <f>+[1]DEPURADO!K597</f>
        <v>0</v>
      </c>
      <c r="AF603" s="24">
        <v>0</v>
      </c>
      <c r="AG603" s="24">
        <f t="shared" si="69"/>
        <v>467210</v>
      </c>
      <c r="AH603" s="24">
        <v>0</v>
      </c>
      <c r="AI603" s="24" t="str">
        <f>+[1]DEPURADO!G597</f>
        <v>SALDO A FAVOR DEL PRESTADOR</v>
      </c>
      <c r="AJ603" s="26"/>
      <c r="AK603" s="27"/>
    </row>
    <row r="604" spans="1:37" s="28" customFormat="1" ht="16.149999999999999" customHeight="1">
      <c r="A604" s="17">
        <f t="shared" si="63"/>
        <v>596</v>
      </c>
      <c r="B604" s="18" t="s">
        <v>44</v>
      </c>
      <c r="C604" s="17">
        <f>+[1]DEPURADO!A598</f>
        <v>2273442</v>
      </c>
      <c r="D604" s="17">
        <f>+[1]DEPURADO!B598</f>
        <v>2273442</v>
      </c>
      <c r="E604" s="19">
        <f>+[1]DEPURADO!C598</f>
        <v>44957</v>
      </c>
      <c r="F604" s="20">
        <f>+IF([1]DEPURADO!D598&gt;1,[1]DEPURADO!D598," ")</f>
        <v>44964</v>
      </c>
      <c r="G604" s="21">
        <f>[1]DEPURADO!F598</f>
        <v>76200</v>
      </c>
      <c r="H604" s="22">
        <v>0</v>
      </c>
      <c r="I604" s="22">
        <f>+[1]DEPURADO!M598+[1]DEPURADO!N598</f>
        <v>0</v>
      </c>
      <c r="J604" s="22">
        <f>+[1]DEPURADO!R598</f>
        <v>0</v>
      </c>
      <c r="K604" s="23">
        <f>+[1]DEPURADO!P598+[1]DEPURADO!Q598</f>
        <v>0</v>
      </c>
      <c r="L604" s="22">
        <v>0</v>
      </c>
      <c r="M604" s="22">
        <v>0</v>
      </c>
      <c r="N604" s="22">
        <f t="shared" si="64"/>
        <v>0</v>
      </c>
      <c r="O604" s="22">
        <f t="shared" si="65"/>
        <v>76200</v>
      </c>
      <c r="P604" s="18">
        <f>IF([1]DEPURADO!H598&gt;1,0,[1]DEPURADO!B598)</f>
        <v>2273442</v>
      </c>
      <c r="Q604" s="24">
        <f t="shared" si="66"/>
        <v>76200</v>
      </c>
      <c r="R604" s="25">
        <f t="shared" si="67"/>
        <v>0</v>
      </c>
      <c r="S604" s="25">
        <f>+[1]DEPURADO!J598</f>
        <v>0</v>
      </c>
      <c r="T604" s="17" t="s">
        <v>45</v>
      </c>
      <c r="U604" s="25">
        <f>+[1]DEPURADO!I598</f>
        <v>0</v>
      </c>
      <c r="V604" s="24"/>
      <c r="W604" s="17" t="s">
        <v>45</v>
      </c>
      <c r="X604" s="25">
        <f>+[1]DEPURADO!K598+[1]DEPURADO!L598</f>
        <v>0</v>
      </c>
      <c r="Y604" s="17" t="s">
        <v>45</v>
      </c>
      <c r="Z604" s="25">
        <f t="shared" si="68"/>
        <v>0</v>
      </c>
      <c r="AA604" s="25"/>
      <c r="AB604" s="25">
        <v>0</v>
      </c>
      <c r="AC604" s="25">
        <v>0</v>
      </c>
      <c r="AD604" s="24"/>
      <c r="AE604" s="24">
        <f>+[1]DEPURADO!K598</f>
        <v>0</v>
      </c>
      <c r="AF604" s="24">
        <v>0</v>
      </c>
      <c r="AG604" s="24">
        <f t="shared" si="69"/>
        <v>76200</v>
      </c>
      <c r="AH604" s="24">
        <v>0</v>
      </c>
      <c r="AI604" s="24" t="str">
        <f>+[1]DEPURADO!G598</f>
        <v>SALDO A FAVOR DEL PRESTADOR</v>
      </c>
      <c r="AJ604" s="26"/>
      <c r="AK604" s="27"/>
    </row>
    <row r="605" spans="1:37" s="28" customFormat="1" ht="16.149999999999999" customHeight="1">
      <c r="A605" s="17">
        <f t="shared" si="63"/>
        <v>597</v>
      </c>
      <c r="B605" s="18" t="s">
        <v>44</v>
      </c>
      <c r="C605" s="17">
        <f>+[1]DEPURADO!A599</f>
        <v>2273463</v>
      </c>
      <c r="D605" s="17">
        <f>+[1]DEPURADO!B599</f>
        <v>2273463</v>
      </c>
      <c r="E605" s="19">
        <f>+[1]DEPURADO!C599</f>
        <v>44958</v>
      </c>
      <c r="F605" s="20">
        <f>+IF([1]DEPURADO!D599&gt;1,[1]DEPURADO!D599," ")</f>
        <v>45000</v>
      </c>
      <c r="G605" s="21">
        <f>[1]DEPURADO!F599</f>
        <v>79330</v>
      </c>
      <c r="H605" s="22">
        <v>0</v>
      </c>
      <c r="I605" s="22">
        <f>+[1]DEPURADO!M599+[1]DEPURADO!N599</f>
        <v>0</v>
      </c>
      <c r="J605" s="22">
        <f>+[1]DEPURADO!R599</f>
        <v>0</v>
      </c>
      <c r="K605" s="23">
        <f>+[1]DEPURADO!P599+[1]DEPURADO!Q599</f>
        <v>0</v>
      </c>
      <c r="L605" s="22">
        <v>0</v>
      </c>
      <c r="M605" s="22">
        <v>0</v>
      </c>
      <c r="N605" s="22">
        <f t="shared" si="64"/>
        <v>0</v>
      </c>
      <c r="O605" s="22">
        <f t="shared" si="65"/>
        <v>79330</v>
      </c>
      <c r="P605" s="18">
        <f>IF([1]DEPURADO!H599&gt;1,0,[1]DEPURADO!B599)</f>
        <v>2273463</v>
      </c>
      <c r="Q605" s="24">
        <f t="shared" si="66"/>
        <v>79330</v>
      </c>
      <c r="R605" s="25">
        <f t="shared" si="67"/>
        <v>0</v>
      </c>
      <c r="S605" s="25">
        <f>+[1]DEPURADO!J599</f>
        <v>0</v>
      </c>
      <c r="T605" s="17" t="s">
        <v>45</v>
      </c>
      <c r="U605" s="25">
        <f>+[1]DEPURADO!I599</f>
        <v>79330</v>
      </c>
      <c r="V605" s="24"/>
      <c r="W605" s="17" t="s">
        <v>45</v>
      </c>
      <c r="X605" s="25">
        <f>+[1]DEPURADO!K599+[1]DEPURADO!L599</f>
        <v>0</v>
      </c>
      <c r="Y605" s="17" t="s">
        <v>45</v>
      </c>
      <c r="Z605" s="25">
        <f t="shared" si="68"/>
        <v>0</v>
      </c>
      <c r="AA605" s="25"/>
      <c r="AB605" s="25">
        <v>0</v>
      </c>
      <c r="AC605" s="25">
        <v>0</v>
      </c>
      <c r="AD605" s="24"/>
      <c r="AE605" s="24">
        <f>+[1]DEPURADO!K599</f>
        <v>0</v>
      </c>
      <c r="AF605" s="24">
        <v>0</v>
      </c>
      <c r="AG605" s="24">
        <f t="shared" si="69"/>
        <v>0</v>
      </c>
      <c r="AH605" s="24">
        <v>0</v>
      </c>
      <c r="AI605" s="24" t="str">
        <f>+[1]DEPURADO!G599</f>
        <v>EN REVISION</v>
      </c>
      <c r="AJ605" s="26"/>
      <c r="AK605" s="27"/>
    </row>
    <row r="606" spans="1:37" s="28" customFormat="1" ht="16.149999999999999" customHeight="1">
      <c r="A606" s="17">
        <f t="shared" si="63"/>
        <v>598</v>
      </c>
      <c r="B606" s="18" t="s">
        <v>44</v>
      </c>
      <c r="C606" s="17">
        <f>+[1]DEPURADO!A600</f>
        <v>544938</v>
      </c>
      <c r="D606" s="17">
        <f>+[1]DEPURADO!B600</f>
        <v>544938</v>
      </c>
      <c r="E606" s="19">
        <f>+[1]DEPURADO!C600</f>
        <v>44958</v>
      </c>
      <c r="F606" s="20">
        <f>+IF([1]DEPURADO!D600&gt;1,[1]DEPURADO!D600," ")</f>
        <v>45008</v>
      </c>
      <c r="G606" s="21">
        <f>[1]DEPURADO!F600</f>
        <v>611800</v>
      </c>
      <c r="H606" s="22">
        <v>0</v>
      </c>
      <c r="I606" s="22">
        <f>+[1]DEPURADO!M600+[1]DEPURADO!N600</f>
        <v>0</v>
      </c>
      <c r="J606" s="22">
        <f>+[1]DEPURADO!R600</f>
        <v>0</v>
      </c>
      <c r="K606" s="23">
        <f>+[1]DEPURADO!P600+[1]DEPURADO!Q600</f>
        <v>0</v>
      </c>
      <c r="L606" s="22">
        <v>0</v>
      </c>
      <c r="M606" s="22">
        <v>0</v>
      </c>
      <c r="N606" s="22">
        <f t="shared" si="64"/>
        <v>0</v>
      </c>
      <c r="O606" s="22">
        <f t="shared" si="65"/>
        <v>611800</v>
      </c>
      <c r="P606" s="18">
        <f>IF([1]DEPURADO!H600&gt;1,0,[1]DEPURADO!B600)</f>
        <v>544938</v>
      </c>
      <c r="Q606" s="24">
        <f t="shared" si="66"/>
        <v>611800</v>
      </c>
      <c r="R606" s="25">
        <f t="shared" si="67"/>
        <v>0</v>
      </c>
      <c r="S606" s="25">
        <f>+[1]DEPURADO!J600</f>
        <v>0</v>
      </c>
      <c r="T606" s="17" t="s">
        <v>45</v>
      </c>
      <c r="U606" s="25">
        <f>+[1]DEPURADO!I600</f>
        <v>611800</v>
      </c>
      <c r="V606" s="24"/>
      <c r="W606" s="17" t="s">
        <v>45</v>
      </c>
      <c r="X606" s="25">
        <f>+[1]DEPURADO!K600+[1]DEPURADO!L600</f>
        <v>0</v>
      </c>
      <c r="Y606" s="17" t="s">
        <v>45</v>
      </c>
      <c r="Z606" s="25">
        <f t="shared" si="68"/>
        <v>0</v>
      </c>
      <c r="AA606" s="25"/>
      <c r="AB606" s="25">
        <v>0</v>
      </c>
      <c r="AC606" s="25">
        <v>0</v>
      </c>
      <c r="AD606" s="24"/>
      <c r="AE606" s="24">
        <f>+[1]DEPURADO!K600</f>
        <v>0</v>
      </c>
      <c r="AF606" s="24">
        <v>0</v>
      </c>
      <c r="AG606" s="24">
        <f t="shared" si="69"/>
        <v>0</v>
      </c>
      <c r="AH606" s="24">
        <v>0</v>
      </c>
      <c r="AI606" s="24" t="str">
        <f>+[1]DEPURADO!G600</f>
        <v>EN REVISION</v>
      </c>
      <c r="AJ606" s="26"/>
      <c r="AK606" s="27"/>
    </row>
    <row r="607" spans="1:37" s="28" customFormat="1" ht="16.149999999999999" customHeight="1">
      <c r="A607" s="17">
        <f t="shared" si="63"/>
        <v>599</v>
      </c>
      <c r="B607" s="18" t="s">
        <v>44</v>
      </c>
      <c r="C607" s="17">
        <f>+[1]DEPURADO!A601</f>
        <v>545028</v>
      </c>
      <c r="D607" s="17">
        <f>+[1]DEPURADO!B601</f>
        <v>545028</v>
      </c>
      <c r="E607" s="19">
        <f>+[1]DEPURADO!C601</f>
        <v>44958</v>
      </c>
      <c r="F607" s="20">
        <f>+IF([1]DEPURADO!D601&gt;1,[1]DEPURADO!D601," ")</f>
        <v>45008</v>
      </c>
      <c r="G607" s="21">
        <f>[1]DEPURADO!F601</f>
        <v>108700</v>
      </c>
      <c r="H607" s="22">
        <v>0</v>
      </c>
      <c r="I607" s="22">
        <f>+[1]DEPURADO!M601+[1]DEPURADO!N601</f>
        <v>0</v>
      </c>
      <c r="J607" s="22">
        <f>+[1]DEPURADO!R601</f>
        <v>0</v>
      </c>
      <c r="K607" s="23">
        <f>+[1]DEPURADO!P601+[1]DEPURADO!Q601</f>
        <v>0</v>
      </c>
      <c r="L607" s="22">
        <v>0</v>
      </c>
      <c r="M607" s="22">
        <v>0</v>
      </c>
      <c r="N607" s="22">
        <f t="shared" si="64"/>
        <v>0</v>
      </c>
      <c r="O607" s="22">
        <f t="shared" si="65"/>
        <v>108700</v>
      </c>
      <c r="P607" s="18">
        <f>IF([1]DEPURADO!H601&gt;1,0,[1]DEPURADO!B601)</f>
        <v>545028</v>
      </c>
      <c r="Q607" s="24">
        <f t="shared" si="66"/>
        <v>108700</v>
      </c>
      <c r="R607" s="25">
        <f t="shared" si="67"/>
        <v>0</v>
      </c>
      <c r="S607" s="25">
        <f>+[1]DEPURADO!J601</f>
        <v>0</v>
      </c>
      <c r="T607" s="17" t="s">
        <v>45</v>
      </c>
      <c r="U607" s="25">
        <f>+[1]DEPURADO!I601</f>
        <v>108700</v>
      </c>
      <c r="V607" s="24"/>
      <c r="W607" s="17" t="s">
        <v>45</v>
      </c>
      <c r="X607" s="25">
        <f>+[1]DEPURADO!K601+[1]DEPURADO!L601</f>
        <v>0</v>
      </c>
      <c r="Y607" s="17" t="s">
        <v>45</v>
      </c>
      <c r="Z607" s="25">
        <f t="shared" si="68"/>
        <v>0</v>
      </c>
      <c r="AA607" s="25"/>
      <c r="AB607" s="25">
        <v>0</v>
      </c>
      <c r="AC607" s="25">
        <v>0</v>
      </c>
      <c r="AD607" s="24"/>
      <c r="AE607" s="24">
        <f>+[1]DEPURADO!K601</f>
        <v>0</v>
      </c>
      <c r="AF607" s="24">
        <v>0</v>
      </c>
      <c r="AG607" s="24">
        <f t="shared" si="69"/>
        <v>0</v>
      </c>
      <c r="AH607" s="24">
        <v>0</v>
      </c>
      <c r="AI607" s="24" t="str">
        <f>+[1]DEPURADO!G601</f>
        <v>EN REVISION</v>
      </c>
      <c r="AJ607" s="26"/>
      <c r="AK607" s="27"/>
    </row>
    <row r="608" spans="1:37" s="28" customFormat="1" ht="16.149999999999999" customHeight="1">
      <c r="A608" s="17">
        <f t="shared" si="63"/>
        <v>600</v>
      </c>
      <c r="B608" s="18" t="s">
        <v>44</v>
      </c>
      <c r="C608" s="17">
        <f>+[1]DEPURADO!A602</f>
        <v>545252</v>
      </c>
      <c r="D608" s="17">
        <f>+[1]DEPURADO!B602</f>
        <v>545252</v>
      </c>
      <c r="E608" s="19">
        <f>+[1]DEPURADO!C602</f>
        <v>44959</v>
      </c>
      <c r="F608" s="20">
        <f>+IF([1]DEPURADO!D602&gt;1,[1]DEPURADO!D602," ")</f>
        <v>45000</v>
      </c>
      <c r="G608" s="21">
        <f>[1]DEPURADO!F602</f>
        <v>79330</v>
      </c>
      <c r="H608" s="22">
        <v>0</v>
      </c>
      <c r="I608" s="22">
        <f>+[1]DEPURADO!M602+[1]DEPURADO!N602</f>
        <v>0</v>
      </c>
      <c r="J608" s="22">
        <f>+[1]DEPURADO!R602</f>
        <v>0</v>
      </c>
      <c r="K608" s="23">
        <f>+[1]DEPURADO!P602+[1]DEPURADO!Q602</f>
        <v>0</v>
      </c>
      <c r="L608" s="22">
        <v>0</v>
      </c>
      <c r="M608" s="22">
        <v>0</v>
      </c>
      <c r="N608" s="22">
        <f t="shared" si="64"/>
        <v>0</v>
      </c>
      <c r="O608" s="22">
        <f t="shared" si="65"/>
        <v>79330</v>
      </c>
      <c r="P608" s="18">
        <f>IF([1]DEPURADO!H602&gt;1,0,[1]DEPURADO!B602)</f>
        <v>545252</v>
      </c>
      <c r="Q608" s="24">
        <f t="shared" si="66"/>
        <v>79330</v>
      </c>
      <c r="R608" s="25">
        <f t="shared" si="67"/>
        <v>0</v>
      </c>
      <c r="S608" s="25">
        <f>+[1]DEPURADO!J602</f>
        <v>0</v>
      </c>
      <c r="T608" s="17" t="s">
        <v>45</v>
      </c>
      <c r="U608" s="25">
        <f>+[1]DEPURADO!I602</f>
        <v>79330</v>
      </c>
      <c r="V608" s="24"/>
      <c r="W608" s="17" t="s">
        <v>45</v>
      </c>
      <c r="X608" s="25">
        <f>+[1]DEPURADO!K602+[1]DEPURADO!L602</f>
        <v>0</v>
      </c>
      <c r="Y608" s="17" t="s">
        <v>45</v>
      </c>
      <c r="Z608" s="25">
        <f t="shared" si="68"/>
        <v>0</v>
      </c>
      <c r="AA608" s="25"/>
      <c r="AB608" s="25">
        <v>0</v>
      </c>
      <c r="AC608" s="25">
        <v>0</v>
      </c>
      <c r="AD608" s="24"/>
      <c r="AE608" s="24">
        <f>+[1]DEPURADO!K602</f>
        <v>0</v>
      </c>
      <c r="AF608" s="24">
        <v>0</v>
      </c>
      <c r="AG608" s="24">
        <f t="shared" si="69"/>
        <v>0</v>
      </c>
      <c r="AH608" s="24">
        <v>0</v>
      </c>
      <c r="AI608" s="24" t="str">
        <f>+[1]DEPURADO!G602</f>
        <v>EN REVISION</v>
      </c>
      <c r="AJ608" s="26"/>
      <c r="AK608" s="27"/>
    </row>
    <row r="609" spans="1:37" s="28" customFormat="1" ht="16.149999999999999" customHeight="1">
      <c r="A609" s="17">
        <f t="shared" si="63"/>
        <v>601</v>
      </c>
      <c r="B609" s="18" t="s">
        <v>44</v>
      </c>
      <c r="C609" s="17">
        <f>+[1]DEPURADO!A603</f>
        <v>545260</v>
      </c>
      <c r="D609" s="17">
        <f>+[1]DEPURADO!B603</f>
        <v>545260</v>
      </c>
      <c r="E609" s="19">
        <f>+[1]DEPURADO!C603</f>
        <v>44959</v>
      </c>
      <c r="F609" s="20">
        <f>+IF([1]DEPURADO!D603&gt;1,[1]DEPURADO!D603," ")</f>
        <v>45016</v>
      </c>
      <c r="G609" s="21">
        <f>[1]DEPURADO!F603</f>
        <v>46400</v>
      </c>
      <c r="H609" s="22">
        <v>0</v>
      </c>
      <c r="I609" s="22">
        <f>+[1]DEPURADO!M603+[1]DEPURADO!N603</f>
        <v>0</v>
      </c>
      <c r="J609" s="22">
        <f>+[1]DEPURADO!R603</f>
        <v>0</v>
      </c>
      <c r="K609" s="23">
        <f>+[1]DEPURADO!P603+[1]DEPURADO!Q603</f>
        <v>0</v>
      </c>
      <c r="L609" s="22">
        <v>0</v>
      </c>
      <c r="M609" s="22">
        <v>0</v>
      </c>
      <c r="N609" s="22">
        <f t="shared" si="64"/>
        <v>0</v>
      </c>
      <c r="O609" s="22">
        <f t="shared" si="65"/>
        <v>46400</v>
      </c>
      <c r="P609" s="18">
        <f>IF([1]DEPURADO!H603&gt;1,0,[1]DEPURADO!B603)</f>
        <v>545260</v>
      </c>
      <c r="Q609" s="24">
        <f t="shared" si="66"/>
        <v>46400</v>
      </c>
      <c r="R609" s="25">
        <f t="shared" si="67"/>
        <v>0</v>
      </c>
      <c r="S609" s="25">
        <f>+[1]DEPURADO!J603</f>
        <v>0</v>
      </c>
      <c r="T609" s="17" t="s">
        <v>45</v>
      </c>
      <c r="U609" s="25">
        <f>+[1]DEPURADO!I603</f>
        <v>0</v>
      </c>
      <c r="V609" s="24"/>
      <c r="W609" s="17" t="s">
        <v>45</v>
      </c>
      <c r="X609" s="25">
        <f>+[1]DEPURADO!K603+[1]DEPURADO!L603</f>
        <v>0</v>
      </c>
      <c r="Y609" s="17" t="s">
        <v>45</v>
      </c>
      <c r="Z609" s="25">
        <f t="shared" si="68"/>
        <v>0</v>
      </c>
      <c r="AA609" s="25"/>
      <c r="AB609" s="25">
        <v>0</v>
      </c>
      <c r="AC609" s="25">
        <v>0</v>
      </c>
      <c r="AD609" s="24"/>
      <c r="AE609" s="24">
        <f>+[1]DEPURADO!K603</f>
        <v>0</v>
      </c>
      <c r="AF609" s="24">
        <v>0</v>
      </c>
      <c r="AG609" s="24">
        <f t="shared" si="69"/>
        <v>46400</v>
      </c>
      <c r="AH609" s="24">
        <v>0</v>
      </c>
      <c r="AI609" s="24" t="str">
        <f>+[1]DEPURADO!G603</f>
        <v>SALDO A FAVOR DEL PRESTADOR</v>
      </c>
      <c r="AJ609" s="26"/>
      <c r="AK609" s="27"/>
    </row>
    <row r="610" spans="1:37" s="28" customFormat="1" ht="16.149999999999999" customHeight="1">
      <c r="A610" s="17">
        <f t="shared" si="63"/>
        <v>602</v>
      </c>
      <c r="B610" s="18" t="s">
        <v>44</v>
      </c>
      <c r="C610" s="17">
        <f>+[1]DEPURADO!A604</f>
        <v>545341</v>
      </c>
      <c r="D610" s="17">
        <f>+[1]DEPURADO!B604</f>
        <v>545341</v>
      </c>
      <c r="E610" s="19">
        <f>+[1]DEPURADO!C604</f>
        <v>44959</v>
      </c>
      <c r="F610" s="20">
        <f>+IF([1]DEPURADO!D604&gt;1,[1]DEPURADO!D604," ")</f>
        <v>45016</v>
      </c>
      <c r="G610" s="21">
        <f>[1]DEPURADO!F604</f>
        <v>42300</v>
      </c>
      <c r="H610" s="22">
        <v>0</v>
      </c>
      <c r="I610" s="22">
        <f>+[1]DEPURADO!M604+[1]DEPURADO!N604</f>
        <v>0</v>
      </c>
      <c r="J610" s="22">
        <f>+[1]DEPURADO!R604</f>
        <v>0</v>
      </c>
      <c r="K610" s="23">
        <f>+[1]DEPURADO!P604+[1]DEPURADO!Q604</f>
        <v>0</v>
      </c>
      <c r="L610" s="22">
        <v>0</v>
      </c>
      <c r="M610" s="22">
        <v>0</v>
      </c>
      <c r="N610" s="22">
        <f t="shared" si="64"/>
        <v>0</v>
      </c>
      <c r="O610" s="22">
        <f t="shared" si="65"/>
        <v>42300</v>
      </c>
      <c r="P610" s="18">
        <f>IF([1]DEPURADO!H604&gt;1,0,[1]DEPURADO!B604)</f>
        <v>545341</v>
      </c>
      <c r="Q610" s="24">
        <f t="shared" si="66"/>
        <v>42300</v>
      </c>
      <c r="R610" s="25">
        <f t="shared" si="67"/>
        <v>0</v>
      </c>
      <c r="S610" s="25">
        <f>+[1]DEPURADO!J604</f>
        <v>0</v>
      </c>
      <c r="T610" s="17" t="s">
        <v>45</v>
      </c>
      <c r="U610" s="25">
        <f>+[1]DEPURADO!I604</f>
        <v>42300</v>
      </c>
      <c r="V610" s="24"/>
      <c r="W610" s="17" t="s">
        <v>45</v>
      </c>
      <c r="X610" s="25">
        <f>+[1]DEPURADO!K604+[1]DEPURADO!L604</f>
        <v>0</v>
      </c>
      <c r="Y610" s="17" t="s">
        <v>45</v>
      </c>
      <c r="Z610" s="25">
        <f t="shared" si="68"/>
        <v>0</v>
      </c>
      <c r="AA610" s="25"/>
      <c r="AB610" s="25">
        <v>0</v>
      </c>
      <c r="AC610" s="25">
        <v>0</v>
      </c>
      <c r="AD610" s="24"/>
      <c r="AE610" s="24">
        <f>+[1]DEPURADO!K604</f>
        <v>0</v>
      </c>
      <c r="AF610" s="24">
        <v>0</v>
      </c>
      <c r="AG610" s="24">
        <f t="shared" si="69"/>
        <v>0</v>
      </c>
      <c r="AH610" s="24">
        <v>0</v>
      </c>
      <c r="AI610" s="24" t="str">
        <f>+[1]DEPURADO!G604</f>
        <v>EN REVISION</v>
      </c>
      <c r="AJ610" s="26"/>
      <c r="AK610" s="27"/>
    </row>
    <row r="611" spans="1:37" s="28" customFormat="1" ht="16.149999999999999" customHeight="1">
      <c r="A611" s="17">
        <f t="shared" si="63"/>
        <v>603</v>
      </c>
      <c r="B611" s="18" t="s">
        <v>44</v>
      </c>
      <c r="C611" s="17">
        <f>+[1]DEPURADO!A605</f>
        <v>545598</v>
      </c>
      <c r="D611" s="17">
        <f>+[1]DEPURADO!B605</f>
        <v>545598</v>
      </c>
      <c r="E611" s="19">
        <f>+[1]DEPURADO!C605</f>
        <v>44960</v>
      </c>
      <c r="F611" s="20">
        <f>+IF([1]DEPURADO!D605&gt;1,[1]DEPURADO!D605," ")</f>
        <v>45000</v>
      </c>
      <c r="G611" s="21">
        <f>[1]DEPURADO!F605</f>
        <v>90030</v>
      </c>
      <c r="H611" s="22">
        <v>0</v>
      </c>
      <c r="I611" s="22">
        <f>+[1]DEPURADO!M605+[1]DEPURADO!N605</f>
        <v>0</v>
      </c>
      <c r="J611" s="22">
        <f>+[1]DEPURADO!R605</f>
        <v>0</v>
      </c>
      <c r="K611" s="23">
        <f>+[1]DEPURADO!P605+[1]DEPURADO!Q605</f>
        <v>0</v>
      </c>
      <c r="L611" s="22">
        <v>0</v>
      </c>
      <c r="M611" s="22">
        <v>0</v>
      </c>
      <c r="N611" s="22">
        <f t="shared" si="64"/>
        <v>0</v>
      </c>
      <c r="O611" s="22">
        <f t="shared" si="65"/>
        <v>90030</v>
      </c>
      <c r="P611" s="18">
        <f>IF([1]DEPURADO!H605&gt;1,0,[1]DEPURADO!B605)</f>
        <v>545598</v>
      </c>
      <c r="Q611" s="24">
        <f t="shared" si="66"/>
        <v>90030</v>
      </c>
      <c r="R611" s="25">
        <f t="shared" si="67"/>
        <v>0</v>
      </c>
      <c r="S611" s="25">
        <f>+[1]DEPURADO!J605</f>
        <v>0</v>
      </c>
      <c r="T611" s="17" t="s">
        <v>45</v>
      </c>
      <c r="U611" s="25">
        <f>+[1]DEPURADO!I605</f>
        <v>90030</v>
      </c>
      <c r="V611" s="24"/>
      <c r="W611" s="17" t="s">
        <v>45</v>
      </c>
      <c r="X611" s="25">
        <f>+[1]DEPURADO!K605+[1]DEPURADO!L605</f>
        <v>0</v>
      </c>
      <c r="Y611" s="17" t="s">
        <v>45</v>
      </c>
      <c r="Z611" s="25">
        <f t="shared" si="68"/>
        <v>0</v>
      </c>
      <c r="AA611" s="25"/>
      <c r="AB611" s="25">
        <v>0</v>
      </c>
      <c r="AC611" s="25">
        <v>0</v>
      </c>
      <c r="AD611" s="24"/>
      <c r="AE611" s="24">
        <f>+[1]DEPURADO!K605</f>
        <v>0</v>
      </c>
      <c r="AF611" s="24">
        <v>0</v>
      </c>
      <c r="AG611" s="24">
        <f t="shared" si="69"/>
        <v>0</v>
      </c>
      <c r="AH611" s="24">
        <v>0</v>
      </c>
      <c r="AI611" s="24" t="str">
        <f>+[1]DEPURADO!G605</f>
        <v>EN REVISION</v>
      </c>
      <c r="AJ611" s="26"/>
      <c r="AK611" s="27"/>
    </row>
    <row r="612" spans="1:37" s="28" customFormat="1" ht="16.149999999999999" customHeight="1">
      <c r="A612" s="17">
        <f t="shared" si="63"/>
        <v>604</v>
      </c>
      <c r="B612" s="18" t="s">
        <v>44</v>
      </c>
      <c r="C612" s="17">
        <f>+[1]DEPURADO!A606</f>
        <v>545493</v>
      </c>
      <c r="D612" s="17">
        <f>+[1]DEPURADO!B606</f>
        <v>545493</v>
      </c>
      <c r="E612" s="19">
        <f>+[1]DEPURADO!C606</f>
        <v>44960</v>
      </c>
      <c r="F612" s="20">
        <f>+IF([1]DEPURADO!D606&gt;1,[1]DEPURADO!D606," ")</f>
        <v>44998</v>
      </c>
      <c r="G612" s="21">
        <f>[1]DEPURADO!F606</f>
        <v>77400</v>
      </c>
      <c r="H612" s="22">
        <v>0</v>
      </c>
      <c r="I612" s="22">
        <f>+[1]DEPURADO!M606+[1]DEPURADO!N606</f>
        <v>0</v>
      </c>
      <c r="J612" s="22">
        <f>+[1]DEPURADO!R606</f>
        <v>0</v>
      </c>
      <c r="K612" s="23">
        <f>+[1]DEPURADO!P606+[1]DEPURADO!Q606</f>
        <v>0</v>
      </c>
      <c r="L612" s="22">
        <v>0</v>
      </c>
      <c r="M612" s="22">
        <v>0</v>
      </c>
      <c r="N612" s="22">
        <f t="shared" si="64"/>
        <v>0</v>
      </c>
      <c r="O612" s="22">
        <f t="shared" si="65"/>
        <v>77400</v>
      </c>
      <c r="P612" s="18">
        <f>IF([1]DEPURADO!H606&gt;1,0,[1]DEPURADO!B606)</f>
        <v>545493</v>
      </c>
      <c r="Q612" s="24">
        <f t="shared" si="66"/>
        <v>77400</v>
      </c>
      <c r="R612" s="25">
        <f t="shared" si="67"/>
        <v>0</v>
      </c>
      <c r="S612" s="25">
        <f>+[1]DEPURADO!J606</f>
        <v>0</v>
      </c>
      <c r="T612" s="17" t="s">
        <v>45</v>
      </c>
      <c r="U612" s="25">
        <f>+[1]DEPURADO!I606</f>
        <v>77400</v>
      </c>
      <c r="V612" s="24"/>
      <c r="W612" s="17" t="s">
        <v>45</v>
      </c>
      <c r="X612" s="25">
        <f>+[1]DEPURADO!K606+[1]DEPURADO!L606</f>
        <v>0</v>
      </c>
      <c r="Y612" s="17" t="s">
        <v>45</v>
      </c>
      <c r="Z612" s="25">
        <f t="shared" si="68"/>
        <v>0</v>
      </c>
      <c r="AA612" s="25"/>
      <c r="AB612" s="25">
        <v>0</v>
      </c>
      <c r="AC612" s="25">
        <v>0</v>
      </c>
      <c r="AD612" s="24"/>
      <c r="AE612" s="24">
        <f>+[1]DEPURADO!K606</f>
        <v>0</v>
      </c>
      <c r="AF612" s="24">
        <v>0</v>
      </c>
      <c r="AG612" s="24">
        <f t="shared" si="69"/>
        <v>0</v>
      </c>
      <c r="AH612" s="24">
        <v>0</v>
      </c>
      <c r="AI612" s="24" t="str">
        <f>+[1]DEPURADO!G606</f>
        <v>EN REVISION</v>
      </c>
      <c r="AJ612" s="26"/>
      <c r="AK612" s="27"/>
    </row>
    <row r="613" spans="1:37" s="28" customFormat="1" ht="16.149999999999999" customHeight="1">
      <c r="A613" s="17">
        <f t="shared" si="63"/>
        <v>605</v>
      </c>
      <c r="B613" s="18" t="s">
        <v>44</v>
      </c>
      <c r="C613" s="17">
        <f>+[1]DEPURADO!A607</f>
        <v>545788</v>
      </c>
      <c r="D613" s="17">
        <f>+[1]DEPURADO!B607</f>
        <v>545788</v>
      </c>
      <c r="E613" s="19">
        <f>+[1]DEPURADO!C607</f>
        <v>44962</v>
      </c>
      <c r="F613" s="20">
        <f>+IF([1]DEPURADO!D607&gt;1,[1]DEPURADO!D607," ")</f>
        <v>45000</v>
      </c>
      <c r="G613" s="21">
        <f>[1]DEPURADO!F607</f>
        <v>78620</v>
      </c>
      <c r="H613" s="22">
        <v>0</v>
      </c>
      <c r="I613" s="22">
        <f>+[1]DEPURADO!M607+[1]DEPURADO!N607</f>
        <v>0</v>
      </c>
      <c r="J613" s="22">
        <f>+[1]DEPURADO!R607</f>
        <v>0</v>
      </c>
      <c r="K613" s="23">
        <f>+[1]DEPURADO!P607+[1]DEPURADO!Q607</f>
        <v>0</v>
      </c>
      <c r="L613" s="22">
        <v>0</v>
      </c>
      <c r="M613" s="22">
        <v>0</v>
      </c>
      <c r="N613" s="22">
        <f t="shared" si="64"/>
        <v>0</v>
      </c>
      <c r="O613" s="22">
        <f t="shared" si="65"/>
        <v>78620</v>
      </c>
      <c r="P613" s="18">
        <f>IF([1]DEPURADO!H607&gt;1,0,[1]DEPURADO!B607)</f>
        <v>545788</v>
      </c>
      <c r="Q613" s="24">
        <f t="shared" si="66"/>
        <v>78620</v>
      </c>
      <c r="R613" s="25">
        <f t="shared" si="67"/>
        <v>0</v>
      </c>
      <c r="S613" s="25">
        <f>+[1]DEPURADO!J607</f>
        <v>0</v>
      </c>
      <c r="T613" s="17" t="s">
        <v>45</v>
      </c>
      <c r="U613" s="25">
        <f>+[1]DEPURADO!I607</f>
        <v>78620</v>
      </c>
      <c r="V613" s="24"/>
      <c r="W613" s="17" t="s">
        <v>45</v>
      </c>
      <c r="X613" s="25">
        <f>+[1]DEPURADO!K607+[1]DEPURADO!L607</f>
        <v>0</v>
      </c>
      <c r="Y613" s="17" t="s">
        <v>45</v>
      </c>
      <c r="Z613" s="25">
        <f t="shared" si="68"/>
        <v>0</v>
      </c>
      <c r="AA613" s="25"/>
      <c r="AB613" s="25">
        <v>0</v>
      </c>
      <c r="AC613" s="25">
        <v>0</v>
      </c>
      <c r="AD613" s="24"/>
      <c r="AE613" s="24">
        <f>+[1]DEPURADO!K607</f>
        <v>0</v>
      </c>
      <c r="AF613" s="24">
        <v>0</v>
      </c>
      <c r="AG613" s="24">
        <f t="shared" si="69"/>
        <v>0</v>
      </c>
      <c r="AH613" s="24">
        <v>0</v>
      </c>
      <c r="AI613" s="24" t="str">
        <f>+[1]DEPURADO!G607</f>
        <v>EN REVISION</v>
      </c>
      <c r="AJ613" s="26"/>
      <c r="AK613" s="27"/>
    </row>
    <row r="614" spans="1:37" s="28" customFormat="1" ht="16.149999999999999" customHeight="1">
      <c r="A614" s="17">
        <f t="shared" si="63"/>
        <v>606</v>
      </c>
      <c r="B614" s="18" t="s">
        <v>44</v>
      </c>
      <c r="C614" s="17">
        <f>+[1]DEPURADO!A608</f>
        <v>545991</v>
      </c>
      <c r="D614" s="17">
        <f>+[1]DEPURADO!B608</f>
        <v>545991</v>
      </c>
      <c r="E614" s="19">
        <f>+[1]DEPURADO!C608</f>
        <v>44963</v>
      </c>
      <c r="F614" s="20">
        <f>+IF([1]DEPURADO!D608&gt;1,[1]DEPURADO!D608," ")</f>
        <v>45016</v>
      </c>
      <c r="G614" s="21">
        <f>[1]DEPURADO!F608</f>
        <v>66900</v>
      </c>
      <c r="H614" s="22">
        <v>0</v>
      </c>
      <c r="I614" s="22">
        <f>+[1]DEPURADO!M608+[1]DEPURADO!N608</f>
        <v>0</v>
      </c>
      <c r="J614" s="22">
        <f>+[1]DEPURADO!R608</f>
        <v>0</v>
      </c>
      <c r="K614" s="23">
        <f>+[1]DEPURADO!P608+[1]DEPURADO!Q608</f>
        <v>0</v>
      </c>
      <c r="L614" s="22">
        <v>0</v>
      </c>
      <c r="M614" s="22">
        <v>0</v>
      </c>
      <c r="N614" s="22">
        <f t="shared" si="64"/>
        <v>0</v>
      </c>
      <c r="O614" s="22">
        <f t="shared" si="65"/>
        <v>66900</v>
      </c>
      <c r="P614" s="18">
        <f>IF([1]DEPURADO!H608&gt;1,0,[1]DEPURADO!B608)</f>
        <v>545991</v>
      </c>
      <c r="Q614" s="24">
        <f t="shared" si="66"/>
        <v>66900</v>
      </c>
      <c r="R614" s="25">
        <f t="shared" si="67"/>
        <v>0</v>
      </c>
      <c r="S614" s="25">
        <f>+[1]DEPURADO!J608</f>
        <v>0</v>
      </c>
      <c r="T614" s="17" t="s">
        <v>45</v>
      </c>
      <c r="U614" s="25">
        <f>+[1]DEPURADO!I608</f>
        <v>66900</v>
      </c>
      <c r="V614" s="24"/>
      <c r="W614" s="17" t="s">
        <v>45</v>
      </c>
      <c r="X614" s="25">
        <f>+[1]DEPURADO!K608+[1]DEPURADO!L608</f>
        <v>0</v>
      </c>
      <c r="Y614" s="17" t="s">
        <v>45</v>
      </c>
      <c r="Z614" s="25">
        <f t="shared" si="68"/>
        <v>0</v>
      </c>
      <c r="AA614" s="25"/>
      <c r="AB614" s="25">
        <v>0</v>
      </c>
      <c r="AC614" s="25">
        <v>0</v>
      </c>
      <c r="AD614" s="24"/>
      <c r="AE614" s="24">
        <f>+[1]DEPURADO!K608</f>
        <v>0</v>
      </c>
      <c r="AF614" s="24">
        <v>0</v>
      </c>
      <c r="AG614" s="24">
        <f t="shared" si="69"/>
        <v>0</v>
      </c>
      <c r="AH614" s="24">
        <v>0</v>
      </c>
      <c r="AI614" s="24" t="str">
        <f>+[1]DEPURADO!G608</f>
        <v>EN REVISION</v>
      </c>
      <c r="AJ614" s="26"/>
      <c r="AK614" s="27"/>
    </row>
    <row r="615" spans="1:37" s="28" customFormat="1" ht="16.149999999999999" customHeight="1">
      <c r="A615" s="17">
        <f t="shared" si="63"/>
        <v>607</v>
      </c>
      <c r="B615" s="18" t="s">
        <v>44</v>
      </c>
      <c r="C615" s="17">
        <f>+[1]DEPURADO!A609</f>
        <v>2274304</v>
      </c>
      <c r="D615" s="17">
        <f>+[1]DEPURADO!B609</f>
        <v>2274304</v>
      </c>
      <c r="E615" s="19">
        <f>+[1]DEPURADO!C609</f>
        <v>44964</v>
      </c>
      <c r="F615" s="20">
        <f>+IF([1]DEPURADO!D609&gt;1,[1]DEPURADO!D609," ")</f>
        <v>45000</v>
      </c>
      <c r="G615" s="21">
        <f>[1]DEPURADO!F609</f>
        <v>79330</v>
      </c>
      <c r="H615" s="22">
        <v>0</v>
      </c>
      <c r="I615" s="22">
        <f>+[1]DEPURADO!M609+[1]DEPURADO!N609</f>
        <v>0</v>
      </c>
      <c r="J615" s="22">
        <f>+[1]DEPURADO!R609</f>
        <v>0</v>
      </c>
      <c r="K615" s="23">
        <f>+[1]DEPURADO!P609+[1]DEPURADO!Q609</f>
        <v>0</v>
      </c>
      <c r="L615" s="22">
        <v>0</v>
      </c>
      <c r="M615" s="22">
        <v>0</v>
      </c>
      <c r="N615" s="22">
        <f t="shared" si="64"/>
        <v>0</v>
      </c>
      <c r="O615" s="22">
        <f t="shared" si="65"/>
        <v>79330</v>
      </c>
      <c r="P615" s="18">
        <f>IF([1]DEPURADO!H609&gt;1,0,[1]DEPURADO!B609)</f>
        <v>2274304</v>
      </c>
      <c r="Q615" s="24">
        <f t="shared" si="66"/>
        <v>79330</v>
      </c>
      <c r="R615" s="25">
        <f t="shared" si="67"/>
        <v>0</v>
      </c>
      <c r="S615" s="25">
        <f>+[1]DEPURADO!J609</f>
        <v>0</v>
      </c>
      <c r="T615" s="17" t="s">
        <v>45</v>
      </c>
      <c r="U615" s="25">
        <f>+[1]DEPURADO!I609</f>
        <v>79330</v>
      </c>
      <c r="V615" s="24"/>
      <c r="W615" s="17" t="s">
        <v>45</v>
      </c>
      <c r="X615" s="25">
        <f>+[1]DEPURADO!K609+[1]DEPURADO!L609</f>
        <v>0</v>
      </c>
      <c r="Y615" s="17" t="s">
        <v>45</v>
      </c>
      <c r="Z615" s="25">
        <f t="shared" si="68"/>
        <v>0</v>
      </c>
      <c r="AA615" s="25"/>
      <c r="AB615" s="25">
        <v>0</v>
      </c>
      <c r="AC615" s="25">
        <v>0</v>
      </c>
      <c r="AD615" s="24"/>
      <c r="AE615" s="24">
        <f>+[1]DEPURADO!K609</f>
        <v>0</v>
      </c>
      <c r="AF615" s="24">
        <v>0</v>
      </c>
      <c r="AG615" s="24">
        <f t="shared" si="69"/>
        <v>0</v>
      </c>
      <c r="AH615" s="24">
        <v>0</v>
      </c>
      <c r="AI615" s="24" t="str">
        <f>+[1]DEPURADO!G609</f>
        <v>EN REVISION</v>
      </c>
      <c r="AJ615" s="26"/>
      <c r="AK615" s="27"/>
    </row>
    <row r="616" spans="1:37" s="28" customFormat="1" ht="16.149999999999999" customHeight="1">
      <c r="A616" s="17">
        <f t="shared" si="63"/>
        <v>608</v>
      </c>
      <c r="B616" s="18" t="s">
        <v>44</v>
      </c>
      <c r="C616" s="17">
        <f>+[1]DEPURADO!A610</f>
        <v>546253</v>
      </c>
      <c r="D616" s="17">
        <f>+[1]DEPURADO!B610</f>
        <v>546253</v>
      </c>
      <c r="E616" s="19">
        <f>+[1]DEPURADO!C610</f>
        <v>44964</v>
      </c>
      <c r="F616" s="20">
        <f>+IF([1]DEPURADO!D610&gt;1,[1]DEPURADO!D610," ")</f>
        <v>45000</v>
      </c>
      <c r="G616" s="21">
        <f>[1]DEPURADO!F610</f>
        <v>392890</v>
      </c>
      <c r="H616" s="22">
        <v>0</v>
      </c>
      <c r="I616" s="22">
        <f>+[1]DEPURADO!M610+[1]DEPURADO!N610</f>
        <v>0</v>
      </c>
      <c r="J616" s="22">
        <f>+[1]DEPURADO!R610</f>
        <v>0</v>
      </c>
      <c r="K616" s="23">
        <f>+[1]DEPURADO!P610+[1]DEPURADO!Q610</f>
        <v>0</v>
      </c>
      <c r="L616" s="22">
        <v>0</v>
      </c>
      <c r="M616" s="22">
        <v>0</v>
      </c>
      <c r="N616" s="22">
        <f t="shared" si="64"/>
        <v>0</v>
      </c>
      <c r="O616" s="22">
        <f t="shared" si="65"/>
        <v>392890</v>
      </c>
      <c r="P616" s="18">
        <f>IF([1]DEPURADO!H610&gt;1,0,[1]DEPURADO!B610)</f>
        <v>546253</v>
      </c>
      <c r="Q616" s="24">
        <f t="shared" si="66"/>
        <v>392890</v>
      </c>
      <c r="R616" s="25">
        <f t="shared" si="67"/>
        <v>0</v>
      </c>
      <c r="S616" s="25">
        <f>+[1]DEPURADO!J610</f>
        <v>0</v>
      </c>
      <c r="T616" s="17" t="s">
        <v>45</v>
      </c>
      <c r="U616" s="25">
        <f>+[1]DEPURADO!I610</f>
        <v>392890</v>
      </c>
      <c r="V616" s="24"/>
      <c r="W616" s="17" t="s">
        <v>45</v>
      </c>
      <c r="X616" s="25">
        <f>+[1]DEPURADO!K610+[1]DEPURADO!L610</f>
        <v>0</v>
      </c>
      <c r="Y616" s="17" t="s">
        <v>45</v>
      </c>
      <c r="Z616" s="25">
        <f t="shared" si="68"/>
        <v>0</v>
      </c>
      <c r="AA616" s="25"/>
      <c r="AB616" s="25">
        <v>0</v>
      </c>
      <c r="AC616" s="25">
        <v>0</v>
      </c>
      <c r="AD616" s="24"/>
      <c r="AE616" s="24">
        <f>+[1]DEPURADO!K610</f>
        <v>0</v>
      </c>
      <c r="AF616" s="24">
        <v>0</v>
      </c>
      <c r="AG616" s="24">
        <f t="shared" si="69"/>
        <v>0</v>
      </c>
      <c r="AH616" s="24">
        <v>0</v>
      </c>
      <c r="AI616" s="24" t="str">
        <f>+[1]DEPURADO!G610</f>
        <v>EN REVISION</v>
      </c>
      <c r="AJ616" s="26"/>
      <c r="AK616" s="27"/>
    </row>
    <row r="617" spans="1:37" s="28" customFormat="1" ht="16.149999999999999" customHeight="1">
      <c r="A617" s="17">
        <f t="shared" si="63"/>
        <v>609</v>
      </c>
      <c r="B617" s="18" t="s">
        <v>44</v>
      </c>
      <c r="C617" s="17">
        <f>+[1]DEPURADO!A611</f>
        <v>546307</v>
      </c>
      <c r="D617" s="17">
        <f>+[1]DEPURADO!B611</f>
        <v>546307</v>
      </c>
      <c r="E617" s="19">
        <f>+[1]DEPURADO!C611</f>
        <v>44964</v>
      </c>
      <c r="F617" s="20">
        <f>+IF([1]DEPURADO!D611&gt;1,[1]DEPURADO!D611," ")</f>
        <v>45008</v>
      </c>
      <c r="G617" s="21">
        <f>[1]DEPURADO!F611</f>
        <v>169000</v>
      </c>
      <c r="H617" s="22">
        <v>0</v>
      </c>
      <c r="I617" s="22">
        <f>+[1]DEPURADO!M611+[1]DEPURADO!N611</f>
        <v>0</v>
      </c>
      <c r="J617" s="22">
        <f>+[1]DEPURADO!R611</f>
        <v>0</v>
      </c>
      <c r="K617" s="23">
        <f>+[1]DEPURADO!P611+[1]DEPURADO!Q611</f>
        <v>0</v>
      </c>
      <c r="L617" s="22">
        <v>0</v>
      </c>
      <c r="M617" s="22">
        <v>0</v>
      </c>
      <c r="N617" s="22">
        <f t="shared" si="64"/>
        <v>0</v>
      </c>
      <c r="O617" s="22">
        <f t="shared" si="65"/>
        <v>169000</v>
      </c>
      <c r="P617" s="18">
        <f>IF([1]DEPURADO!H611&gt;1,0,[1]DEPURADO!B611)</f>
        <v>546307</v>
      </c>
      <c r="Q617" s="24">
        <f t="shared" si="66"/>
        <v>169000</v>
      </c>
      <c r="R617" s="25">
        <f t="shared" si="67"/>
        <v>0</v>
      </c>
      <c r="S617" s="25">
        <f>+[1]DEPURADO!J611</f>
        <v>0</v>
      </c>
      <c r="T617" s="17" t="s">
        <v>45</v>
      </c>
      <c r="U617" s="25">
        <f>+[1]DEPURADO!I611</f>
        <v>169000</v>
      </c>
      <c r="V617" s="24"/>
      <c r="W617" s="17" t="s">
        <v>45</v>
      </c>
      <c r="X617" s="25">
        <f>+[1]DEPURADO!K611+[1]DEPURADO!L611</f>
        <v>0</v>
      </c>
      <c r="Y617" s="17" t="s">
        <v>45</v>
      </c>
      <c r="Z617" s="25">
        <f t="shared" si="68"/>
        <v>0</v>
      </c>
      <c r="AA617" s="25"/>
      <c r="AB617" s="25">
        <v>0</v>
      </c>
      <c r="AC617" s="25">
        <v>0</v>
      </c>
      <c r="AD617" s="24"/>
      <c r="AE617" s="24">
        <f>+[1]DEPURADO!K611</f>
        <v>0</v>
      </c>
      <c r="AF617" s="24">
        <v>0</v>
      </c>
      <c r="AG617" s="24">
        <f t="shared" si="69"/>
        <v>0</v>
      </c>
      <c r="AH617" s="24">
        <v>0</v>
      </c>
      <c r="AI617" s="24" t="str">
        <f>+[1]DEPURADO!G611</f>
        <v>EN REVISION</v>
      </c>
      <c r="AJ617" s="26"/>
      <c r="AK617" s="27"/>
    </row>
    <row r="618" spans="1:37" s="28" customFormat="1" ht="16.149999999999999" customHeight="1">
      <c r="A618" s="17">
        <f t="shared" si="63"/>
        <v>610</v>
      </c>
      <c r="B618" s="18" t="s">
        <v>44</v>
      </c>
      <c r="C618" s="17">
        <f>+[1]DEPURADO!A612</f>
        <v>546539</v>
      </c>
      <c r="D618" s="17">
        <f>+[1]DEPURADO!B612</f>
        <v>546539</v>
      </c>
      <c r="E618" s="19">
        <f>+[1]DEPURADO!C612</f>
        <v>44966</v>
      </c>
      <c r="F618" s="20">
        <f>+IF([1]DEPURADO!D612&gt;1,[1]DEPURADO!D612," ")</f>
        <v>45016</v>
      </c>
      <c r="G618" s="21">
        <f>[1]DEPURADO!F612</f>
        <v>46400</v>
      </c>
      <c r="H618" s="22">
        <v>0</v>
      </c>
      <c r="I618" s="22">
        <f>+[1]DEPURADO!M612+[1]DEPURADO!N612</f>
        <v>0</v>
      </c>
      <c r="J618" s="22">
        <f>+[1]DEPURADO!R612</f>
        <v>0</v>
      </c>
      <c r="K618" s="23">
        <f>+[1]DEPURADO!P612+[1]DEPURADO!Q612</f>
        <v>0</v>
      </c>
      <c r="L618" s="22">
        <v>0</v>
      </c>
      <c r="M618" s="22">
        <v>0</v>
      </c>
      <c r="N618" s="22">
        <f t="shared" si="64"/>
        <v>0</v>
      </c>
      <c r="O618" s="22">
        <f t="shared" si="65"/>
        <v>46400</v>
      </c>
      <c r="P618" s="18">
        <f>IF([1]DEPURADO!H612&gt;1,0,[1]DEPURADO!B612)</f>
        <v>546539</v>
      </c>
      <c r="Q618" s="24">
        <f t="shared" si="66"/>
        <v>46400</v>
      </c>
      <c r="R618" s="25">
        <f t="shared" si="67"/>
        <v>0</v>
      </c>
      <c r="S618" s="25">
        <f>+[1]DEPURADO!J612</f>
        <v>0</v>
      </c>
      <c r="T618" s="17" t="s">
        <v>45</v>
      </c>
      <c r="U618" s="25">
        <f>+[1]DEPURADO!I612</f>
        <v>0</v>
      </c>
      <c r="V618" s="24"/>
      <c r="W618" s="17" t="s">
        <v>45</v>
      </c>
      <c r="X618" s="25">
        <f>+[1]DEPURADO!K612+[1]DEPURADO!L612</f>
        <v>0</v>
      </c>
      <c r="Y618" s="17" t="s">
        <v>45</v>
      </c>
      <c r="Z618" s="25">
        <f t="shared" si="68"/>
        <v>0</v>
      </c>
      <c r="AA618" s="25"/>
      <c r="AB618" s="25">
        <v>0</v>
      </c>
      <c r="AC618" s="25">
        <v>0</v>
      </c>
      <c r="AD618" s="24"/>
      <c r="AE618" s="24">
        <f>+[1]DEPURADO!K612</f>
        <v>0</v>
      </c>
      <c r="AF618" s="24">
        <v>0</v>
      </c>
      <c r="AG618" s="24">
        <f t="shared" si="69"/>
        <v>46400</v>
      </c>
      <c r="AH618" s="24">
        <v>0</v>
      </c>
      <c r="AI618" s="24" t="str">
        <f>+[1]DEPURADO!G612</f>
        <v>SALDO A FAVOR DEL PRESTADOR</v>
      </c>
      <c r="AJ618" s="26"/>
      <c r="AK618" s="27"/>
    </row>
    <row r="619" spans="1:37" s="28" customFormat="1" ht="16.149999999999999" customHeight="1">
      <c r="A619" s="17">
        <f t="shared" si="63"/>
        <v>611</v>
      </c>
      <c r="B619" s="18" t="s">
        <v>44</v>
      </c>
      <c r="C619" s="17">
        <f>+[1]DEPURADO!A613</f>
        <v>546766</v>
      </c>
      <c r="D619" s="17">
        <f>+[1]DEPURADO!B613</f>
        <v>546766</v>
      </c>
      <c r="E619" s="19">
        <f>+[1]DEPURADO!C613</f>
        <v>44966</v>
      </c>
      <c r="F619" s="20">
        <f>+IF([1]DEPURADO!D613&gt;1,[1]DEPURADO!D613," ")</f>
        <v>45000</v>
      </c>
      <c r="G619" s="21">
        <f>[1]DEPURADO!F613</f>
        <v>80190</v>
      </c>
      <c r="H619" s="22">
        <v>0</v>
      </c>
      <c r="I619" s="22">
        <f>+[1]DEPURADO!M613+[1]DEPURADO!N613</f>
        <v>0</v>
      </c>
      <c r="J619" s="22">
        <f>+[1]DEPURADO!R613</f>
        <v>0</v>
      </c>
      <c r="K619" s="23">
        <f>+[1]DEPURADO!P613+[1]DEPURADO!Q613</f>
        <v>0</v>
      </c>
      <c r="L619" s="22">
        <v>0</v>
      </c>
      <c r="M619" s="22">
        <v>0</v>
      </c>
      <c r="N619" s="22">
        <f t="shared" si="64"/>
        <v>0</v>
      </c>
      <c r="O619" s="22">
        <f t="shared" si="65"/>
        <v>80190</v>
      </c>
      <c r="P619" s="18">
        <f>IF([1]DEPURADO!H613&gt;1,0,[1]DEPURADO!B613)</f>
        <v>546766</v>
      </c>
      <c r="Q619" s="24">
        <f t="shared" si="66"/>
        <v>80190</v>
      </c>
      <c r="R619" s="25">
        <f t="shared" si="67"/>
        <v>0</v>
      </c>
      <c r="S619" s="25">
        <f>+[1]DEPURADO!J613</f>
        <v>0</v>
      </c>
      <c r="T619" s="17" t="s">
        <v>45</v>
      </c>
      <c r="U619" s="25">
        <f>+[1]DEPURADO!I613</f>
        <v>80190</v>
      </c>
      <c r="V619" s="24"/>
      <c r="W619" s="17" t="s">
        <v>45</v>
      </c>
      <c r="X619" s="25">
        <f>+[1]DEPURADO!K613+[1]DEPURADO!L613</f>
        <v>0</v>
      </c>
      <c r="Y619" s="17" t="s">
        <v>45</v>
      </c>
      <c r="Z619" s="25">
        <f t="shared" si="68"/>
        <v>0</v>
      </c>
      <c r="AA619" s="25"/>
      <c r="AB619" s="25">
        <v>0</v>
      </c>
      <c r="AC619" s="25">
        <v>0</v>
      </c>
      <c r="AD619" s="24"/>
      <c r="AE619" s="24">
        <f>+[1]DEPURADO!K613</f>
        <v>0</v>
      </c>
      <c r="AF619" s="24">
        <v>0</v>
      </c>
      <c r="AG619" s="24">
        <f t="shared" si="69"/>
        <v>0</v>
      </c>
      <c r="AH619" s="24">
        <v>0</v>
      </c>
      <c r="AI619" s="24" t="str">
        <f>+[1]DEPURADO!G613</f>
        <v>EN REVISION</v>
      </c>
      <c r="AJ619" s="26"/>
      <c r="AK619" s="27"/>
    </row>
    <row r="620" spans="1:37" s="28" customFormat="1" ht="16.149999999999999" customHeight="1">
      <c r="A620" s="17">
        <f t="shared" si="63"/>
        <v>612</v>
      </c>
      <c r="B620" s="18" t="s">
        <v>44</v>
      </c>
      <c r="C620" s="17">
        <f>+[1]DEPURADO!A614</f>
        <v>546734</v>
      </c>
      <c r="D620" s="17">
        <f>+[1]DEPURADO!B614</f>
        <v>546734</v>
      </c>
      <c r="E620" s="19">
        <f>+[1]DEPURADO!C614</f>
        <v>44966</v>
      </c>
      <c r="F620" s="20">
        <f>+IF([1]DEPURADO!D614&gt;1,[1]DEPURADO!D614," ")</f>
        <v>45000</v>
      </c>
      <c r="G620" s="21">
        <f>[1]DEPURADO!F614</f>
        <v>78820</v>
      </c>
      <c r="H620" s="22">
        <v>0</v>
      </c>
      <c r="I620" s="22">
        <f>+[1]DEPURADO!M614+[1]DEPURADO!N614</f>
        <v>0</v>
      </c>
      <c r="J620" s="22">
        <f>+[1]DEPURADO!R614</f>
        <v>0</v>
      </c>
      <c r="K620" s="23">
        <f>+[1]DEPURADO!P614+[1]DEPURADO!Q614</f>
        <v>0</v>
      </c>
      <c r="L620" s="22">
        <v>0</v>
      </c>
      <c r="M620" s="22">
        <v>0</v>
      </c>
      <c r="N620" s="22">
        <f t="shared" si="64"/>
        <v>0</v>
      </c>
      <c r="O620" s="22">
        <f t="shared" si="65"/>
        <v>78820</v>
      </c>
      <c r="P620" s="18">
        <f>IF([1]DEPURADO!H614&gt;1,0,[1]DEPURADO!B614)</f>
        <v>546734</v>
      </c>
      <c r="Q620" s="24">
        <f t="shared" si="66"/>
        <v>78820</v>
      </c>
      <c r="R620" s="25">
        <f t="shared" si="67"/>
        <v>0</v>
      </c>
      <c r="S620" s="25">
        <f>+[1]DEPURADO!J614</f>
        <v>0</v>
      </c>
      <c r="T620" s="17" t="s">
        <v>45</v>
      </c>
      <c r="U620" s="25">
        <f>+[1]DEPURADO!I614</f>
        <v>78820</v>
      </c>
      <c r="V620" s="24"/>
      <c r="W620" s="17" t="s">
        <v>45</v>
      </c>
      <c r="X620" s="25">
        <f>+[1]DEPURADO!K614+[1]DEPURADO!L614</f>
        <v>0</v>
      </c>
      <c r="Y620" s="17" t="s">
        <v>45</v>
      </c>
      <c r="Z620" s="25">
        <f t="shared" si="68"/>
        <v>0</v>
      </c>
      <c r="AA620" s="25"/>
      <c r="AB620" s="25">
        <v>0</v>
      </c>
      <c r="AC620" s="25">
        <v>0</v>
      </c>
      <c r="AD620" s="24"/>
      <c r="AE620" s="24">
        <f>+[1]DEPURADO!K614</f>
        <v>0</v>
      </c>
      <c r="AF620" s="24">
        <v>0</v>
      </c>
      <c r="AG620" s="24">
        <f t="shared" si="69"/>
        <v>0</v>
      </c>
      <c r="AH620" s="24">
        <v>0</v>
      </c>
      <c r="AI620" s="24" t="str">
        <f>+[1]DEPURADO!G614</f>
        <v>EN REVISION</v>
      </c>
      <c r="AJ620" s="26"/>
      <c r="AK620" s="27"/>
    </row>
    <row r="621" spans="1:37" s="28" customFormat="1" ht="16.149999999999999" customHeight="1">
      <c r="A621" s="17">
        <f t="shared" si="63"/>
        <v>613</v>
      </c>
      <c r="B621" s="18" t="s">
        <v>44</v>
      </c>
      <c r="C621" s="17">
        <f>+[1]DEPURADO!A615</f>
        <v>546578</v>
      </c>
      <c r="D621" s="17">
        <f>+[1]DEPURADO!B615</f>
        <v>546578</v>
      </c>
      <c r="E621" s="19">
        <f>+[1]DEPURADO!C615</f>
        <v>44966</v>
      </c>
      <c r="F621" s="20">
        <f>+IF([1]DEPURADO!D615&gt;1,[1]DEPURADO!D615," ")</f>
        <v>45016</v>
      </c>
      <c r="G621" s="21">
        <f>[1]DEPURADO!F615</f>
        <v>46400</v>
      </c>
      <c r="H621" s="22">
        <v>0</v>
      </c>
      <c r="I621" s="22">
        <f>+[1]DEPURADO!M615+[1]DEPURADO!N615</f>
        <v>0</v>
      </c>
      <c r="J621" s="22">
        <f>+[1]DEPURADO!R615</f>
        <v>0</v>
      </c>
      <c r="K621" s="23">
        <f>+[1]DEPURADO!P615+[1]DEPURADO!Q615</f>
        <v>0</v>
      </c>
      <c r="L621" s="22">
        <v>0</v>
      </c>
      <c r="M621" s="22">
        <v>0</v>
      </c>
      <c r="N621" s="22">
        <f t="shared" si="64"/>
        <v>0</v>
      </c>
      <c r="O621" s="22">
        <f t="shared" si="65"/>
        <v>46400</v>
      </c>
      <c r="P621" s="18">
        <f>IF([1]DEPURADO!H615&gt;1,0,[1]DEPURADO!B615)</f>
        <v>546578</v>
      </c>
      <c r="Q621" s="24">
        <f t="shared" si="66"/>
        <v>46400</v>
      </c>
      <c r="R621" s="25">
        <f t="shared" si="67"/>
        <v>0</v>
      </c>
      <c r="S621" s="25">
        <f>+[1]DEPURADO!J615</f>
        <v>0</v>
      </c>
      <c r="T621" s="17" t="s">
        <v>45</v>
      </c>
      <c r="U621" s="25">
        <f>+[1]DEPURADO!I615</f>
        <v>46400</v>
      </c>
      <c r="V621" s="24"/>
      <c r="W621" s="17" t="s">
        <v>45</v>
      </c>
      <c r="X621" s="25">
        <f>+[1]DEPURADO!K615+[1]DEPURADO!L615</f>
        <v>0</v>
      </c>
      <c r="Y621" s="17" t="s">
        <v>45</v>
      </c>
      <c r="Z621" s="25">
        <f t="shared" si="68"/>
        <v>0</v>
      </c>
      <c r="AA621" s="25"/>
      <c r="AB621" s="25">
        <v>0</v>
      </c>
      <c r="AC621" s="25">
        <v>0</v>
      </c>
      <c r="AD621" s="24"/>
      <c r="AE621" s="24">
        <f>+[1]DEPURADO!K615</f>
        <v>0</v>
      </c>
      <c r="AF621" s="24">
        <v>0</v>
      </c>
      <c r="AG621" s="24">
        <f t="shared" si="69"/>
        <v>0</v>
      </c>
      <c r="AH621" s="24">
        <v>0</v>
      </c>
      <c r="AI621" s="24" t="str">
        <f>+[1]DEPURADO!G615</f>
        <v>EN REVISION</v>
      </c>
      <c r="AJ621" s="26"/>
      <c r="AK621" s="27"/>
    </row>
    <row r="622" spans="1:37" s="28" customFormat="1" ht="16.149999999999999" customHeight="1">
      <c r="A622" s="17">
        <f t="shared" si="63"/>
        <v>614</v>
      </c>
      <c r="B622" s="18" t="s">
        <v>44</v>
      </c>
      <c r="C622" s="17">
        <f>+[1]DEPURADO!A616</f>
        <v>2274562</v>
      </c>
      <c r="D622" s="17">
        <f>+[1]DEPURADO!B616</f>
        <v>2274562</v>
      </c>
      <c r="E622" s="19">
        <f>+[1]DEPURADO!C616</f>
        <v>44966</v>
      </c>
      <c r="F622" s="20">
        <f>+IF([1]DEPURADO!D616&gt;1,[1]DEPURADO!D616," ")</f>
        <v>45000</v>
      </c>
      <c r="G622" s="21">
        <f>[1]DEPURADO!F616</f>
        <v>78360</v>
      </c>
      <c r="H622" s="22">
        <v>0</v>
      </c>
      <c r="I622" s="22">
        <f>+[1]DEPURADO!M616+[1]DEPURADO!N616</f>
        <v>0</v>
      </c>
      <c r="J622" s="22">
        <f>+[1]DEPURADO!R616</f>
        <v>0</v>
      </c>
      <c r="K622" s="23">
        <f>+[1]DEPURADO!P616+[1]DEPURADO!Q616</f>
        <v>0</v>
      </c>
      <c r="L622" s="22">
        <v>0</v>
      </c>
      <c r="M622" s="22">
        <v>0</v>
      </c>
      <c r="N622" s="22">
        <f t="shared" si="64"/>
        <v>0</v>
      </c>
      <c r="O622" s="22">
        <f t="shared" si="65"/>
        <v>78360</v>
      </c>
      <c r="P622" s="18">
        <f>IF([1]DEPURADO!H616&gt;1,0,[1]DEPURADO!B616)</f>
        <v>2274562</v>
      </c>
      <c r="Q622" s="24">
        <f t="shared" si="66"/>
        <v>78360</v>
      </c>
      <c r="R622" s="25">
        <f t="shared" si="67"/>
        <v>0</v>
      </c>
      <c r="S622" s="25">
        <f>+[1]DEPURADO!J616</f>
        <v>0</v>
      </c>
      <c r="T622" s="17" t="s">
        <v>45</v>
      </c>
      <c r="U622" s="25">
        <f>+[1]DEPURADO!I616</f>
        <v>78360</v>
      </c>
      <c r="V622" s="24"/>
      <c r="W622" s="17" t="s">
        <v>45</v>
      </c>
      <c r="X622" s="25">
        <f>+[1]DEPURADO!K616+[1]DEPURADO!L616</f>
        <v>0</v>
      </c>
      <c r="Y622" s="17" t="s">
        <v>45</v>
      </c>
      <c r="Z622" s="25">
        <f t="shared" si="68"/>
        <v>0</v>
      </c>
      <c r="AA622" s="25"/>
      <c r="AB622" s="25">
        <v>0</v>
      </c>
      <c r="AC622" s="25">
        <v>0</v>
      </c>
      <c r="AD622" s="24"/>
      <c r="AE622" s="24">
        <f>+[1]DEPURADO!K616</f>
        <v>0</v>
      </c>
      <c r="AF622" s="24">
        <v>0</v>
      </c>
      <c r="AG622" s="24">
        <f t="shared" si="69"/>
        <v>0</v>
      </c>
      <c r="AH622" s="24">
        <v>0</v>
      </c>
      <c r="AI622" s="24" t="str">
        <f>+[1]DEPURADO!G616</f>
        <v>EN REVISION</v>
      </c>
      <c r="AJ622" s="26"/>
      <c r="AK622" s="27"/>
    </row>
    <row r="623" spans="1:37" s="28" customFormat="1" ht="16.149999999999999" customHeight="1">
      <c r="A623" s="17">
        <f t="shared" si="63"/>
        <v>615</v>
      </c>
      <c r="B623" s="18" t="s">
        <v>44</v>
      </c>
      <c r="C623" s="17">
        <f>+[1]DEPURADO!A617</f>
        <v>546891</v>
      </c>
      <c r="D623" s="17">
        <f>+[1]DEPURADO!B617</f>
        <v>546891</v>
      </c>
      <c r="E623" s="19">
        <f>+[1]DEPURADO!C617</f>
        <v>44967</v>
      </c>
      <c r="F623" s="20">
        <f>+IF([1]DEPURADO!D617&gt;1,[1]DEPURADO!D617," ")</f>
        <v>45000</v>
      </c>
      <c r="G623" s="21">
        <f>[1]DEPURADO!F617</f>
        <v>78620</v>
      </c>
      <c r="H623" s="22">
        <v>0</v>
      </c>
      <c r="I623" s="22">
        <f>+[1]DEPURADO!M617+[1]DEPURADO!N617</f>
        <v>0</v>
      </c>
      <c r="J623" s="22">
        <f>+[1]DEPURADO!R617</f>
        <v>0</v>
      </c>
      <c r="K623" s="23">
        <f>+[1]DEPURADO!P617+[1]DEPURADO!Q617</f>
        <v>0</v>
      </c>
      <c r="L623" s="22">
        <v>0</v>
      </c>
      <c r="M623" s="22">
        <v>0</v>
      </c>
      <c r="N623" s="22">
        <f t="shared" si="64"/>
        <v>0</v>
      </c>
      <c r="O623" s="22">
        <f t="shared" si="65"/>
        <v>78620</v>
      </c>
      <c r="P623" s="18">
        <f>IF([1]DEPURADO!H617&gt;1,0,[1]DEPURADO!B617)</f>
        <v>546891</v>
      </c>
      <c r="Q623" s="24">
        <f t="shared" si="66"/>
        <v>78620</v>
      </c>
      <c r="R623" s="25">
        <f t="shared" si="67"/>
        <v>0</v>
      </c>
      <c r="S623" s="25">
        <f>+[1]DEPURADO!J617</f>
        <v>0</v>
      </c>
      <c r="T623" s="17" t="s">
        <v>45</v>
      </c>
      <c r="U623" s="25">
        <f>+[1]DEPURADO!I617</f>
        <v>78620</v>
      </c>
      <c r="V623" s="24"/>
      <c r="W623" s="17" t="s">
        <v>45</v>
      </c>
      <c r="X623" s="25">
        <f>+[1]DEPURADO!K617+[1]DEPURADO!L617</f>
        <v>0</v>
      </c>
      <c r="Y623" s="17" t="s">
        <v>45</v>
      </c>
      <c r="Z623" s="25">
        <f t="shared" si="68"/>
        <v>0</v>
      </c>
      <c r="AA623" s="25"/>
      <c r="AB623" s="25">
        <v>0</v>
      </c>
      <c r="AC623" s="25">
        <v>0</v>
      </c>
      <c r="AD623" s="24"/>
      <c r="AE623" s="24">
        <f>+[1]DEPURADO!K617</f>
        <v>0</v>
      </c>
      <c r="AF623" s="24">
        <v>0</v>
      </c>
      <c r="AG623" s="24">
        <f t="shared" si="69"/>
        <v>0</v>
      </c>
      <c r="AH623" s="24">
        <v>0</v>
      </c>
      <c r="AI623" s="24" t="str">
        <f>+[1]DEPURADO!G617</f>
        <v>EN REVISION</v>
      </c>
      <c r="AJ623" s="26"/>
      <c r="AK623" s="27"/>
    </row>
    <row r="624" spans="1:37" s="28" customFormat="1" ht="16.149999999999999" customHeight="1">
      <c r="A624" s="17">
        <f t="shared" si="63"/>
        <v>616</v>
      </c>
      <c r="B624" s="18" t="s">
        <v>44</v>
      </c>
      <c r="C624" s="17">
        <f>+[1]DEPURADO!A618</f>
        <v>546995</v>
      </c>
      <c r="D624" s="17">
        <f>+[1]DEPURADO!B618</f>
        <v>546995</v>
      </c>
      <c r="E624" s="19">
        <f>+[1]DEPURADO!C618</f>
        <v>44967</v>
      </c>
      <c r="F624" s="20">
        <f>+IF([1]DEPURADO!D618&gt;1,[1]DEPURADO!D618," ")</f>
        <v>45000</v>
      </c>
      <c r="G624" s="21">
        <f>[1]DEPURADO!F618</f>
        <v>77250</v>
      </c>
      <c r="H624" s="22">
        <v>0</v>
      </c>
      <c r="I624" s="22">
        <f>+[1]DEPURADO!M618+[1]DEPURADO!N618</f>
        <v>0</v>
      </c>
      <c r="J624" s="22">
        <f>+[1]DEPURADO!R618</f>
        <v>0</v>
      </c>
      <c r="K624" s="23">
        <f>+[1]DEPURADO!P618+[1]DEPURADO!Q618</f>
        <v>0</v>
      </c>
      <c r="L624" s="22">
        <v>0</v>
      </c>
      <c r="M624" s="22">
        <v>0</v>
      </c>
      <c r="N624" s="22">
        <f t="shared" si="64"/>
        <v>0</v>
      </c>
      <c r="O624" s="22">
        <f t="shared" si="65"/>
        <v>77250</v>
      </c>
      <c r="P624" s="18">
        <f>IF([1]DEPURADO!H618&gt;1,0,[1]DEPURADO!B618)</f>
        <v>546995</v>
      </c>
      <c r="Q624" s="24">
        <f t="shared" si="66"/>
        <v>77250</v>
      </c>
      <c r="R624" s="25">
        <f t="shared" si="67"/>
        <v>0</v>
      </c>
      <c r="S624" s="25">
        <f>+[1]DEPURADO!J618</f>
        <v>0</v>
      </c>
      <c r="T624" s="17" t="s">
        <v>45</v>
      </c>
      <c r="U624" s="25">
        <f>+[1]DEPURADO!I618</f>
        <v>77250</v>
      </c>
      <c r="V624" s="24"/>
      <c r="W624" s="17" t="s">
        <v>45</v>
      </c>
      <c r="X624" s="25">
        <f>+[1]DEPURADO!K618+[1]DEPURADO!L618</f>
        <v>0</v>
      </c>
      <c r="Y624" s="17" t="s">
        <v>45</v>
      </c>
      <c r="Z624" s="25">
        <f t="shared" si="68"/>
        <v>0</v>
      </c>
      <c r="AA624" s="25"/>
      <c r="AB624" s="25">
        <v>0</v>
      </c>
      <c r="AC624" s="25">
        <v>0</v>
      </c>
      <c r="AD624" s="24"/>
      <c r="AE624" s="24">
        <f>+[1]DEPURADO!K618</f>
        <v>0</v>
      </c>
      <c r="AF624" s="24">
        <v>0</v>
      </c>
      <c r="AG624" s="24">
        <f t="shared" si="69"/>
        <v>0</v>
      </c>
      <c r="AH624" s="24">
        <v>0</v>
      </c>
      <c r="AI624" s="24" t="str">
        <f>+[1]DEPURADO!G618</f>
        <v>EN REVISION</v>
      </c>
      <c r="AJ624" s="26"/>
      <c r="AK624" s="27"/>
    </row>
    <row r="625" spans="1:37" s="28" customFormat="1" ht="16.149999999999999" customHeight="1">
      <c r="A625" s="17">
        <f t="shared" si="63"/>
        <v>617</v>
      </c>
      <c r="B625" s="18" t="s">
        <v>44</v>
      </c>
      <c r="C625" s="17">
        <f>+[1]DEPURADO!A619</f>
        <v>546904</v>
      </c>
      <c r="D625" s="17">
        <f>+[1]DEPURADO!B619</f>
        <v>546904</v>
      </c>
      <c r="E625" s="19">
        <f>+[1]DEPURADO!C619</f>
        <v>44967</v>
      </c>
      <c r="F625" s="20">
        <f>+IF([1]DEPURADO!D619&gt;1,[1]DEPURADO!D619," ")</f>
        <v>45000</v>
      </c>
      <c r="G625" s="21">
        <f>[1]DEPURADO!F619</f>
        <v>77250</v>
      </c>
      <c r="H625" s="22">
        <v>0</v>
      </c>
      <c r="I625" s="22">
        <f>+[1]DEPURADO!M619+[1]DEPURADO!N619</f>
        <v>0</v>
      </c>
      <c r="J625" s="22">
        <f>+[1]DEPURADO!R619</f>
        <v>0</v>
      </c>
      <c r="K625" s="23">
        <f>+[1]DEPURADO!P619+[1]DEPURADO!Q619</f>
        <v>0</v>
      </c>
      <c r="L625" s="22">
        <v>0</v>
      </c>
      <c r="M625" s="22">
        <v>0</v>
      </c>
      <c r="N625" s="22">
        <f t="shared" si="64"/>
        <v>0</v>
      </c>
      <c r="O625" s="22">
        <f t="shared" si="65"/>
        <v>77250</v>
      </c>
      <c r="P625" s="18">
        <f>IF([1]DEPURADO!H619&gt;1,0,[1]DEPURADO!B619)</f>
        <v>546904</v>
      </c>
      <c r="Q625" s="24">
        <f t="shared" si="66"/>
        <v>77250</v>
      </c>
      <c r="R625" s="25">
        <f t="shared" si="67"/>
        <v>0</v>
      </c>
      <c r="S625" s="25">
        <f>+[1]DEPURADO!J619</f>
        <v>0</v>
      </c>
      <c r="T625" s="17" t="s">
        <v>45</v>
      </c>
      <c r="U625" s="25">
        <f>+[1]DEPURADO!I619</f>
        <v>77250</v>
      </c>
      <c r="V625" s="24"/>
      <c r="W625" s="17" t="s">
        <v>45</v>
      </c>
      <c r="X625" s="25">
        <f>+[1]DEPURADO!K619+[1]DEPURADO!L619</f>
        <v>0</v>
      </c>
      <c r="Y625" s="17" t="s">
        <v>45</v>
      </c>
      <c r="Z625" s="25">
        <f t="shared" si="68"/>
        <v>0</v>
      </c>
      <c r="AA625" s="25"/>
      <c r="AB625" s="25">
        <v>0</v>
      </c>
      <c r="AC625" s="25">
        <v>0</v>
      </c>
      <c r="AD625" s="24"/>
      <c r="AE625" s="24">
        <f>+[1]DEPURADO!K619</f>
        <v>0</v>
      </c>
      <c r="AF625" s="24">
        <v>0</v>
      </c>
      <c r="AG625" s="24">
        <f t="shared" si="69"/>
        <v>0</v>
      </c>
      <c r="AH625" s="24">
        <v>0</v>
      </c>
      <c r="AI625" s="24" t="str">
        <f>+[1]DEPURADO!G619</f>
        <v>EN REVISION</v>
      </c>
      <c r="AJ625" s="26"/>
      <c r="AK625" s="27"/>
    </row>
    <row r="626" spans="1:37" s="28" customFormat="1" ht="16.149999999999999" customHeight="1">
      <c r="A626" s="17">
        <f t="shared" si="63"/>
        <v>618</v>
      </c>
      <c r="B626" s="18" t="s">
        <v>44</v>
      </c>
      <c r="C626" s="17">
        <f>+[1]DEPURADO!A620</f>
        <v>546963</v>
      </c>
      <c r="D626" s="17">
        <f>+[1]DEPURADO!B620</f>
        <v>546963</v>
      </c>
      <c r="E626" s="19">
        <f>+[1]DEPURADO!C620</f>
        <v>44967</v>
      </c>
      <c r="F626" s="20">
        <f>+IF([1]DEPURADO!D620&gt;1,[1]DEPURADO!D620," ")</f>
        <v>44998</v>
      </c>
      <c r="G626" s="21">
        <f>[1]DEPURADO!F620</f>
        <v>66900</v>
      </c>
      <c r="H626" s="22">
        <v>0</v>
      </c>
      <c r="I626" s="22">
        <f>+[1]DEPURADO!M620+[1]DEPURADO!N620</f>
        <v>0</v>
      </c>
      <c r="J626" s="22">
        <f>+[1]DEPURADO!R620</f>
        <v>0</v>
      </c>
      <c r="K626" s="23">
        <f>+[1]DEPURADO!P620+[1]DEPURADO!Q620</f>
        <v>0</v>
      </c>
      <c r="L626" s="22">
        <v>0</v>
      </c>
      <c r="M626" s="22">
        <v>0</v>
      </c>
      <c r="N626" s="22">
        <f t="shared" si="64"/>
        <v>0</v>
      </c>
      <c r="O626" s="22">
        <f t="shared" si="65"/>
        <v>66900</v>
      </c>
      <c r="P626" s="18">
        <f>IF([1]DEPURADO!H620&gt;1,0,[1]DEPURADO!B620)</f>
        <v>546963</v>
      </c>
      <c r="Q626" s="24">
        <f t="shared" si="66"/>
        <v>66900</v>
      </c>
      <c r="R626" s="25">
        <f t="shared" si="67"/>
        <v>0</v>
      </c>
      <c r="S626" s="25">
        <f>+[1]DEPURADO!J620</f>
        <v>0</v>
      </c>
      <c r="T626" s="17" t="s">
        <v>45</v>
      </c>
      <c r="U626" s="25">
        <f>+[1]DEPURADO!I620</f>
        <v>66900</v>
      </c>
      <c r="V626" s="24"/>
      <c r="W626" s="17" t="s">
        <v>45</v>
      </c>
      <c r="X626" s="25">
        <f>+[1]DEPURADO!K620+[1]DEPURADO!L620</f>
        <v>0</v>
      </c>
      <c r="Y626" s="17" t="s">
        <v>45</v>
      </c>
      <c r="Z626" s="25">
        <f t="shared" si="68"/>
        <v>0</v>
      </c>
      <c r="AA626" s="25"/>
      <c r="AB626" s="25">
        <v>0</v>
      </c>
      <c r="AC626" s="25">
        <v>0</v>
      </c>
      <c r="AD626" s="24"/>
      <c r="AE626" s="24">
        <f>+[1]DEPURADO!K620</f>
        <v>0</v>
      </c>
      <c r="AF626" s="24">
        <v>0</v>
      </c>
      <c r="AG626" s="24">
        <f t="shared" si="69"/>
        <v>0</v>
      </c>
      <c r="AH626" s="24">
        <v>0</v>
      </c>
      <c r="AI626" s="24" t="str">
        <f>+[1]DEPURADO!G620</f>
        <v>EN REVISION</v>
      </c>
      <c r="AJ626" s="26"/>
      <c r="AK626" s="27"/>
    </row>
    <row r="627" spans="1:37" s="28" customFormat="1" ht="16.149999999999999" customHeight="1">
      <c r="A627" s="17">
        <f t="shared" si="63"/>
        <v>619</v>
      </c>
      <c r="B627" s="18" t="s">
        <v>44</v>
      </c>
      <c r="C627" s="17">
        <f>+[1]DEPURADO!A621</f>
        <v>547965</v>
      </c>
      <c r="D627" s="17">
        <f>+[1]DEPURADO!B621</f>
        <v>547965</v>
      </c>
      <c r="E627" s="19">
        <f>+[1]DEPURADO!C621</f>
        <v>44972</v>
      </c>
      <c r="F627" s="20">
        <f>+IF([1]DEPURADO!D621&gt;1,[1]DEPURADO!D621," ")</f>
        <v>45000</v>
      </c>
      <c r="G627" s="21">
        <f>[1]DEPURADO!F621</f>
        <v>80590</v>
      </c>
      <c r="H627" s="22">
        <v>0</v>
      </c>
      <c r="I627" s="22">
        <f>+[1]DEPURADO!M621+[1]DEPURADO!N621</f>
        <v>0</v>
      </c>
      <c r="J627" s="22">
        <f>+[1]DEPURADO!R621</f>
        <v>0</v>
      </c>
      <c r="K627" s="23">
        <f>+[1]DEPURADO!P621+[1]DEPURADO!Q621</f>
        <v>0</v>
      </c>
      <c r="L627" s="22">
        <v>0</v>
      </c>
      <c r="M627" s="22">
        <v>0</v>
      </c>
      <c r="N627" s="22">
        <f t="shared" si="64"/>
        <v>0</v>
      </c>
      <c r="O627" s="22">
        <f t="shared" si="65"/>
        <v>80590</v>
      </c>
      <c r="P627" s="18">
        <f>IF([1]DEPURADO!H621&gt;1,0,[1]DEPURADO!B621)</f>
        <v>547965</v>
      </c>
      <c r="Q627" s="24">
        <f t="shared" si="66"/>
        <v>80590</v>
      </c>
      <c r="R627" s="25">
        <f t="shared" si="67"/>
        <v>0</v>
      </c>
      <c r="S627" s="25">
        <f>+[1]DEPURADO!J621</f>
        <v>0</v>
      </c>
      <c r="T627" s="17" t="s">
        <v>45</v>
      </c>
      <c r="U627" s="25">
        <f>+[1]DEPURADO!I621</f>
        <v>80590</v>
      </c>
      <c r="V627" s="24"/>
      <c r="W627" s="17" t="s">
        <v>45</v>
      </c>
      <c r="X627" s="25">
        <f>+[1]DEPURADO!K621+[1]DEPURADO!L621</f>
        <v>0</v>
      </c>
      <c r="Y627" s="17" t="s">
        <v>45</v>
      </c>
      <c r="Z627" s="25">
        <f t="shared" si="68"/>
        <v>0</v>
      </c>
      <c r="AA627" s="25"/>
      <c r="AB627" s="25">
        <v>0</v>
      </c>
      <c r="AC627" s="25">
        <v>0</v>
      </c>
      <c r="AD627" s="24"/>
      <c r="AE627" s="24">
        <f>+[1]DEPURADO!K621</f>
        <v>0</v>
      </c>
      <c r="AF627" s="24">
        <v>0</v>
      </c>
      <c r="AG627" s="24">
        <f t="shared" si="69"/>
        <v>0</v>
      </c>
      <c r="AH627" s="24">
        <v>0</v>
      </c>
      <c r="AI627" s="24" t="str">
        <f>+[1]DEPURADO!G621</f>
        <v>EN REVISION</v>
      </c>
      <c r="AJ627" s="26"/>
      <c r="AK627" s="27"/>
    </row>
    <row r="628" spans="1:37" s="28" customFormat="1" ht="16.149999999999999" customHeight="1">
      <c r="A628" s="17">
        <f t="shared" si="63"/>
        <v>620</v>
      </c>
      <c r="B628" s="18" t="s">
        <v>44</v>
      </c>
      <c r="C628" s="17">
        <f>+[1]DEPURADO!A622</f>
        <v>547900</v>
      </c>
      <c r="D628" s="17">
        <f>+[1]DEPURADO!B622</f>
        <v>547900</v>
      </c>
      <c r="E628" s="19">
        <f>+[1]DEPURADO!C622</f>
        <v>44972</v>
      </c>
      <c r="F628" s="20">
        <f>+IF([1]DEPURADO!D622&gt;1,[1]DEPURADO!D622," ")</f>
        <v>45000</v>
      </c>
      <c r="G628" s="21">
        <f>[1]DEPURADO!F622</f>
        <v>99040</v>
      </c>
      <c r="H628" s="22">
        <v>0</v>
      </c>
      <c r="I628" s="22">
        <f>+[1]DEPURADO!M622+[1]DEPURADO!N622</f>
        <v>0</v>
      </c>
      <c r="J628" s="22">
        <f>+[1]DEPURADO!R622</f>
        <v>0</v>
      </c>
      <c r="K628" s="23">
        <f>+[1]DEPURADO!P622+[1]DEPURADO!Q622</f>
        <v>0</v>
      </c>
      <c r="L628" s="22">
        <v>0</v>
      </c>
      <c r="M628" s="22">
        <v>0</v>
      </c>
      <c r="N628" s="22">
        <f t="shared" si="64"/>
        <v>0</v>
      </c>
      <c r="O628" s="22">
        <f t="shared" si="65"/>
        <v>99040</v>
      </c>
      <c r="P628" s="18">
        <f>IF([1]DEPURADO!H622&gt;1,0,[1]DEPURADO!B622)</f>
        <v>547900</v>
      </c>
      <c r="Q628" s="24">
        <f t="shared" si="66"/>
        <v>99040</v>
      </c>
      <c r="R628" s="25">
        <f t="shared" si="67"/>
        <v>0</v>
      </c>
      <c r="S628" s="25">
        <f>+[1]DEPURADO!J622</f>
        <v>0</v>
      </c>
      <c r="T628" s="17" t="s">
        <v>45</v>
      </c>
      <c r="U628" s="25">
        <f>+[1]DEPURADO!I622</f>
        <v>99040</v>
      </c>
      <c r="V628" s="24"/>
      <c r="W628" s="17" t="s">
        <v>45</v>
      </c>
      <c r="X628" s="25">
        <f>+[1]DEPURADO!K622+[1]DEPURADO!L622</f>
        <v>0</v>
      </c>
      <c r="Y628" s="17" t="s">
        <v>45</v>
      </c>
      <c r="Z628" s="25">
        <f t="shared" si="68"/>
        <v>0</v>
      </c>
      <c r="AA628" s="25"/>
      <c r="AB628" s="25">
        <v>0</v>
      </c>
      <c r="AC628" s="25">
        <v>0</v>
      </c>
      <c r="AD628" s="24"/>
      <c r="AE628" s="24">
        <f>+[1]DEPURADO!K622</f>
        <v>0</v>
      </c>
      <c r="AF628" s="24">
        <v>0</v>
      </c>
      <c r="AG628" s="24">
        <f t="shared" si="69"/>
        <v>0</v>
      </c>
      <c r="AH628" s="24">
        <v>0</v>
      </c>
      <c r="AI628" s="24" t="str">
        <f>+[1]DEPURADO!G622</f>
        <v>EN REVISION</v>
      </c>
      <c r="AJ628" s="26"/>
      <c r="AK628" s="27"/>
    </row>
    <row r="629" spans="1:37" s="28" customFormat="1" ht="16.149999999999999" customHeight="1">
      <c r="A629" s="17">
        <f t="shared" si="63"/>
        <v>621</v>
      </c>
      <c r="B629" s="18" t="s">
        <v>44</v>
      </c>
      <c r="C629" s="17">
        <f>+[1]DEPURADO!A623</f>
        <v>548181</v>
      </c>
      <c r="D629" s="17">
        <f>+[1]DEPURADO!B623</f>
        <v>548181</v>
      </c>
      <c r="E629" s="19">
        <f>+[1]DEPURADO!C623</f>
        <v>44973</v>
      </c>
      <c r="F629" s="20">
        <f>+IF([1]DEPURADO!D623&gt;1,[1]DEPURADO!D623," ")</f>
        <v>45000</v>
      </c>
      <c r="G629" s="21">
        <f>[1]DEPURADO!F623</f>
        <v>121330</v>
      </c>
      <c r="H629" s="22">
        <v>0</v>
      </c>
      <c r="I629" s="22">
        <f>+[1]DEPURADO!M623+[1]DEPURADO!N623</f>
        <v>0</v>
      </c>
      <c r="J629" s="22">
        <f>+[1]DEPURADO!R623</f>
        <v>0</v>
      </c>
      <c r="K629" s="23">
        <f>+[1]DEPURADO!P623+[1]DEPURADO!Q623</f>
        <v>0</v>
      </c>
      <c r="L629" s="22">
        <v>0</v>
      </c>
      <c r="M629" s="22">
        <v>0</v>
      </c>
      <c r="N629" s="22">
        <f t="shared" si="64"/>
        <v>0</v>
      </c>
      <c r="O629" s="22">
        <f t="shared" si="65"/>
        <v>121330</v>
      </c>
      <c r="P629" s="18">
        <f>IF([1]DEPURADO!H623&gt;1,0,[1]DEPURADO!B623)</f>
        <v>548181</v>
      </c>
      <c r="Q629" s="24">
        <f t="shared" si="66"/>
        <v>121330</v>
      </c>
      <c r="R629" s="25">
        <f t="shared" si="67"/>
        <v>0</v>
      </c>
      <c r="S629" s="25">
        <f>+[1]DEPURADO!J623</f>
        <v>0</v>
      </c>
      <c r="T629" s="17" t="s">
        <v>45</v>
      </c>
      <c r="U629" s="25">
        <f>+[1]DEPURADO!I623</f>
        <v>121330</v>
      </c>
      <c r="V629" s="24"/>
      <c r="W629" s="17" t="s">
        <v>45</v>
      </c>
      <c r="X629" s="25">
        <f>+[1]DEPURADO!K623+[1]DEPURADO!L623</f>
        <v>0</v>
      </c>
      <c r="Y629" s="17" t="s">
        <v>45</v>
      </c>
      <c r="Z629" s="25">
        <f t="shared" si="68"/>
        <v>0</v>
      </c>
      <c r="AA629" s="25"/>
      <c r="AB629" s="25">
        <v>0</v>
      </c>
      <c r="AC629" s="25">
        <v>0</v>
      </c>
      <c r="AD629" s="24"/>
      <c r="AE629" s="24">
        <f>+[1]DEPURADO!K623</f>
        <v>0</v>
      </c>
      <c r="AF629" s="24">
        <v>0</v>
      </c>
      <c r="AG629" s="24">
        <f t="shared" si="69"/>
        <v>0</v>
      </c>
      <c r="AH629" s="24">
        <v>0</v>
      </c>
      <c r="AI629" s="24" t="str">
        <f>+[1]DEPURADO!G623</f>
        <v>EN REVISION</v>
      </c>
      <c r="AJ629" s="26"/>
      <c r="AK629" s="27"/>
    </row>
    <row r="630" spans="1:37" s="28" customFormat="1" ht="16.149999999999999" customHeight="1">
      <c r="A630" s="17">
        <f t="shared" si="63"/>
        <v>622</v>
      </c>
      <c r="B630" s="18" t="s">
        <v>44</v>
      </c>
      <c r="C630" s="17">
        <f>+[1]DEPURADO!A624</f>
        <v>548195</v>
      </c>
      <c r="D630" s="17">
        <f>+[1]DEPURADO!B624</f>
        <v>548195</v>
      </c>
      <c r="E630" s="19">
        <f>+[1]DEPURADO!C624</f>
        <v>44973</v>
      </c>
      <c r="F630" s="20">
        <f>+IF([1]DEPURADO!D624&gt;1,[1]DEPURADO!D624," ")</f>
        <v>45000</v>
      </c>
      <c r="G630" s="21">
        <f>[1]DEPURADO!F624</f>
        <v>279850</v>
      </c>
      <c r="H630" s="22">
        <v>0</v>
      </c>
      <c r="I630" s="22">
        <f>+[1]DEPURADO!M624+[1]DEPURADO!N624</f>
        <v>0</v>
      </c>
      <c r="J630" s="22">
        <f>+[1]DEPURADO!R624</f>
        <v>0</v>
      </c>
      <c r="K630" s="23">
        <f>+[1]DEPURADO!P624+[1]DEPURADO!Q624</f>
        <v>0</v>
      </c>
      <c r="L630" s="22">
        <v>0</v>
      </c>
      <c r="M630" s="22">
        <v>0</v>
      </c>
      <c r="N630" s="22">
        <f t="shared" si="64"/>
        <v>0</v>
      </c>
      <c r="O630" s="22">
        <f t="shared" si="65"/>
        <v>279850</v>
      </c>
      <c r="P630" s="18">
        <f>IF([1]DEPURADO!H624&gt;1,0,[1]DEPURADO!B624)</f>
        <v>548195</v>
      </c>
      <c r="Q630" s="24">
        <f t="shared" si="66"/>
        <v>279850</v>
      </c>
      <c r="R630" s="25">
        <f t="shared" si="67"/>
        <v>0</v>
      </c>
      <c r="S630" s="25">
        <f>+[1]DEPURADO!J624</f>
        <v>0</v>
      </c>
      <c r="T630" s="17" t="s">
        <v>45</v>
      </c>
      <c r="U630" s="25">
        <f>+[1]DEPURADO!I624</f>
        <v>279850</v>
      </c>
      <c r="V630" s="24"/>
      <c r="W630" s="17" t="s">
        <v>45</v>
      </c>
      <c r="X630" s="25">
        <f>+[1]DEPURADO!K624+[1]DEPURADO!L624</f>
        <v>0</v>
      </c>
      <c r="Y630" s="17" t="s">
        <v>45</v>
      </c>
      <c r="Z630" s="25">
        <f t="shared" si="68"/>
        <v>0</v>
      </c>
      <c r="AA630" s="25"/>
      <c r="AB630" s="25">
        <v>0</v>
      </c>
      <c r="AC630" s="25">
        <v>0</v>
      </c>
      <c r="AD630" s="24"/>
      <c r="AE630" s="24">
        <f>+[1]DEPURADO!K624</f>
        <v>0</v>
      </c>
      <c r="AF630" s="24">
        <v>0</v>
      </c>
      <c r="AG630" s="24">
        <f t="shared" si="69"/>
        <v>0</v>
      </c>
      <c r="AH630" s="24">
        <v>0</v>
      </c>
      <c r="AI630" s="24" t="str">
        <f>+[1]DEPURADO!G624</f>
        <v>EN REVISION</v>
      </c>
      <c r="AJ630" s="26"/>
      <c r="AK630" s="27"/>
    </row>
    <row r="631" spans="1:37" s="28" customFormat="1" ht="16.149999999999999" customHeight="1">
      <c r="A631" s="17">
        <f t="shared" si="63"/>
        <v>623</v>
      </c>
      <c r="B631" s="18" t="s">
        <v>44</v>
      </c>
      <c r="C631" s="17">
        <f>+[1]DEPURADO!A625</f>
        <v>548114</v>
      </c>
      <c r="D631" s="17">
        <f>+[1]DEPURADO!B625</f>
        <v>548114</v>
      </c>
      <c r="E631" s="19">
        <f>+[1]DEPURADO!C625</f>
        <v>44973</v>
      </c>
      <c r="F631" s="20">
        <f>+IF([1]DEPURADO!D625&gt;1,[1]DEPURADO!D625," ")</f>
        <v>45000</v>
      </c>
      <c r="G631" s="21">
        <f>[1]DEPURADO!F625</f>
        <v>80190</v>
      </c>
      <c r="H631" s="22">
        <v>0</v>
      </c>
      <c r="I631" s="22">
        <f>+[1]DEPURADO!M625+[1]DEPURADO!N625</f>
        <v>0</v>
      </c>
      <c r="J631" s="22">
        <f>+[1]DEPURADO!R625</f>
        <v>0</v>
      </c>
      <c r="K631" s="23">
        <f>+[1]DEPURADO!P625+[1]DEPURADO!Q625</f>
        <v>0</v>
      </c>
      <c r="L631" s="22">
        <v>0</v>
      </c>
      <c r="M631" s="22">
        <v>0</v>
      </c>
      <c r="N631" s="22">
        <f t="shared" si="64"/>
        <v>0</v>
      </c>
      <c r="O631" s="22">
        <f t="shared" si="65"/>
        <v>80190</v>
      </c>
      <c r="P631" s="18">
        <f>IF([1]DEPURADO!H625&gt;1,0,[1]DEPURADO!B625)</f>
        <v>548114</v>
      </c>
      <c r="Q631" s="24">
        <f t="shared" si="66"/>
        <v>80190</v>
      </c>
      <c r="R631" s="25">
        <f t="shared" si="67"/>
        <v>0</v>
      </c>
      <c r="S631" s="25">
        <f>+[1]DEPURADO!J625</f>
        <v>0</v>
      </c>
      <c r="T631" s="17" t="s">
        <v>45</v>
      </c>
      <c r="U631" s="25">
        <f>+[1]DEPURADO!I625</f>
        <v>80190</v>
      </c>
      <c r="V631" s="24"/>
      <c r="W631" s="17" t="s">
        <v>45</v>
      </c>
      <c r="X631" s="25">
        <f>+[1]DEPURADO!K625+[1]DEPURADO!L625</f>
        <v>0</v>
      </c>
      <c r="Y631" s="17" t="s">
        <v>45</v>
      </c>
      <c r="Z631" s="25">
        <f t="shared" si="68"/>
        <v>0</v>
      </c>
      <c r="AA631" s="25"/>
      <c r="AB631" s="25">
        <v>0</v>
      </c>
      <c r="AC631" s="25">
        <v>0</v>
      </c>
      <c r="AD631" s="24"/>
      <c r="AE631" s="24">
        <f>+[1]DEPURADO!K625</f>
        <v>0</v>
      </c>
      <c r="AF631" s="24">
        <v>0</v>
      </c>
      <c r="AG631" s="24">
        <f t="shared" si="69"/>
        <v>0</v>
      </c>
      <c r="AH631" s="24">
        <v>0</v>
      </c>
      <c r="AI631" s="24" t="str">
        <f>+[1]DEPURADO!G625</f>
        <v>EN REVISION</v>
      </c>
      <c r="AJ631" s="26"/>
      <c r="AK631" s="27"/>
    </row>
    <row r="632" spans="1:37" s="28" customFormat="1" ht="16.149999999999999" customHeight="1">
      <c r="A632" s="17">
        <f t="shared" si="63"/>
        <v>624</v>
      </c>
      <c r="B632" s="18" t="s">
        <v>44</v>
      </c>
      <c r="C632" s="17">
        <f>+[1]DEPURADO!A626</f>
        <v>548022</v>
      </c>
      <c r="D632" s="17">
        <f>+[1]DEPURADO!B626</f>
        <v>548022</v>
      </c>
      <c r="E632" s="19">
        <f>+[1]DEPURADO!C626</f>
        <v>44973</v>
      </c>
      <c r="F632" s="20">
        <f>+IF([1]DEPURADO!D626&gt;1,[1]DEPURADO!D626," ")</f>
        <v>45008</v>
      </c>
      <c r="G632" s="21">
        <f>[1]DEPURADO!F626</f>
        <v>295420</v>
      </c>
      <c r="H632" s="22">
        <v>0</v>
      </c>
      <c r="I632" s="22">
        <f>+[1]DEPURADO!M626+[1]DEPURADO!N626</f>
        <v>0</v>
      </c>
      <c r="J632" s="22">
        <f>+[1]DEPURADO!R626</f>
        <v>0</v>
      </c>
      <c r="K632" s="23">
        <f>+[1]DEPURADO!P626+[1]DEPURADO!Q626</f>
        <v>0</v>
      </c>
      <c r="L632" s="22">
        <v>0</v>
      </c>
      <c r="M632" s="22">
        <v>0</v>
      </c>
      <c r="N632" s="22">
        <f t="shared" si="64"/>
        <v>0</v>
      </c>
      <c r="O632" s="22">
        <f t="shared" si="65"/>
        <v>295420</v>
      </c>
      <c r="P632" s="18">
        <f>IF([1]DEPURADO!H626&gt;1,0,[1]DEPURADO!B626)</f>
        <v>548022</v>
      </c>
      <c r="Q632" s="24">
        <f t="shared" si="66"/>
        <v>295420</v>
      </c>
      <c r="R632" s="25">
        <f t="shared" si="67"/>
        <v>0</v>
      </c>
      <c r="S632" s="25">
        <f>+[1]DEPURADO!J626</f>
        <v>0</v>
      </c>
      <c r="T632" s="17" t="s">
        <v>45</v>
      </c>
      <c r="U632" s="25">
        <f>+[1]DEPURADO!I626</f>
        <v>295420</v>
      </c>
      <c r="V632" s="24"/>
      <c r="W632" s="17" t="s">
        <v>45</v>
      </c>
      <c r="X632" s="25">
        <f>+[1]DEPURADO!K626+[1]DEPURADO!L626</f>
        <v>0</v>
      </c>
      <c r="Y632" s="17" t="s">
        <v>45</v>
      </c>
      <c r="Z632" s="25">
        <f t="shared" si="68"/>
        <v>0</v>
      </c>
      <c r="AA632" s="25"/>
      <c r="AB632" s="25">
        <v>0</v>
      </c>
      <c r="AC632" s="25">
        <v>0</v>
      </c>
      <c r="AD632" s="24"/>
      <c r="AE632" s="24">
        <f>+[1]DEPURADO!K626</f>
        <v>0</v>
      </c>
      <c r="AF632" s="24">
        <v>0</v>
      </c>
      <c r="AG632" s="24">
        <f t="shared" si="69"/>
        <v>0</v>
      </c>
      <c r="AH632" s="24">
        <v>0</v>
      </c>
      <c r="AI632" s="24" t="str">
        <f>+[1]DEPURADO!G626</f>
        <v>EN REVISION</v>
      </c>
      <c r="AJ632" s="26"/>
      <c r="AK632" s="27"/>
    </row>
    <row r="633" spans="1:37" s="28" customFormat="1" ht="16.149999999999999" customHeight="1">
      <c r="A633" s="17">
        <f t="shared" si="63"/>
        <v>625</v>
      </c>
      <c r="B633" s="18" t="s">
        <v>44</v>
      </c>
      <c r="C633" s="17">
        <f>+[1]DEPURADO!A627</f>
        <v>548505</v>
      </c>
      <c r="D633" s="17">
        <f>+[1]DEPURADO!B627</f>
        <v>548505</v>
      </c>
      <c r="E633" s="19">
        <f>+[1]DEPURADO!C627</f>
        <v>44974</v>
      </c>
      <c r="F633" s="20">
        <f>+IF([1]DEPURADO!D627&gt;1,[1]DEPURADO!D627," ")</f>
        <v>45000</v>
      </c>
      <c r="G633" s="21">
        <f>[1]DEPURADO!F627</f>
        <v>80590</v>
      </c>
      <c r="H633" s="22">
        <v>0</v>
      </c>
      <c r="I633" s="22">
        <f>+[1]DEPURADO!M627+[1]DEPURADO!N627</f>
        <v>0</v>
      </c>
      <c r="J633" s="22">
        <f>+[1]DEPURADO!R627</f>
        <v>0</v>
      </c>
      <c r="K633" s="23">
        <f>+[1]DEPURADO!P627+[1]DEPURADO!Q627</f>
        <v>0</v>
      </c>
      <c r="L633" s="22">
        <v>0</v>
      </c>
      <c r="M633" s="22">
        <v>0</v>
      </c>
      <c r="N633" s="22">
        <f t="shared" si="64"/>
        <v>0</v>
      </c>
      <c r="O633" s="22">
        <f t="shared" si="65"/>
        <v>80590</v>
      </c>
      <c r="P633" s="18">
        <f>IF([1]DEPURADO!H627&gt;1,0,[1]DEPURADO!B627)</f>
        <v>548505</v>
      </c>
      <c r="Q633" s="24">
        <f t="shared" si="66"/>
        <v>80590</v>
      </c>
      <c r="R633" s="25">
        <f t="shared" si="67"/>
        <v>0</v>
      </c>
      <c r="S633" s="25">
        <f>+[1]DEPURADO!J627</f>
        <v>0</v>
      </c>
      <c r="T633" s="17" t="s">
        <v>45</v>
      </c>
      <c r="U633" s="25">
        <f>+[1]DEPURADO!I627</f>
        <v>80590</v>
      </c>
      <c r="V633" s="24"/>
      <c r="W633" s="17" t="s">
        <v>45</v>
      </c>
      <c r="X633" s="25">
        <f>+[1]DEPURADO!K627+[1]DEPURADO!L627</f>
        <v>0</v>
      </c>
      <c r="Y633" s="17" t="s">
        <v>45</v>
      </c>
      <c r="Z633" s="25">
        <f t="shared" si="68"/>
        <v>0</v>
      </c>
      <c r="AA633" s="25"/>
      <c r="AB633" s="25">
        <v>0</v>
      </c>
      <c r="AC633" s="25">
        <v>0</v>
      </c>
      <c r="AD633" s="24"/>
      <c r="AE633" s="24">
        <f>+[1]DEPURADO!K627</f>
        <v>0</v>
      </c>
      <c r="AF633" s="24">
        <v>0</v>
      </c>
      <c r="AG633" s="24">
        <f t="shared" si="69"/>
        <v>0</v>
      </c>
      <c r="AH633" s="24">
        <v>0</v>
      </c>
      <c r="AI633" s="24" t="str">
        <f>+[1]DEPURADO!G627</f>
        <v>EN REVISION</v>
      </c>
      <c r="AJ633" s="26"/>
      <c r="AK633" s="27"/>
    </row>
    <row r="634" spans="1:37" s="28" customFormat="1" ht="16.149999999999999" customHeight="1">
      <c r="A634" s="17">
        <f t="shared" si="63"/>
        <v>626</v>
      </c>
      <c r="B634" s="18" t="s">
        <v>44</v>
      </c>
      <c r="C634" s="17">
        <f>+[1]DEPURADO!A628</f>
        <v>548457</v>
      </c>
      <c r="D634" s="17">
        <f>+[1]DEPURADO!B628</f>
        <v>548457</v>
      </c>
      <c r="E634" s="19">
        <f>+[1]DEPURADO!C628</f>
        <v>44974</v>
      </c>
      <c r="F634" s="20">
        <f>+IF([1]DEPURADO!D628&gt;1,[1]DEPURADO!D628," ")</f>
        <v>45000</v>
      </c>
      <c r="G634" s="21">
        <f>[1]DEPURADO!F628</f>
        <v>280920</v>
      </c>
      <c r="H634" s="22">
        <v>0</v>
      </c>
      <c r="I634" s="22">
        <f>+[1]DEPURADO!M628+[1]DEPURADO!N628</f>
        <v>0</v>
      </c>
      <c r="J634" s="22">
        <f>+[1]DEPURADO!R628</f>
        <v>0</v>
      </c>
      <c r="K634" s="23">
        <f>+[1]DEPURADO!P628+[1]DEPURADO!Q628</f>
        <v>0</v>
      </c>
      <c r="L634" s="22">
        <v>0</v>
      </c>
      <c r="M634" s="22">
        <v>0</v>
      </c>
      <c r="N634" s="22">
        <f t="shared" si="64"/>
        <v>0</v>
      </c>
      <c r="O634" s="22">
        <f t="shared" si="65"/>
        <v>280920</v>
      </c>
      <c r="P634" s="18">
        <f>IF([1]DEPURADO!H628&gt;1,0,[1]DEPURADO!B628)</f>
        <v>548457</v>
      </c>
      <c r="Q634" s="24">
        <f t="shared" si="66"/>
        <v>280920</v>
      </c>
      <c r="R634" s="25">
        <f t="shared" si="67"/>
        <v>0</v>
      </c>
      <c r="S634" s="25">
        <f>+[1]DEPURADO!J628</f>
        <v>0</v>
      </c>
      <c r="T634" s="17" t="s">
        <v>45</v>
      </c>
      <c r="U634" s="25">
        <f>+[1]DEPURADO!I628</f>
        <v>280920</v>
      </c>
      <c r="V634" s="24"/>
      <c r="W634" s="17" t="s">
        <v>45</v>
      </c>
      <c r="X634" s="25">
        <f>+[1]DEPURADO!K628+[1]DEPURADO!L628</f>
        <v>0</v>
      </c>
      <c r="Y634" s="17" t="s">
        <v>45</v>
      </c>
      <c r="Z634" s="25">
        <f t="shared" si="68"/>
        <v>0</v>
      </c>
      <c r="AA634" s="25"/>
      <c r="AB634" s="25">
        <v>0</v>
      </c>
      <c r="AC634" s="25">
        <v>0</v>
      </c>
      <c r="AD634" s="24"/>
      <c r="AE634" s="24">
        <f>+[1]DEPURADO!K628</f>
        <v>0</v>
      </c>
      <c r="AF634" s="24">
        <v>0</v>
      </c>
      <c r="AG634" s="24">
        <f t="shared" si="69"/>
        <v>0</v>
      </c>
      <c r="AH634" s="24">
        <v>0</v>
      </c>
      <c r="AI634" s="24" t="str">
        <f>+[1]DEPURADO!G628</f>
        <v>EN REVISION</v>
      </c>
      <c r="AJ634" s="26"/>
      <c r="AK634" s="27"/>
    </row>
    <row r="635" spans="1:37" s="28" customFormat="1" ht="16.149999999999999" customHeight="1">
      <c r="A635" s="17">
        <f t="shared" si="63"/>
        <v>627</v>
      </c>
      <c r="B635" s="18" t="s">
        <v>44</v>
      </c>
      <c r="C635" s="17">
        <f>+[1]DEPURADO!A629</f>
        <v>548380</v>
      </c>
      <c r="D635" s="17">
        <f>+[1]DEPURADO!B629</f>
        <v>548380</v>
      </c>
      <c r="E635" s="19">
        <f>+[1]DEPURADO!C629</f>
        <v>44974</v>
      </c>
      <c r="F635" s="20">
        <f>+IF([1]DEPURADO!D629&gt;1,[1]DEPURADO!D629," ")</f>
        <v>45000</v>
      </c>
      <c r="G635" s="21">
        <f>[1]DEPURADO!F629</f>
        <v>76200</v>
      </c>
      <c r="H635" s="22">
        <v>0</v>
      </c>
      <c r="I635" s="22">
        <f>+[1]DEPURADO!M629+[1]DEPURADO!N629</f>
        <v>0</v>
      </c>
      <c r="J635" s="22">
        <f>+[1]DEPURADO!R629</f>
        <v>0</v>
      </c>
      <c r="K635" s="23">
        <f>+[1]DEPURADO!P629+[1]DEPURADO!Q629</f>
        <v>0</v>
      </c>
      <c r="L635" s="22">
        <v>0</v>
      </c>
      <c r="M635" s="22">
        <v>0</v>
      </c>
      <c r="N635" s="22">
        <f t="shared" si="64"/>
        <v>0</v>
      </c>
      <c r="O635" s="22">
        <f t="shared" si="65"/>
        <v>76200</v>
      </c>
      <c r="P635" s="18">
        <f>IF([1]DEPURADO!H629&gt;1,0,[1]DEPURADO!B629)</f>
        <v>548380</v>
      </c>
      <c r="Q635" s="24">
        <f t="shared" si="66"/>
        <v>76200</v>
      </c>
      <c r="R635" s="25">
        <f t="shared" si="67"/>
        <v>0</v>
      </c>
      <c r="S635" s="25">
        <f>+[1]DEPURADO!J629</f>
        <v>0</v>
      </c>
      <c r="T635" s="17" t="s">
        <v>45</v>
      </c>
      <c r="U635" s="25">
        <f>+[1]DEPURADO!I629</f>
        <v>76200</v>
      </c>
      <c r="V635" s="24"/>
      <c r="W635" s="17" t="s">
        <v>45</v>
      </c>
      <c r="X635" s="25">
        <f>+[1]DEPURADO!K629+[1]DEPURADO!L629</f>
        <v>0</v>
      </c>
      <c r="Y635" s="17" t="s">
        <v>45</v>
      </c>
      <c r="Z635" s="25">
        <f t="shared" si="68"/>
        <v>0</v>
      </c>
      <c r="AA635" s="25"/>
      <c r="AB635" s="25">
        <v>0</v>
      </c>
      <c r="AC635" s="25">
        <v>0</v>
      </c>
      <c r="AD635" s="24"/>
      <c r="AE635" s="24">
        <f>+[1]DEPURADO!K629</f>
        <v>0</v>
      </c>
      <c r="AF635" s="24">
        <v>0</v>
      </c>
      <c r="AG635" s="24">
        <f t="shared" si="69"/>
        <v>0</v>
      </c>
      <c r="AH635" s="24">
        <v>0</v>
      </c>
      <c r="AI635" s="24" t="str">
        <f>+[1]DEPURADO!G629</f>
        <v>EN REVISION</v>
      </c>
      <c r="AJ635" s="26"/>
      <c r="AK635" s="27"/>
    </row>
    <row r="636" spans="1:37" s="28" customFormat="1" ht="16.149999999999999" customHeight="1">
      <c r="A636" s="17">
        <f t="shared" si="63"/>
        <v>628</v>
      </c>
      <c r="B636" s="18" t="s">
        <v>44</v>
      </c>
      <c r="C636" s="17">
        <f>+[1]DEPURADO!A630</f>
        <v>548496</v>
      </c>
      <c r="D636" s="17">
        <f>+[1]DEPURADO!B630</f>
        <v>548496</v>
      </c>
      <c r="E636" s="19">
        <f>+[1]DEPURADO!C630</f>
        <v>44974</v>
      </c>
      <c r="F636" s="20">
        <f>+IF([1]DEPURADO!D630&gt;1,[1]DEPURADO!D630," ")</f>
        <v>45000</v>
      </c>
      <c r="G636" s="21">
        <f>[1]DEPURADO!F630</f>
        <v>78820</v>
      </c>
      <c r="H636" s="22">
        <v>0</v>
      </c>
      <c r="I636" s="22">
        <f>+[1]DEPURADO!M630+[1]DEPURADO!N630</f>
        <v>0</v>
      </c>
      <c r="J636" s="22">
        <f>+[1]DEPURADO!R630</f>
        <v>0</v>
      </c>
      <c r="K636" s="23">
        <f>+[1]DEPURADO!P630+[1]DEPURADO!Q630</f>
        <v>0</v>
      </c>
      <c r="L636" s="22">
        <v>0</v>
      </c>
      <c r="M636" s="22">
        <v>0</v>
      </c>
      <c r="N636" s="22">
        <f t="shared" si="64"/>
        <v>0</v>
      </c>
      <c r="O636" s="22">
        <f t="shared" si="65"/>
        <v>78820</v>
      </c>
      <c r="P636" s="18">
        <f>IF([1]DEPURADO!H630&gt;1,0,[1]DEPURADO!B630)</f>
        <v>548496</v>
      </c>
      <c r="Q636" s="24">
        <f t="shared" si="66"/>
        <v>78820</v>
      </c>
      <c r="R636" s="25">
        <f t="shared" si="67"/>
        <v>0</v>
      </c>
      <c r="S636" s="25">
        <f>+[1]DEPURADO!J630</f>
        <v>0</v>
      </c>
      <c r="T636" s="17" t="s">
        <v>45</v>
      </c>
      <c r="U636" s="25">
        <f>+[1]DEPURADO!I630</f>
        <v>78820</v>
      </c>
      <c r="V636" s="24"/>
      <c r="W636" s="17" t="s">
        <v>45</v>
      </c>
      <c r="X636" s="25">
        <f>+[1]DEPURADO!K630+[1]DEPURADO!L630</f>
        <v>0</v>
      </c>
      <c r="Y636" s="17" t="s">
        <v>45</v>
      </c>
      <c r="Z636" s="25">
        <f t="shared" si="68"/>
        <v>0</v>
      </c>
      <c r="AA636" s="25"/>
      <c r="AB636" s="25">
        <v>0</v>
      </c>
      <c r="AC636" s="25">
        <v>0</v>
      </c>
      <c r="AD636" s="24"/>
      <c r="AE636" s="24">
        <f>+[1]DEPURADO!K630</f>
        <v>0</v>
      </c>
      <c r="AF636" s="24">
        <v>0</v>
      </c>
      <c r="AG636" s="24">
        <f t="shared" si="69"/>
        <v>0</v>
      </c>
      <c r="AH636" s="24">
        <v>0</v>
      </c>
      <c r="AI636" s="24" t="str">
        <f>+[1]DEPURADO!G630</f>
        <v>EN REVISION</v>
      </c>
      <c r="AJ636" s="26"/>
      <c r="AK636" s="27"/>
    </row>
    <row r="637" spans="1:37" s="28" customFormat="1" ht="16.149999999999999" customHeight="1">
      <c r="A637" s="17">
        <f t="shared" si="63"/>
        <v>629</v>
      </c>
      <c r="B637" s="18" t="s">
        <v>44</v>
      </c>
      <c r="C637" s="17">
        <f>+[1]DEPURADO!A631</f>
        <v>548517</v>
      </c>
      <c r="D637" s="17">
        <f>+[1]DEPURADO!B631</f>
        <v>548517</v>
      </c>
      <c r="E637" s="19">
        <f>+[1]DEPURADO!C631</f>
        <v>44974</v>
      </c>
      <c r="F637" s="20">
        <f>+IF([1]DEPURADO!D631&gt;1,[1]DEPURADO!D631," ")</f>
        <v>45008</v>
      </c>
      <c r="G637" s="21">
        <f>[1]DEPURADO!F631</f>
        <v>169950</v>
      </c>
      <c r="H637" s="22">
        <v>0</v>
      </c>
      <c r="I637" s="22">
        <f>+[1]DEPURADO!M631+[1]DEPURADO!N631</f>
        <v>0</v>
      </c>
      <c r="J637" s="22">
        <f>+[1]DEPURADO!R631</f>
        <v>0</v>
      </c>
      <c r="K637" s="23">
        <f>+[1]DEPURADO!P631+[1]DEPURADO!Q631</f>
        <v>0</v>
      </c>
      <c r="L637" s="22">
        <v>0</v>
      </c>
      <c r="M637" s="22">
        <v>0</v>
      </c>
      <c r="N637" s="22">
        <f t="shared" si="64"/>
        <v>0</v>
      </c>
      <c r="O637" s="22">
        <f t="shared" si="65"/>
        <v>169950</v>
      </c>
      <c r="P637" s="18">
        <f>IF([1]DEPURADO!H631&gt;1,0,[1]DEPURADO!B631)</f>
        <v>548517</v>
      </c>
      <c r="Q637" s="24">
        <f t="shared" si="66"/>
        <v>169950</v>
      </c>
      <c r="R637" s="25">
        <f t="shared" si="67"/>
        <v>0</v>
      </c>
      <c r="S637" s="25">
        <f>+[1]DEPURADO!J631</f>
        <v>169950</v>
      </c>
      <c r="T637" s="17" t="s">
        <v>45</v>
      </c>
      <c r="U637" s="25">
        <f>+[1]DEPURADO!I631</f>
        <v>0</v>
      </c>
      <c r="V637" s="24"/>
      <c r="W637" s="17" t="s">
        <v>45</v>
      </c>
      <c r="X637" s="25">
        <f>+[1]DEPURADO!K631+[1]DEPURADO!L631</f>
        <v>0</v>
      </c>
      <c r="Y637" s="17" t="s">
        <v>45</v>
      </c>
      <c r="Z637" s="25">
        <f t="shared" si="68"/>
        <v>0</v>
      </c>
      <c r="AA637" s="25"/>
      <c r="AB637" s="25">
        <v>0</v>
      </c>
      <c r="AC637" s="25">
        <v>0</v>
      </c>
      <c r="AD637" s="24"/>
      <c r="AE637" s="24">
        <f>+[1]DEPURADO!K631</f>
        <v>0</v>
      </c>
      <c r="AF637" s="24">
        <v>0</v>
      </c>
      <c r="AG637" s="24">
        <f t="shared" si="69"/>
        <v>0</v>
      </c>
      <c r="AH637" s="24">
        <v>0</v>
      </c>
      <c r="AI637" s="24" t="str">
        <f>+[1]DEPURADO!G631</f>
        <v>DEVUELTA</v>
      </c>
      <c r="AJ637" s="26"/>
      <c r="AK637" s="27"/>
    </row>
    <row r="638" spans="1:37" s="28" customFormat="1" ht="16.149999999999999" customHeight="1">
      <c r="A638" s="17">
        <f t="shared" si="63"/>
        <v>630</v>
      </c>
      <c r="B638" s="18" t="s">
        <v>44</v>
      </c>
      <c r="C638" s="17">
        <f>+[1]DEPURADO!A632</f>
        <v>548431</v>
      </c>
      <c r="D638" s="17">
        <f>+[1]DEPURADO!B632</f>
        <v>548431</v>
      </c>
      <c r="E638" s="19">
        <f>+[1]DEPURADO!C632</f>
        <v>44974</v>
      </c>
      <c r="F638" s="20">
        <f>+IF([1]DEPURADO!D632&gt;1,[1]DEPURADO!D632," ")</f>
        <v>44998</v>
      </c>
      <c r="G638" s="21">
        <f>[1]DEPURADO!F632</f>
        <v>797300</v>
      </c>
      <c r="H638" s="22">
        <v>0</v>
      </c>
      <c r="I638" s="22">
        <f>+[1]DEPURADO!M632+[1]DEPURADO!N632</f>
        <v>0</v>
      </c>
      <c r="J638" s="22">
        <f>+[1]DEPURADO!R632</f>
        <v>0</v>
      </c>
      <c r="K638" s="23">
        <f>+[1]DEPURADO!P632+[1]DEPURADO!Q632</f>
        <v>0</v>
      </c>
      <c r="L638" s="22">
        <v>0</v>
      </c>
      <c r="M638" s="22">
        <v>0</v>
      </c>
      <c r="N638" s="22">
        <f t="shared" si="64"/>
        <v>0</v>
      </c>
      <c r="O638" s="22">
        <f t="shared" si="65"/>
        <v>797300</v>
      </c>
      <c r="P638" s="18">
        <f>IF([1]DEPURADO!H632&gt;1,0,[1]DEPURADO!B632)</f>
        <v>548431</v>
      </c>
      <c r="Q638" s="24">
        <f t="shared" si="66"/>
        <v>797300</v>
      </c>
      <c r="R638" s="25">
        <f t="shared" si="67"/>
        <v>0</v>
      </c>
      <c r="S638" s="25">
        <f>+[1]DEPURADO!J632</f>
        <v>0</v>
      </c>
      <c r="T638" s="17" t="s">
        <v>45</v>
      </c>
      <c r="U638" s="25">
        <f>+[1]DEPURADO!I632</f>
        <v>797300</v>
      </c>
      <c r="V638" s="24"/>
      <c r="W638" s="17" t="s">
        <v>45</v>
      </c>
      <c r="X638" s="25">
        <f>+[1]DEPURADO!K632+[1]DEPURADO!L632</f>
        <v>0</v>
      </c>
      <c r="Y638" s="17" t="s">
        <v>45</v>
      </c>
      <c r="Z638" s="25">
        <f t="shared" si="68"/>
        <v>0</v>
      </c>
      <c r="AA638" s="25"/>
      <c r="AB638" s="25">
        <v>0</v>
      </c>
      <c r="AC638" s="25">
        <v>0</v>
      </c>
      <c r="AD638" s="24"/>
      <c r="AE638" s="24">
        <f>+[1]DEPURADO!K632</f>
        <v>0</v>
      </c>
      <c r="AF638" s="24">
        <v>0</v>
      </c>
      <c r="AG638" s="24">
        <f t="shared" si="69"/>
        <v>0</v>
      </c>
      <c r="AH638" s="24">
        <v>0</v>
      </c>
      <c r="AI638" s="24" t="str">
        <f>+[1]DEPURADO!G632</f>
        <v>EN REVISION</v>
      </c>
      <c r="AJ638" s="26"/>
      <c r="AK638" s="27"/>
    </row>
    <row r="639" spans="1:37" s="28" customFormat="1" ht="16.149999999999999" customHeight="1">
      <c r="A639" s="17">
        <f t="shared" si="63"/>
        <v>631</v>
      </c>
      <c r="B639" s="18" t="s">
        <v>44</v>
      </c>
      <c r="C639" s="17">
        <f>+[1]DEPURADO!A633</f>
        <v>548509</v>
      </c>
      <c r="D639" s="17">
        <f>+[1]DEPURADO!B633</f>
        <v>548509</v>
      </c>
      <c r="E639" s="19">
        <f>+[1]DEPURADO!C633</f>
        <v>44974</v>
      </c>
      <c r="F639" s="20">
        <f>+IF([1]DEPURADO!D633&gt;1,[1]DEPURADO!D633," ")</f>
        <v>45008</v>
      </c>
      <c r="G639" s="21">
        <f>[1]DEPURADO!F633</f>
        <v>478430</v>
      </c>
      <c r="H639" s="22">
        <v>0</v>
      </c>
      <c r="I639" s="22">
        <f>+[1]DEPURADO!M633+[1]DEPURADO!N633</f>
        <v>0</v>
      </c>
      <c r="J639" s="22">
        <f>+[1]DEPURADO!R633</f>
        <v>0</v>
      </c>
      <c r="K639" s="23">
        <f>+[1]DEPURADO!P633+[1]DEPURADO!Q633</f>
        <v>0</v>
      </c>
      <c r="L639" s="22">
        <v>0</v>
      </c>
      <c r="M639" s="22">
        <v>0</v>
      </c>
      <c r="N639" s="22">
        <f t="shared" si="64"/>
        <v>0</v>
      </c>
      <c r="O639" s="22">
        <f t="shared" si="65"/>
        <v>478430</v>
      </c>
      <c r="P639" s="18">
        <f>IF([1]DEPURADO!H633&gt;1,0,[1]DEPURADO!B633)</f>
        <v>548509</v>
      </c>
      <c r="Q639" s="24">
        <f t="shared" si="66"/>
        <v>478430</v>
      </c>
      <c r="R639" s="25">
        <f t="shared" si="67"/>
        <v>0</v>
      </c>
      <c r="S639" s="25">
        <f>+[1]DEPURADO!J633</f>
        <v>0</v>
      </c>
      <c r="T639" s="17" t="s">
        <v>45</v>
      </c>
      <c r="U639" s="25">
        <f>+[1]DEPURADO!I633</f>
        <v>478430</v>
      </c>
      <c r="V639" s="24"/>
      <c r="W639" s="17" t="s">
        <v>45</v>
      </c>
      <c r="X639" s="25">
        <f>+[1]DEPURADO!K633+[1]DEPURADO!L633</f>
        <v>0</v>
      </c>
      <c r="Y639" s="17" t="s">
        <v>45</v>
      </c>
      <c r="Z639" s="25">
        <f t="shared" si="68"/>
        <v>0</v>
      </c>
      <c r="AA639" s="25"/>
      <c r="AB639" s="25">
        <v>0</v>
      </c>
      <c r="AC639" s="25">
        <v>0</v>
      </c>
      <c r="AD639" s="24"/>
      <c r="AE639" s="24">
        <f>+[1]DEPURADO!K633</f>
        <v>0</v>
      </c>
      <c r="AF639" s="24">
        <v>0</v>
      </c>
      <c r="AG639" s="24">
        <f t="shared" si="69"/>
        <v>0</v>
      </c>
      <c r="AH639" s="24">
        <v>0</v>
      </c>
      <c r="AI639" s="24" t="str">
        <f>+[1]DEPURADO!G633</f>
        <v>EN REVISION</v>
      </c>
      <c r="AJ639" s="26"/>
      <c r="AK639" s="27"/>
    </row>
    <row r="640" spans="1:37" s="28" customFormat="1" ht="16.149999999999999" customHeight="1">
      <c r="A640" s="17">
        <f t="shared" si="63"/>
        <v>632</v>
      </c>
      <c r="B640" s="18" t="s">
        <v>44</v>
      </c>
      <c r="C640" s="17">
        <f>+[1]DEPURADO!A634</f>
        <v>548559</v>
      </c>
      <c r="D640" s="17">
        <f>+[1]DEPURADO!B634</f>
        <v>548559</v>
      </c>
      <c r="E640" s="19">
        <f>+[1]DEPURADO!C634</f>
        <v>44975</v>
      </c>
      <c r="F640" s="20">
        <f>+IF([1]DEPURADO!D634&gt;1,[1]DEPURADO!D634," ")</f>
        <v>45000</v>
      </c>
      <c r="G640" s="21">
        <f>[1]DEPURADO!F634</f>
        <v>303220</v>
      </c>
      <c r="H640" s="22">
        <v>0</v>
      </c>
      <c r="I640" s="22">
        <f>+[1]DEPURADO!M634+[1]DEPURADO!N634</f>
        <v>0</v>
      </c>
      <c r="J640" s="22">
        <f>+[1]DEPURADO!R634</f>
        <v>0</v>
      </c>
      <c r="K640" s="23">
        <f>+[1]DEPURADO!P634+[1]DEPURADO!Q634</f>
        <v>0</v>
      </c>
      <c r="L640" s="22">
        <v>0</v>
      </c>
      <c r="M640" s="22">
        <v>0</v>
      </c>
      <c r="N640" s="22">
        <f t="shared" si="64"/>
        <v>0</v>
      </c>
      <c r="O640" s="22">
        <f t="shared" si="65"/>
        <v>303220</v>
      </c>
      <c r="P640" s="18">
        <f>IF([1]DEPURADO!H634&gt;1,0,[1]DEPURADO!B634)</f>
        <v>548559</v>
      </c>
      <c r="Q640" s="24">
        <f t="shared" si="66"/>
        <v>303220</v>
      </c>
      <c r="R640" s="25">
        <f t="shared" si="67"/>
        <v>0</v>
      </c>
      <c r="S640" s="25">
        <f>+[1]DEPURADO!J634</f>
        <v>0</v>
      </c>
      <c r="T640" s="17" t="s">
        <v>45</v>
      </c>
      <c r="U640" s="25">
        <f>+[1]DEPURADO!I634</f>
        <v>303220</v>
      </c>
      <c r="V640" s="24"/>
      <c r="W640" s="17" t="s">
        <v>45</v>
      </c>
      <c r="X640" s="25">
        <f>+[1]DEPURADO!K634+[1]DEPURADO!L634</f>
        <v>0</v>
      </c>
      <c r="Y640" s="17" t="s">
        <v>45</v>
      </c>
      <c r="Z640" s="25">
        <f t="shared" si="68"/>
        <v>0</v>
      </c>
      <c r="AA640" s="25"/>
      <c r="AB640" s="25">
        <v>0</v>
      </c>
      <c r="AC640" s="25">
        <v>0</v>
      </c>
      <c r="AD640" s="24"/>
      <c r="AE640" s="24">
        <f>+[1]DEPURADO!K634</f>
        <v>0</v>
      </c>
      <c r="AF640" s="24">
        <v>0</v>
      </c>
      <c r="AG640" s="24">
        <f t="shared" si="69"/>
        <v>0</v>
      </c>
      <c r="AH640" s="24">
        <v>0</v>
      </c>
      <c r="AI640" s="24" t="str">
        <f>+[1]DEPURADO!G634</f>
        <v>EN REVISION</v>
      </c>
      <c r="AJ640" s="26"/>
      <c r="AK640" s="27"/>
    </row>
    <row r="641" spans="1:37" s="28" customFormat="1" ht="16.149999999999999" customHeight="1">
      <c r="A641" s="17">
        <f t="shared" si="63"/>
        <v>633</v>
      </c>
      <c r="B641" s="18" t="s">
        <v>44</v>
      </c>
      <c r="C641" s="17">
        <f>+[1]DEPURADO!A635</f>
        <v>548571</v>
      </c>
      <c r="D641" s="17">
        <f>+[1]DEPURADO!B635</f>
        <v>548571</v>
      </c>
      <c r="E641" s="19">
        <f>+[1]DEPURADO!C635</f>
        <v>44975</v>
      </c>
      <c r="F641" s="20">
        <f>+IF([1]DEPURADO!D635&gt;1,[1]DEPURADO!D635," ")</f>
        <v>45000</v>
      </c>
      <c r="G641" s="21">
        <f>[1]DEPURADO!F635</f>
        <v>403180</v>
      </c>
      <c r="H641" s="22">
        <v>0</v>
      </c>
      <c r="I641" s="22">
        <f>+[1]DEPURADO!M635+[1]DEPURADO!N635</f>
        <v>0</v>
      </c>
      <c r="J641" s="22">
        <f>+[1]DEPURADO!R635</f>
        <v>0</v>
      </c>
      <c r="K641" s="23">
        <f>+[1]DEPURADO!P635+[1]DEPURADO!Q635</f>
        <v>0</v>
      </c>
      <c r="L641" s="22">
        <v>0</v>
      </c>
      <c r="M641" s="22">
        <v>0</v>
      </c>
      <c r="N641" s="22">
        <f t="shared" si="64"/>
        <v>0</v>
      </c>
      <c r="O641" s="22">
        <f t="shared" si="65"/>
        <v>403180</v>
      </c>
      <c r="P641" s="18">
        <f>IF([1]DEPURADO!H635&gt;1,0,[1]DEPURADO!B635)</f>
        <v>548571</v>
      </c>
      <c r="Q641" s="24">
        <f t="shared" si="66"/>
        <v>403180</v>
      </c>
      <c r="R641" s="25">
        <f t="shared" si="67"/>
        <v>0</v>
      </c>
      <c r="S641" s="25">
        <f>+[1]DEPURADO!J635</f>
        <v>0</v>
      </c>
      <c r="T641" s="17" t="s">
        <v>45</v>
      </c>
      <c r="U641" s="25">
        <f>+[1]DEPURADO!I635</f>
        <v>403180</v>
      </c>
      <c r="V641" s="24"/>
      <c r="W641" s="17" t="s">
        <v>45</v>
      </c>
      <c r="X641" s="25">
        <f>+[1]DEPURADO!K635+[1]DEPURADO!L635</f>
        <v>0</v>
      </c>
      <c r="Y641" s="17" t="s">
        <v>45</v>
      </c>
      <c r="Z641" s="25">
        <f t="shared" si="68"/>
        <v>0</v>
      </c>
      <c r="AA641" s="25"/>
      <c r="AB641" s="25">
        <v>0</v>
      </c>
      <c r="AC641" s="25">
        <v>0</v>
      </c>
      <c r="AD641" s="24"/>
      <c r="AE641" s="24">
        <f>+[1]DEPURADO!K635</f>
        <v>0</v>
      </c>
      <c r="AF641" s="24">
        <v>0</v>
      </c>
      <c r="AG641" s="24">
        <f t="shared" si="69"/>
        <v>0</v>
      </c>
      <c r="AH641" s="24">
        <v>0</v>
      </c>
      <c r="AI641" s="24" t="str">
        <f>+[1]DEPURADO!G635</f>
        <v>EN REVISION</v>
      </c>
      <c r="AJ641" s="26"/>
      <c r="AK641" s="27"/>
    </row>
    <row r="642" spans="1:37" s="28" customFormat="1" ht="16.149999999999999" customHeight="1">
      <c r="A642" s="17">
        <f t="shared" si="63"/>
        <v>634</v>
      </c>
      <c r="B642" s="18" t="s">
        <v>44</v>
      </c>
      <c r="C642" s="17">
        <f>+[1]DEPURADO!A636</f>
        <v>548650</v>
      </c>
      <c r="D642" s="17">
        <f>+[1]DEPURADO!B636</f>
        <v>548650</v>
      </c>
      <c r="E642" s="19">
        <f>+[1]DEPURADO!C636</f>
        <v>44975</v>
      </c>
      <c r="F642" s="20">
        <f>+IF([1]DEPURADO!D636&gt;1,[1]DEPURADO!D636," ")</f>
        <v>45008</v>
      </c>
      <c r="G642" s="21">
        <f>[1]DEPURADO!F636</f>
        <v>80430</v>
      </c>
      <c r="H642" s="22">
        <v>0</v>
      </c>
      <c r="I642" s="22">
        <f>+[1]DEPURADO!M636+[1]DEPURADO!N636</f>
        <v>0</v>
      </c>
      <c r="J642" s="22">
        <f>+[1]DEPURADO!R636</f>
        <v>0</v>
      </c>
      <c r="K642" s="23">
        <f>+[1]DEPURADO!P636+[1]DEPURADO!Q636</f>
        <v>0</v>
      </c>
      <c r="L642" s="22">
        <v>0</v>
      </c>
      <c r="M642" s="22">
        <v>0</v>
      </c>
      <c r="N642" s="22">
        <f t="shared" si="64"/>
        <v>0</v>
      </c>
      <c r="O642" s="22">
        <f t="shared" si="65"/>
        <v>80430</v>
      </c>
      <c r="P642" s="18">
        <f>IF([1]DEPURADO!H636&gt;1,0,[1]DEPURADO!B636)</f>
        <v>548650</v>
      </c>
      <c r="Q642" s="24">
        <f t="shared" si="66"/>
        <v>80430</v>
      </c>
      <c r="R642" s="25">
        <f t="shared" si="67"/>
        <v>0</v>
      </c>
      <c r="S642" s="25">
        <f>+[1]DEPURADO!J636</f>
        <v>0</v>
      </c>
      <c r="T642" s="17" t="s">
        <v>45</v>
      </c>
      <c r="U642" s="25">
        <f>+[1]DEPURADO!I636</f>
        <v>80430</v>
      </c>
      <c r="V642" s="24"/>
      <c r="W642" s="17" t="s">
        <v>45</v>
      </c>
      <c r="X642" s="25">
        <f>+[1]DEPURADO!K636+[1]DEPURADO!L636</f>
        <v>0</v>
      </c>
      <c r="Y642" s="17" t="s">
        <v>45</v>
      </c>
      <c r="Z642" s="25">
        <f t="shared" si="68"/>
        <v>0</v>
      </c>
      <c r="AA642" s="25"/>
      <c r="AB642" s="25">
        <v>0</v>
      </c>
      <c r="AC642" s="25">
        <v>0</v>
      </c>
      <c r="AD642" s="24"/>
      <c r="AE642" s="24">
        <f>+[1]DEPURADO!K636</f>
        <v>0</v>
      </c>
      <c r="AF642" s="24">
        <v>0</v>
      </c>
      <c r="AG642" s="24">
        <f t="shared" si="69"/>
        <v>0</v>
      </c>
      <c r="AH642" s="24">
        <v>0</v>
      </c>
      <c r="AI642" s="24" t="str">
        <f>+[1]DEPURADO!G636</f>
        <v>EN REVISION</v>
      </c>
      <c r="AJ642" s="26"/>
      <c r="AK642" s="27"/>
    </row>
    <row r="643" spans="1:37" s="28" customFormat="1" ht="16.149999999999999" customHeight="1">
      <c r="A643" s="17">
        <f t="shared" si="63"/>
        <v>635</v>
      </c>
      <c r="B643" s="18" t="s">
        <v>44</v>
      </c>
      <c r="C643" s="17">
        <f>+[1]DEPURADO!A637</f>
        <v>548936</v>
      </c>
      <c r="D643" s="17">
        <f>+[1]DEPURADO!B637</f>
        <v>548936</v>
      </c>
      <c r="E643" s="19">
        <f>+[1]DEPURADO!C637</f>
        <v>44977</v>
      </c>
      <c r="F643" s="20">
        <f>+IF([1]DEPURADO!D637&gt;1,[1]DEPURADO!D637," ")</f>
        <v>45000</v>
      </c>
      <c r="G643" s="21">
        <f>[1]DEPURADO!F637</f>
        <v>163320</v>
      </c>
      <c r="H643" s="22">
        <v>0</v>
      </c>
      <c r="I643" s="22">
        <f>+[1]DEPURADO!M637+[1]DEPURADO!N637</f>
        <v>0</v>
      </c>
      <c r="J643" s="22">
        <f>+[1]DEPURADO!R637</f>
        <v>0</v>
      </c>
      <c r="K643" s="23">
        <f>+[1]DEPURADO!P637+[1]DEPURADO!Q637</f>
        <v>0</v>
      </c>
      <c r="L643" s="22">
        <v>0</v>
      </c>
      <c r="M643" s="22">
        <v>0</v>
      </c>
      <c r="N643" s="22">
        <f t="shared" si="64"/>
        <v>0</v>
      </c>
      <c r="O643" s="22">
        <f t="shared" si="65"/>
        <v>163320</v>
      </c>
      <c r="P643" s="18">
        <f>IF([1]DEPURADO!H637&gt;1,0,[1]DEPURADO!B637)</f>
        <v>548936</v>
      </c>
      <c r="Q643" s="24">
        <f t="shared" si="66"/>
        <v>163320</v>
      </c>
      <c r="R643" s="25">
        <f t="shared" si="67"/>
        <v>0</v>
      </c>
      <c r="S643" s="25">
        <f>+[1]DEPURADO!J637</f>
        <v>0</v>
      </c>
      <c r="T643" s="17" t="s">
        <v>45</v>
      </c>
      <c r="U643" s="25">
        <f>+[1]DEPURADO!I637</f>
        <v>163320</v>
      </c>
      <c r="V643" s="24"/>
      <c r="W643" s="17" t="s">
        <v>45</v>
      </c>
      <c r="X643" s="25">
        <f>+[1]DEPURADO!K637+[1]DEPURADO!L637</f>
        <v>0</v>
      </c>
      <c r="Y643" s="17" t="s">
        <v>45</v>
      </c>
      <c r="Z643" s="25">
        <f t="shared" si="68"/>
        <v>0</v>
      </c>
      <c r="AA643" s="25"/>
      <c r="AB643" s="25">
        <v>0</v>
      </c>
      <c r="AC643" s="25">
        <v>0</v>
      </c>
      <c r="AD643" s="24"/>
      <c r="AE643" s="24">
        <f>+[1]DEPURADO!K637</f>
        <v>0</v>
      </c>
      <c r="AF643" s="24">
        <v>0</v>
      </c>
      <c r="AG643" s="24">
        <f t="shared" si="69"/>
        <v>0</v>
      </c>
      <c r="AH643" s="24">
        <v>0</v>
      </c>
      <c r="AI643" s="24" t="str">
        <f>+[1]DEPURADO!G637</f>
        <v>EN REVISION</v>
      </c>
      <c r="AJ643" s="26"/>
      <c r="AK643" s="27"/>
    </row>
    <row r="644" spans="1:37" s="28" customFormat="1" ht="16.149999999999999" customHeight="1">
      <c r="A644" s="17">
        <f t="shared" si="63"/>
        <v>636</v>
      </c>
      <c r="B644" s="18" t="s">
        <v>44</v>
      </c>
      <c r="C644" s="17">
        <f>+[1]DEPURADO!A638</f>
        <v>2275788</v>
      </c>
      <c r="D644" s="17">
        <f>+[1]DEPURADO!B638</f>
        <v>2275788</v>
      </c>
      <c r="E644" s="19">
        <f>+[1]DEPURADO!C638</f>
        <v>44977</v>
      </c>
      <c r="F644" s="20">
        <f>+IF([1]DEPURADO!D638&gt;1,[1]DEPURADO!D638," ")</f>
        <v>45008</v>
      </c>
      <c r="G644" s="21">
        <f>[1]DEPURADO!F638</f>
        <v>76200</v>
      </c>
      <c r="H644" s="22">
        <v>0</v>
      </c>
      <c r="I644" s="22">
        <f>+[1]DEPURADO!M638+[1]DEPURADO!N638</f>
        <v>0</v>
      </c>
      <c r="J644" s="22">
        <f>+[1]DEPURADO!R638</f>
        <v>0</v>
      </c>
      <c r="K644" s="23">
        <f>+[1]DEPURADO!P638+[1]DEPURADO!Q638</f>
        <v>0</v>
      </c>
      <c r="L644" s="22">
        <v>0</v>
      </c>
      <c r="M644" s="22">
        <v>0</v>
      </c>
      <c r="N644" s="22">
        <f t="shared" si="64"/>
        <v>0</v>
      </c>
      <c r="O644" s="22">
        <f t="shared" si="65"/>
        <v>76200</v>
      </c>
      <c r="P644" s="18">
        <f>IF([1]DEPURADO!H638&gt;1,0,[1]DEPURADO!B638)</f>
        <v>2275788</v>
      </c>
      <c r="Q644" s="24">
        <f t="shared" si="66"/>
        <v>76200</v>
      </c>
      <c r="R644" s="25">
        <f t="shared" si="67"/>
        <v>0</v>
      </c>
      <c r="S644" s="25">
        <f>+[1]DEPURADO!J638</f>
        <v>0</v>
      </c>
      <c r="T644" s="17" t="s">
        <v>45</v>
      </c>
      <c r="U644" s="25">
        <f>+[1]DEPURADO!I638</f>
        <v>76200</v>
      </c>
      <c r="V644" s="24"/>
      <c r="W644" s="17" t="s">
        <v>45</v>
      </c>
      <c r="X644" s="25">
        <f>+[1]DEPURADO!K638+[1]DEPURADO!L638</f>
        <v>0</v>
      </c>
      <c r="Y644" s="17" t="s">
        <v>45</v>
      </c>
      <c r="Z644" s="25">
        <f t="shared" si="68"/>
        <v>0</v>
      </c>
      <c r="AA644" s="25"/>
      <c r="AB644" s="25">
        <v>0</v>
      </c>
      <c r="AC644" s="25">
        <v>0</v>
      </c>
      <c r="AD644" s="24"/>
      <c r="AE644" s="24">
        <f>+[1]DEPURADO!K638</f>
        <v>0</v>
      </c>
      <c r="AF644" s="24">
        <v>0</v>
      </c>
      <c r="AG644" s="24">
        <f t="shared" si="69"/>
        <v>0</v>
      </c>
      <c r="AH644" s="24">
        <v>0</v>
      </c>
      <c r="AI644" s="24" t="str">
        <f>+[1]DEPURADO!G638</f>
        <v>EN REVISION</v>
      </c>
      <c r="AJ644" s="26"/>
      <c r="AK644" s="27"/>
    </row>
    <row r="645" spans="1:37" s="28" customFormat="1" ht="16.149999999999999" customHeight="1">
      <c r="A645" s="17">
        <f t="shared" si="63"/>
        <v>637</v>
      </c>
      <c r="B645" s="18" t="s">
        <v>44</v>
      </c>
      <c r="C645" s="17">
        <f>+[1]DEPURADO!A639</f>
        <v>549262</v>
      </c>
      <c r="D645" s="17">
        <f>+[1]DEPURADO!B639</f>
        <v>549262</v>
      </c>
      <c r="E645" s="19">
        <f>+[1]DEPURADO!C639</f>
        <v>44978</v>
      </c>
      <c r="F645" s="20">
        <f>+IF([1]DEPURADO!D639&gt;1,[1]DEPURADO!D639," ")</f>
        <v>45000</v>
      </c>
      <c r="G645" s="21">
        <f>[1]DEPURADO!F639</f>
        <v>145830</v>
      </c>
      <c r="H645" s="22">
        <v>0</v>
      </c>
      <c r="I645" s="22">
        <f>+[1]DEPURADO!M639+[1]DEPURADO!N639</f>
        <v>0</v>
      </c>
      <c r="J645" s="22">
        <f>+[1]DEPURADO!R639</f>
        <v>0</v>
      </c>
      <c r="K645" s="23">
        <f>+[1]DEPURADO!P639+[1]DEPURADO!Q639</f>
        <v>0</v>
      </c>
      <c r="L645" s="22">
        <v>0</v>
      </c>
      <c r="M645" s="22">
        <v>0</v>
      </c>
      <c r="N645" s="22">
        <f t="shared" si="64"/>
        <v>0</v>
      </c>
      <c r="O645" s="22">
        <f t="shared" si="65"/>
        <v>145830</v>
      </c>
      <c r="P645" s="18">
        <f>IF([1]DEPURADO!H639&gt;1,0,[1]DEPURADO!B639)</f>
        <v>549262</v>
      </c>
      <c r="Q645" s="24">
        <f t="shared" si="66"/>
        <v>145830</v>
      </c>
      <c r="R645" s="25">
        <f t="shared" si="67"/>
        <v>0</v>
      </c>
      <c r="S645" s="25">
        <f>+[1]DEPURADO!J639</f>
        <v>0</v>
      </c>
      <c r="T645" s="17" t="s">
        <v>45</v>
      </c>
      <c r="U645" s="25">
        <f>+[1]DEPURADO!I639</f>
        <v>145830</v>
      </c>
      <c r="V645" s="24"/>
      <c r="W645" s="17" t="s">
        <v>45</v>
      </c>
      <c r="X645" s="25">
        <f>+[1]DEPURADO!K639+[1]DEPURADO!L639</f>
        <v>0</v>
      </c>
      <c r="Y645" s="17" t="s">
        <v>45</v>
      </c>
      <c r="Z645" s="25">
        <f t="shared" si="68"/>
        <v>0</v>
      </c>
      <c r="AA645" s="25"/>
      <c r="AB645" s="25">
        <v>0</v>
      </c>
      <c r="AC645" s="25">
        <v>0</v>
      </c>
      <c r="AD645" s="24"/>
      <c r="AE645" s="24">
        <f>+[1]DEPURADO!K639</f>
        <v>0</v>
      </c>
      <c r="AF645" s="24">
        <v>0</v>
      </c>
      <c r="AG645" s="24">
        <f t="shared" si="69"/>
        <v>0</v>
      </c>
      <c r="AH645" s="24">
        <v>0</v>
      </c>
      <c r="AI645" s="24" t="str">
        <f>+[1]DEPURADO!G639</f>
        <v>EN REVISION</v>
      </c>
      <c r="AJ645" s="26"/>
      <c r="AK645" s="27"/>
    </row>
    <row r="646" spans="1:37" s="28" customFormat="1" ht="16.149999999999999" customHeight="1">
      <c r="A646" s="17">
        <f t="shared" si="63"/>
        <v>638</v>
      </c>
      <c r="B646" s="18" t="s">
        <v>44</v>
      </c>
      <c r="C646" s="17">
        <f>+[1]DEPURADO!A640</f>
        <v>2275850</v>
      </c>
      <c r="D646" s="17">
        <f>+[1]DEPURADO!B640</f>
        <v>2275850</v>
      </c>
      <c r="E646" s="19">
        <f>+[1]DEPURADO!C640</f>
        <v>44978</v>
      </c>
      <c r="F646" s="20">
        <f>+IF([1]DEPURADO!D640&gt;1,[1]DEPURADO!D640," ")</f>
        <v>45000</v>
      </c>
      <c r="G646" s="21">
        <f>[1]DEPURADO!F640</f>
        <v>76200</v>
      </c>
      <c r="H646" s="22">
        <v>0</v>
      </c>
      <c r="I646" s="22">
        <f>+[1]DEPURADO!M640+[1]DEPURADO!N640</f>
        <v>0</v>
      </c>
      <c r="J646" s="22">
        <f>+[1]DEPURADO!R640</f>
        <v>0</v>
      </c>
      <c r="K646" s="23">
        <f>+[1]DEPURADO!P640+[1]DEPURADO!Q640</f>
        <v>0</v>
      </c>
      <c r="L646" s="22">
        <v>0</v>
      </c>
      <c r="M646" s="22">
        <v>0</v>
      </c>
      <c r="N646" s="22">
        <f t="shared" si="64"/>
        <v>0</v>
      </c>
      <c r="O646" s="22">
        <f t="shared" si="65"/>
        <v>76200</v>
      </c>
      <c r="P646" s="18">
        <f>IF([1]DEPURADO!H640&gt;1,0,[1]DEPURADO!B640)</f>
        <v>2275850</v>
      </c>
      <c r="Q646" s="24">
        <f t="shared" si="66"/>
        <v>76200</v>
      </c>
      <c r="R646" s="25">
        <f t="shared" si="67"/>
        <v>0</v>
      </c>
      <c r="S646" s="25">
        <f>+[1]DEPURADO!J640</f>
        <v>0</v>
      </c>
      <c r="T646" s="17" t="s">
        <v>45</v>
      </c>
      <c r="U646" s="25">
        <f>+[1]DEPURADO!I640</f>
        <v>76200</v>
      </c>
      <c r="V646" s="24"/>
      <c r="W646" s="17" t="s">
        <v>45</v>
      </c>
      <c r="X646" s="25">
        <f>+[1]DEPURADO!K640+[1]DEPURADO!L640</f>
        <v>0</v>
      </c>
      <c r="Y646" s="17" t="s">
        <v>45</v>
      </c>
      <c r="Z646" s="25">
        <f t="shared" si="68"/>
        <v>0</v>
      </c>
      <c r="AA646" s="25"/>
      <c r="AB646" s="25">
        <v>0</v>
      </c>
      <c r="AC646" s="25">
        <v>0</v>
      </c>
      <c r="AD646" s="24"/>
      <c r="AE646" s="24">
        <f>+[1]DEPURADO!K640</f>
        <v>0</v>
      </c>
      <c r="AF646" s="24">
        <v>0</v>
      </c>
      <c r="AG646" s="24">
        <f t="shared" si="69"/>
        <v>0</v>
      </c>
      <c r="AH646" s="24">
        <v>0</v>
      </c>
      <c r="AI646" s="24" t="str">
        <f>+[1]DEPURADO!G640</f>
        <v>EN REVISION</v>
      </c>
      <c r="AJ646" s="26"/>
      <c r="AK646" s="27"/>
    </row>
    <row r="647" spans="1:37" s="28" customFormat="1" ht="16.149999999999999" customHeight="1">
      <c r="A647" s="17">
        <f t="shared" si="63"/>
        <v>639</v>
      </c>
      <c r="B647" s="18" t="s">
        <v>44</v>
      </c>
      <c r="C647" s="17">
        <f>+[1]DEPURADO!A641</f>
        <v>549738</v>
      </c>
      <c r="D647" s="17">
        <f>+[1]DEPURADO!B641</f>
        <v>549738</v>
      </c>
      <c r="E647" s="19">
        <f>+[1]DEPURADO!C641</f>
        <v>44980</v>
      </c>
      <c r="F647" s="20">
        <f>+IF([1]DEPURADO!D641&gt;1,[1]DEPURADO!D641," ")</f>
        <v>44998</v>
      </c>
      <c r="G647" s="21">
        <f>[1]DEPURADO!F641</f>
        <v>46400</v>
      </c>
      <c r="H647" s="22">
        <v>0</v>
      </c>
      <c r="I647" s="22">
        <f>+[1]DEPURADO!M641+[1]DEPURADO!N641</f>
        <v>0</v>
      </c>
      <c r="J647" s="22">
        <f>+[1]DEPURADO!R641</f>
        <v>0</v>
      </c>
      <c r="K647" s="23">
        <f>+[1]DEPURADO!P641+[1]DEPURADO!Q641</f>
        <v>0</v>
      </c>
      <c r="L647" s="22">
        <v>0</v>
      </c>
      <c r="M647" s="22">
        <v>0</v>
      </c>
      <c r="N647" s="22">
        <f t="shared" si="64"/>
        <v>0</v>
      </c>
      <c r="O647" s="22">
        <f t="shared" si="65"/>
        <v>46400</v>
      </c>
      <c r="P647" s="18">
        <f>IF([1]DEPURADO!H641&gt;1,0,[1]DEPURADO!B641)</f>
        <v>549738</v>
      </c>
      <c r="Q647" s="24">
        <f t="shared" si="66"/>
        <v>46400</v>
      </c>
      <c r="R647" s="25">
        <f t="shared" si="67"/>
        <v>0</v>
      </c>
      <c r="S647" s="25">
        <f>+[1]DEPURADO!J641</f>
        <v>0</v>
      </c>
      <c r="T647" s="17" t="s">
        <v>45</v>
      </c>
      <c r="U647" s="25">
        <f>+[1]DEPURADO!I641</f>
        <v>46400</v>
      </c>
      <c r="V647" s="24"/>
      <c r="W647" s="17" t="s">
        <v>45</v>
      </c>
      <c r="X647" s="25">
        <f>+[1]DEPURADO!K641+[1]DEPURADO!L641</f>
        <v>0</v>
      </c>
      <c r="Y647" s="17" t="s">
        <v>45</v>
      </c>
      <c r="Z647" s="25">
        <f t="shared" si="68"/>
        <v>0</v>
      </c>
      <c r="AA647" s="25"/>
      <c r="AB647" s="25">
        <v>0</v>
      </c>
      <c r="AC647" s="25">
        <v>0</v>
      </c>
      <c r="AD647" s="24"/>
      <c r="AE647" s="24">
        <f>+[1]DEPURADO!K641</f>
        <v>0</v>
      </c>
      <c r="AF647" s="24">
        <v>0</v>
      </c>
      <c r="AG647" s="24">
        <f t="shared" si="69"/>
        <v>0</v>
      </c>
      <c r="AH647" s="24">
        <v>0</v>
      </c>
      <c r="AI647" s="24" t="str">
        <f>+[1]DEPURADO!G641</f>
        <v>EN REVISION</v>
      </c>
      <c r="AJ647" s="26"/>
      <c r="AK647" s="27"/>
    </row>
    <row r="648" spans="1:37" s="28" customFormat="1" ht="16.149999999999999" customHeight="1">
      <c r="A648" s="17">
        <f t="shared" si="63"/>
        <v>640</v>
      </c>
      <c r="B648" s="18" t="s">
        <v>44</v>
      </c>
      <c r="C648" s="17">
        <f>+[1]DEPURADO!A642</f>
        <v>2276374</v>
      </c>
      <c r="D648" s="17">
        <f>+[1]DEPURADO!B642</f>
        <v>2276374</v>
      </c>
      <c r="E648" s="19">
        <f>+[1]DEPURADO!C642</f>
        <v>44981</v>
      </c>
      <c r="F648" s="20">
        <f>+IF([1]DEPURADO!D642&gt;1,[1]DEPURADO!D642," ")</f>
        <v>45000</v>
      </c>
      <c r="G648" s="21">
        <f>[1]DEPURADO!F642</f>
        <v>77250</v>
      </c>
      <c r="H648" s="22">
        <v>0</v>
      </c>
      <c r="I648" s="22">
        <f>+[1]DEPURADO!M642+[1]DEPURADO!N642</f>
        <v>0</v>
      </c>
      <c r="J648" s="22">
        <f>+[1]DEPURADO!R642</f>
        <v>0</v>
      </c>
      <c r="K648" s="23">
        <f>+[1]DEPURADO!P642+[1]DEPURADO!Q642</f>
        <v>0</v>
      </c>
      <c r="L648" s="22">
        <v>0</v>
      </c>
      <c r="M648" s="22">
        <v>0</v>
      </c>
      <c r="N648" s="22">
        <f t="shared" si="64"/>
        <v>0</v>
      </c>
      <c r="O648" s="22">
        <f t="shared" si="65"/>
        <v>77250</v>
      </c>
      <c r="P648" s="18">
        <f>IF([1]DEPURADO!H642&gt;1,0,[1]DEPURADO!B642)</f>
        <v>2276374</v>
      </c>
      <c r="Q648" s="24">
        <f t="shared" si="66"/>
        <v>77250</v>
      </c>
      <c r="R648" s="25">
        <f t="shared" si="67"/>
        <v>0</v>
      </c>
      <c r="S648" s="25">
        <f>+[1]DEPURADO!J642</f>
        <v>0</v>
      </c>
      <c r="T648" s="17" t="s">
        <v>45</v>
      </c>
      <c r="U648" s="25">
        <f>+[1]DEPURADO!I642</f>
        <v>77250</v>
      </c>
      <c r="V648" s="24"/>
      <c r="W648" s="17" t="s">
        <v>45</v>
      </c>
      <c r="X648" s="25">
        <f>+[1]DEPURADO!K642+[1]DEPURADO!L642</f>
        <v>0</v>
      </c>
      <c r="Y648" s="17" t="s">
        <v>45</v>
      </c>
      <c r="Z648" s="25">
        <f t="shared" si="68"/>
        <v>0</v>
      </c>
      <c r="AA648" s="25"/>
      <c r="AB648" s="25">
        <v>0</v>
      </c>
      <c r="AC648" s="25">
        <v>0</v>
      </c>
      <c r="AD648" s="24"/>
      <c r="AE648" s="24">
        <f>+[1]DEPURADO!K642</f>
        <v>0</v>
      </c>
      <c r="AF648" s="24">
        <v>0</v>
      </c>
      <c r="AG648" s="24">
        <f t="shared" si="69"/>
        <v>0</v>
      </c>
      <c r="AH648" s="24">
        <v>0</v>
      </c>
      <c r="AI648" s="24" t="str">
        <f>+[1]DEPURADO!G642</f>
        <v>EN REVISION</v>
      </c>
      <c r="AJ648" s="26"/>
      <c r="AK648" s="27"/>
    </row>
    <row r="649" spans="1:37" s="28" customFormat="1" ht="16.149999999999999" customHeight="1">
      <c r="A649" s="17">
        <f t="shared" si="63"/>
        <v>641</v>
      </c>
      <c r="B649" s="18" t="s">
        <v>44</v>
      </c>
      <c r="C649" s="17">
        <f>+[1]DEPURADO!A643</f>
        <v>550105</v>
      </c>
      <c r="D649" s="17">
        <f>+[1]DEPURADO!B643</f>
        <v>550105</v>
      </c>
      <c r="E649" s="19">
        <f>+[1]DEPURADO!C643</f>
        <v>44981</v>
      </c>
      <c r="F649" s="20">
        <f>+IF([1]DEPURADO!D643&gt;1,[1]DEPURADO!D643," ")</f>
        <v>45000</v>
      </c>
      <c r="G649" s="21">
        <f>[1]DEPURADO!F643</f>
        <v>78350</v>
      </c>
      <c r="H649" s="22">
        <v>0</v>
      </c>
      <c r="I649" s="22">
        <f>+[1]DEPURADO!M643+[1]DEPURADO!N643</f>
        <v>0</v>
      </c>
      <c r="J649" s="22">
        <f>+[1]DEPURADO!R643</f>
        <v>0</v>
      </c>
      <c r="K649" s="23">
        <f>+[1]DEPURADO!P643+[1]DEPURADO!Q643</f>
        <v>0</v>
      </c>
      <c r="L649" s="22">
        <v>0</v>
      </c>
      <c r="M649" s="22">
        <v>0</v>
      </c>
      <c r="N649" s="22">
        <f t="shared" si="64"/>
        <v>0</v>
      </c>
      <c r="O649" s="22">
        <f t="shared" si="65"/>
        <v>78350</v>
      </c>
      <c r="P649" s="18">
        <f>IF([1]DEPURADO!H643&gt;1,0,[1]DEPURADO!B643)</f>
        <v>550105</v>
      </c>
      <c r="Q649" s="24">
        <f t="shared" si="66"/>
        <v>78350</v>
      </c>
      <c r="R649" s="25">
        <f t="shared" si="67"/>
        <v>0</v>
      </c>
      <c r="S649" s="25">
        <f>+[1]DEPURADO!J643</f>
        <v>0</v>
      </c>
      <c r="T649" s="17" t="s">
        <v>45</v>
      </c>
      <c r="U649" s="25">
        <f>+[1]DEPURADO!I643</f>
        <v>78350</v>
      </c>
      <c r="V649" s="24"/>
      <c r="W649" s="17" t="s">
        <v>45</v>
      </c>
      <c r="X649" s="25">
        <f>+[1]DEPURADO!K643+[1]DEPURADO!L643</f>
        <v>0</v>
      </c>
      <c r="Y649" s="17" t="s">
        <v>45</v>
      </c>
      <c r="Z649" s="25">
        <f t="shared" si="68"/>
        <v>0</v>
      </c>
      <c r="AA649" s="25"/>
      <c r="AB649" s="25">
        <v>0</v>
      </c>
      <c r="AC649" s="25">
        <v>0</v>
      </c>
      <c r="AD649" s="24"/>
      <c r="AE649" s="24">
        <f>+[1]DEPURADO!K643</f>
        <v>0</v>
      </c>
      <c r="AF649" s="24">
        <v>0</v>
      </c>
      <c r="AG649" s="24">
        <f t="shared" si="69"/>
        <v>0</v>
      </c>
      <c r="AH649" s="24">
        <v>0</v>
      </c>
      <c r="AI649" s="24" t="str">
        <f>+[1]DEPURADO!G643</f>
        <v>EN REVISION</v>
      </c>
      <c r="AJ649" s="26"/>
      <c r="AK649" s="27"/>
    </row>
    <row r="650" spans="1:37" s="28" customFormat="1" ht="16.149999999999999" customHeight="1">
      <c r="A650" s="17">
        <f t="shared" si="63"/>
        <v>642</v>
      </c>
      <c r="B650" s="18" t="s">
        <v>44</v>
      </c>
      <c r="C650" s="17">
        <f>+[1]DEPURADO!A644</f>
        <v>2276458</v>
      </c>
      <c r="D650" s="17">
        <f>+[1]DEPURADO!B644</f>
        <v>2276458</v>
      </c>
      <c r="E650" s="19">
        <f>+[1]DEPURADO!C644</f>
        <v>44983</v>
      </c>
      <c r="F650" s="20">
        <f>+IF([1]DEPURADO!D644&gt;1,[1]DEPURADO!D644," ")</f>
        <v>45000</v>
      </c>
      <c r="G650" s="21">
        <f>[1]DEPURADO!F644</f>
        <v>80430</v>
      </c>
      <c r="H650" s="22">
        <v>0</v>
      </c>
      <c r="I650" s="22">
        <f>+[1]DEPURADO!M644+[1]DEPURADO!N644</f>
        <v>0</v>
      </c>
      <c r="J650" s="22">
        <f>+[1]DEPURADO!R644</f>
        <v>0</v>
      </c>
      <c r="K650" s="23">
        <f>+[1]DEPURADO!P644+[1]DEPURADO!Q644</f>
        <v>0</v>
      </c>
      <c r="L650" s="22">
        <v>0</v>
      </c>
      <c r="M650" s="22">
        <v>0</v>
      </c>
      <c r="N650" s="22">
        <f t="shared" si="64"/>
        <v>0</v>
      </c>
      <c r="O650" s="22">
        <f t="shared" si="65"/>
        <v>80430</v>
      </c>
      <c r="P650" s="18">
        <f>IF([1]DEPURADO!H644&gt;1,0,[1]DEPURADO!B644)</f>
        <v>2276458</v>
      </c>
      <c r="Q650" s="24">
        <f t="shared" si="66"/>
        <v>80430</v>
      </c>
      <c r="R650" s="25">
        <f t="shared" si="67"/>
        <v>0</v>
      </c>
      <c r="S650" s="25">
        <f>+[1]DEPURADO!J644</f>
        <v>0</v>
      </c>
      <c r="T650" s="17" t="s">
        <v>45</v>
      </c>
      <c r="U650" s="25">
        <f>+[1]DEPURADO!I644</f>
        <v>80430</v>
      </c>
      <c r="V650" s="24"/>
      <c r="W650" s="17" t="s">
        <v>45</v>
      </c>
      <c r="X650" s="25">
        <f>+[1]DEPURADO!K644+[1]DEPURADO!L644</f>
        <v>0</v>
      </c>
      <c r="Y650" s="17" t="s">
        <v>45</v>
      </c>
      <c r="Z650" s="25">
        <f t="shared" si="68"/>
        <v>0</v>
      </c>
      <c r="AA650" s="25"/>
      <c r="AB650" s="25">
        <v>0</v>
      </c>
      <c r="AC650" s="25">
        <v>0</v>
      </c>
      <c r="AD650" s="24"/>
      <c r="AE650" s="24">
        <f>+[1]DEPURADO!K644</f>
        <v>0</v>
      </c>
      <c r="AF650" s="24">
        <v>0</v>
      </c>
      <c r="AG650" s="24">
        <f t="shared" si="69"/>
        <v>0</v>
      </c>
      <c r="AH650" s="24">
        <v>0</v>
      </c>
      <c r="AI650" s="24" t="str">
        <f>+[1]DEPURADO!G644</f>
        <v>EN REVISION</v>
      </c>
      <c r="AJ650" s="26"/>
      <c r="AK650" s="27"/>
    </row>
    <row r="651" spans="1:37" s="28" customFormat="1" ht="16.149999999999999" customHeight="1">
      <c r="A651" s="17">
        <f t="shared" ref="A651:A714" si="70">+A650+1</f>
        <v>643</v>
      </c>
      <c r="B651" s="18" t="s">
        <v>44</v>
      </c>
      <c r="C651" s="17">
        <f>+[1]DEPURADO!A645</f>
        <v>550279</v>
      </c>
      <c r="D651" s="17">
        <f>+[1]DEPURADO!B645</f>
        <v>550279</v>
      </c>
      <c r="E651" s="19">
        <f>+[1]DEPURADO!C645</f>
        <v>44983</v>
      </c>
      <c r="F651" s="20">
        <f>+IF([1]DEPURADO!D645&gt;1,[1]DEPURADO!D645," ")</f>
        <v>45008</v>
      </c>
      <c r="G651" s="21">
        <f>[1]DEPURADO!F645</f>
        <v>161300</v>
      </c>
      <c r="H651" s="22">
        <v>0</v>
      </c>
      <c r="I651" s="22">
        <f>+[1]DEPURADO!M645+[1]DEPURADO!N645</f>
        <v>0</v>
      </c>
      <c r="J651" s="22">
        <f>+[1]DEPURADO!R645</f>
        <v>0</v>
      </c>
      <c r="K651" s="23">
        <f>+[1]DEPURADO!P645+[1]DEPURADO!Q645</f>
        <v>0</v>
      </c>
      <c r="L651" s="22">
        <v>0</v>
      </c>
      <c r="M651" s="22">
        <v>0</v>
      </c>
      <c r="N651" s="22">
        <f t="shared" si="64"/>
        <v>0</v>
      </c>
      <c r="O651" s="22">
        <f t="shared" si="65"/>
        <v>161300</v>
      </c>
      <c r="P651" s="18">
        <f>IF([1]DEPURADO!H645&gt;1,0,[1]DEPURADO!B645)</f>
        <v>550279</v>
      </c>
      <c r="Q651" s="24">
        <f t="shared" si="66"/>
        <v>161300</v>
      </c>
      <c r="R651" s="25">
        <f t="shared" si="67"/>
        <v>0</v>
      </c>
      <c r="S651" s="25">
        <f>+[1]DEPURADO!J645</f>
        <v>0</v>
      </c>
      <c r="T651" s="17" t="s">
        <v>45</v>
      </c>
      <c r="U651" s="25">
        <f>+[1]DEPURADO!I645</f>
        <v>161300</v>
      </c>
      <c r="V651" s="24"/>
      <c r="W651" s="17" t="s">
        <v>45</v>
      </c>
      <c r="X651" s="25">
        <f>+[1]DEPURADO!K645+[1]DEPURADO!L645</f>
        <v>0</v>
      </c>
      <c r="Y651" s="17" t="s">
        <v>45</v>
      </c>
      <c r="Z651" s="25">
        <f t="shared" si="68"/>
        <v>0</v>
      </c>
      <c r="AA651" s="25"/>
      <c r="AB651" s="25">
        <v>0</v>
      </c>
      <c r="AC651" s="25">
        <v>0</v>
      </c>
      <c r="AD651" s="24"/>
      <c r="AE651" s="24">
        <f>+[1]DEPURADO!K645</f>
        <v>0</v>
      </c>
      <c r="AF651" s="24">
        <v>0</v>
      </c>
      <c r="AG651" s="24">
        <f t="shared" si="69"/>
        <v>0</v>
      </c>
      <c r="AH651" s="24">
        <v>0</v>
      </c>
      <c r="AI651" s="24" t="str">
        <f>+[1]DEPURADO!G645</f>
        <v>EN REVISION</v>
      </c>
      <c r="AJ651" s="26"/>
      <c r="AK651" s="27"/>
    </row>
    <row r="652" spans="1:37" s="28" customFormat="1" ht="16.149999999999999" customHeight="1">
      <c r="A652" s="17">
        <f t="shared" si="70"/>
        <v>644</v>
      </c>
      <c r="B652" s="18" t="s">
        <v>44</v>
      </c>
      <c r="C652" s="17">
        <f>+[1]DEPURADO!A646</f>
        <v>550573</v>
      </c>
      <c r="D652" s="17">
        <f>+[1]DEPURADO!B646</f>
        <v>550573</v>
      </c>
      <c r="E652" s="19">
        <f>+[1]DEPURADO!C646</f>
        <v>44984</v>
      </c>
      <c r="F652" s="20">
        <f>+IF([1]DEPURADO!D646&gt;1,[1]DEPURADO!D646," ")</f>
        <v>44998</v>
      </c>
      <c r="G652" s="21">
        <f>[1]DEPURADO!F646</f>
        <v>66900</v>
      </c>
      <c r="H652" s="22">
        <v>0</v>
      </c>
      <c r="I652" s="22">
        <f>+[1]DEPURADO!M646+[1]DEPURADO!N646</f>
        <v>0</v>
      </c>
      <c r="J652" s="22">
        <f>+[1]DEPURADO!R646</f>
        <v>0</v>
      </c>
      <c r="K652" s="23">
        <f>+[1]DEPURADO!P646+[1]DEPURADO!Q646</f>
        <v>0</v>
      </c>
      <c r="L652" s="22">
        <v>0</v>
      </c>
      <c r="M652" s="22">
        <v>0</v>
      </c>
      <c r="N652" s="22">
        <f t="shared" si="64"/>
        <v>0</v>
      </c>
      <c r="O652" s="22">
        <f t="shared" si="65"/>
        <v>66900</v>
      </c>
      <c r="P652" s="18">
        <f>IF([1]DEPURADO!H646&gt;1,0,[1]DEPURADO!B646)</f>
        <v>550573</v>
      </c>
      <c r="Q652" s="24">
        <f t="shared" si="66"/>
        <v>66900</v>
      </c>
      <c r="R652" s="25">
        <f t="shared" si="67"/>
        <v>0</v>
      </c>
      <c r="S652" s="25">
        <f>+[1]DEPURADO!J646</f>
        <v>0</v>
      </c>
      <c r="T652" s="17" t="s">
        <v>45</v>
      </c>
      <c r="U652" s="25">
        <f>+[1]DEPURADO!I646</f>
        <v>66900</v>
      </c>
      <c r="V652" s="24"/>
      <c r="W652" s="17" t="s">
        <v>45</v>
      </c>
      <c r="X652" s="25">
        <f>+[1]DEPURADO!K646+[1]DEPURADO!L646</f>
        <v>0</v>
      </c>
      <c r="Y652" s="17" t="s">
        <v>45</v>
      </c>
      <c r="Z652" s="25">
        <f t="shared" si="68"/>
        <v>0</v>
      </c>
      <c r="AA652" s="25"/>
      <c r="AB652" s="25">
        <v>0</v>
      </c>
      <c r="AC652" s="25">
        <v>0</v>
      </c>
      <c r="AD652" s="24"/>
      <c r="AE652" s="24">
        <f>+[1]DEPURADO!K646</f>
        <v>0</v>
      </c>
      <c r="AF652" s="24">
        <v>0</v>
      </c>
      <c r="AG652" s="24">
        <f t="shared" si="69"/>
        <v>0</v>
      </c>
      <c r="AH652" s="24">
        <v>0</v>
      </c>
      <c r="AI652" s="24" t="str">
        <f>+[1]DEPURADO!G646</f>
        <v>EN REVISION</v>
      </c>
      <c r="AJ652" s="26"/>
      <c r="AK652" s="27"/>
    </row>
    <row r="653" spans="1:37" s="28" customFormat="1" ht="16.149999999999999" customHeight="1">
      <c r="A653" s="17">
        <f t="shared" si="70"/>
        <v>645</v>
      </c>
      <c r="B653" s="18" t="s">
        <v>44</v>
      </c>
      <c r="C653" s="17">
        <f>+[1]DEPURADO!A647</f>
        <v>550795</v>
      </c>
      <c r="D653" s="17">
        <f>+[1]DEPURADO!B647</f>
        <v>550795</v>
      </c>
      <c r="E653" s="19">
        <f>+[1]DEPURADO!C647</f>
        <v>44985</v>
      </c>
      <c r="F653" s="20">
        <f>+IF([1]DEPURADO!D647&gt;1,[1]DEPURADO!D647," ")</f>
        <v>45000</v>
      </c>
      <c r="G653" s="21">
        <f>[1]DEPURADO!F647</f>
        <v>77250</v>
      </c>
      <c r="H653" s="22">
        <v>0</v>
      </c>
      <c r="I653" s="22">
        <f>+[1]DEPURADO!M647+[1]DEPURADO!N647</f>
        <v>0</v>
      </c>
      <c r="J653" s="22">
        <f>+[1]DEPURADO!R647</f>
        <v>0</v>
      </c>
      <c r="K653" s="23">
        <f>+[1]DEPURADO!P647+[1]DEPURADO!Q647</f>
        <v>0</v>
      </c>
      <c r="L653" s="22">
        <v>0</v>
      </c>
      <c r="M653" s="22">
        <v>0</v>
      </c>
      <c r="N653" s="22">
        <f t="shared" ref="N653:N716" si="71">+SUM(J653:M653)</f>
        <v>0</v>
      </c>
      <c r="O653" s="22">
        <f t="shared" ref="O653:O716" si="72">+G653-I653-N653</f>
        <v>77250</v>
      </c>
      <c r="P653" s="18">
        <f>IF([1]DEPURADO!H647&gt;1,0,[1]DEPURADO!B647)</f>
        <v>550795</v>
      </c>
      <c r="Q653" s="24">
        <f t="shared" ref="Q653:Q716" si="73">+IF(P653&gt;0,G653,0)</f>
        <v>77250</v>
      </c>
      <c r="R653" s="25">
        <f t="shared" ref="R653:R716" si="74">IF(P653=0,G653,0)</f>
        <v>0</v>
      </c>
      <c r="S653" s="25">
        <f>+[1]DEPURADO!J647</f>
        <v>0</v>
      </c>
      <c r="T653" s="17" t="s">
        <v>45</v>
      </c>
      <c r="U653" s="25">
        <f>+[1]DEPURADO!I647</f>
        <v>77250</v>
      </c>
      <c r="V653" s="24"/>
      <c r="W653" s="17" t="s">
        <v>45</v>
      </c>
      <c r="X653" s="25">
        <f>+[1]DEPURADO!K647+[1]DEPURADO!L647</f>
        <v>0</v>
      </c>
      <c r="Y653" s="17" t="s">
        <v>45</v>
      </c>
      <c r="Z653" s="25">
        <f t="shared" ref="Z653:Z716" si="75">+X653-AE653+IF(X653-AE653&lt;-1,-X653+AE653,0)</f>
        <v>0</v>
      </c>
      <c r="AA653" s="25"/>
      <c r="AB653" s="25">
        <v>0</v>
      </c>
      <c r="AC653" s="25">
        <v>0</v>
      </c>
      <c r="AD653" s="24"/>
      <c r="AE653" s="24">
        <f>+[1]DEPURADO!K647</f>
        <v>0</v>
      </c>
      <c r="AF653" s="24">
        <v>0</v>
      </c>
      <c r="AG653" s="24">
        <f t="shared" ref="AG653:AG716" si="76">+G653-I653-N653-R653-Z653-AC653-AE653-S653-U653</f>
        <v>0</v>
      </c>
      <c r="AH653" s="24">
        <v>0</v>
      </c>
      <c r="AI653" s="24" t="str">
        <f>+[1]DEPURADO!G647</f>
        <v>EN REVISION</v>
      </c>
      <c r="AJ653" s="26"/>
      <c r="AK653" s="27"/>
    </row>
    <row r="654" spans="1:37" s="28" customFormat="1" ht="16.149999999999999" customHeight="1">
      <c r="A654" s="17">
        <f t="shared" si="70"/>
        <v>646</v>
      </c>
      <c r="B654" s="18" t="s">
        <v>44</v>
      </c>
      <c r="C654" s="17">
        <f>+[1]DEPURADO!A648</f>
        <v>550710</v>
      </c>
      <c r="D654" s="17">
        <f>+[1]DEPURADO!B648</f>
        <v>550710</v>
      </c>
      <c r="E654" s="19">
        <f>+[1]DEPURADO!C648</f>
        <v>44985</v>
      </c>
      <c r="F654" s="20">
        <f>+IF([1]DEPURADO!D648&gt;1,[1]DEPURADO!D648," ")</f>
        <v>45016</v>
      </c>
      <c r="G654" s="21">
        <f>[1]DEPURADO!F648</f>
        <v>42300</v>
      </c>
      <c r="H654" s="22">
        <v>0</v>
      </c>
      <c r="I654" s="22">
        <f>+[1]DEPURADO!M648+[1]DEPURADO!N648</f>
        <v>0</v>
      </c>
      <c r="J654" s="22">
        <f>+[1]DEPURADO!R648</f>
        <v>0</v>
      </c>
      <c r="K654" s="23">
        <f>+[1]DEPURADO!P648+[1]DEPURADO!Q648</f>
        <v>0</v>
      </c>
      <c r="L654" s="22">
        <v>0</v>
      </c>
      <c r="M654" s="22">
        <v>0</v>
      </c>
      <c r="N654" s="22">
        <f t="shared" si="71"/>
        <v>0</v>
      </c>
      <c r="O654" s="22">
        <f t="shared" si="72"/>
        <v>42300</v>
      </c>
      <c r="P654" s="18">
        <f>IF([1]DEPURADO!H648&gt;1,0,[1]DEPURADO!B648)</f>
        <v>550710</v>
      </c>
      <c r="Q654" s="24">
        <f t="shared" si="73"/>
        <v>42300</v>
      </c>
      <c r="R654" s="25">
        <f t="shared" si="74"/>
        <v>0</v>
      </c>
      <c r="S654" s="25">
        <f>+[1]DEPURADO!J648</f>
        <v>0</v>
      </c>
      <c r="T654" s="17" t="s">
        <v>45</v>
      </c>
      <c r="U654" s="25">
        <f>+[1]DEPURADO!I648</f>
        <v>42300</v>
      </c>
      <c r="V654" s="24"/>
      <c r="W654" s="17" t="s">
        <v>45</v>
      </c>
      <c r="X654" s="25">
        <f>+[1]DEPURADO!K648+[1]DEPURADO!L648</f>
        <v>0</v>
      </c>
      <c r="Y654" s="17" t="s">
        <v>45</v>
      </c>
      <c r="Z654" s="25">
        <f t="shared" si="75"/>
        <v>0</v>
      </c>
      <c r="AA654" s="25"/>
      <c r="AB654" s="25">
        <v>0</v>
      </c>
      <c r="AC654" s="25">
        <v>0</v>
      </c>
      <c r="AD654" s="24"/>
      <c r="AE654" s="24">
        <f>+[1]DEPURADO!K648</f>
        <v>0</v>
      </c>
      <c r="AF654" s="24">
        <v>0</v>
      </c>
      <c r="AG654" s="24">
        <f t="shared" si="76"/>
        <v>0</v>
      </c>
      <c r="AH654" s="24">
        <v>0</v>
      </c>
      <c r="AI654" s="24" t="str">
        <f>+[1]DEPURADO!G648</f>
        <v>EN REVISION</v>
      </c>
      <c r="AJ654" s="26"/>
      <c r="AK654" s="27"/>
    </row>
    <row r="655" spans="1:37" s="28" customFormat="1" ht="16.149999999999999" customHeight="1">
      <c r="A655" s="17">
        <f t="shared" si="70"/>
        <v>647</v>
      </c>
      <c r="B655" s="18" t="s">
        <v>44</v>
      </c>
      <c r="C655" s="17">
        <f>+[1]DEPURADO!A649</f>
        <v>550826</v>
      </c>
      <c r="D655" s="17">
        <f>+[1]DEPURADO!B649</f>
        <v>550826</v>
      </c>
      <c r="E655" s="19">
        <f>+[1]DEPURADO!C649</f>
        <v>44985</v>
      </c>
      <c r="F655" s="20">
        <f>+IF([1]DEPURADO!D649&gt;1,[1]DEPURADO!D649," ")</f>
        <v>44998</v>
      </c>
      <c r="G655" s="21">
        <f>[1]DEPURADO!F649</f>
        <v>46400</v>
      </c>
      <c r="H655" s="22">
        <v>0</v>
      </c>
      <c r="I655" s="22">
        <f>+[1]DEPURADO!M649+[1]DEPURADO!N649</f>
        <v>0</v>
      </c>
      <c r="J655" s="22">
        <f>+[1]DEPURADO!R649</f>
        <v>0</v>
      </c>
      <c r="K655" s="23">
        <f>+[1]DEPURADO!P649+[1]DEPURADO!Q649</f>
        <v>0</v>
      </c>
      <c r="L655" s="22">
        <v>0</v>
      </c>
      <c r="M655" s="22">
        <v>0</v>
      </c>
      <c r="N655" s="22">
        <f t="shared" si="71"/>
        <v>0</v>
      </c>
      <c r="O655" s="22">
        <f t="shared" si="72"/>
        <v>46400</v>
      </c>
      <c r="P655" s="18">
        <f>IF([1]DEPURADO!H649&gt;1,0,[1]DEPURADO!B649)</f>
        <v>550826</v>
      </c>
      <c r="Q655" s="24">
        <f t="shared" si="73"/>
        <v>46400</v>
      </c>
      <c r="R655" s="25">
        <f t="shared" si="74"/>
        <v>0</v>
      </c>
      <c r="S655" s="25">
        <f>+[1]DEPURADO!J649</f>
        <v>0</v>
      </c>
      <c r="T655" s="17" t="s">
        <v>45</v>
      </c>
      <c r="U655" s="25">
        <f>+[1]DEPURADO!I649</f>
        <v>46400</v>
      </c>
      <c r="V655" s="24"/>
      <c r="W655" s="17" t="s">
        <v>45</v>
      </c>
      <c r="X655" s="25">
        <f>+[1]DEPURADO!K649+[1]DEPURADO!L649</f>
        <v>0</v>
      </c>
      <c r="Y655" s="17" t="s">
        <v>45</v>
      </c>
      <c r="Z655" s="25">
        <f t="shared" si="75"/>
        <v>0</v>
      </c>
      <c r="AA655" s="25"/>
      <c r="AB655" s="25">
        <v>0</v>
      </c>
      <c r="AC655" s="25">
        <v>0</v>
      </c>
      <c r="AD655" s="24"/>
      <c r="AE655" s="24">
        <f>+[1]DEPURADO!K649</f>
        <v>0</v>
      </c>
      <c r="AF655" s="24">
        <v>0</v>
      </c>
      <c r="AG655" s="24">
        <f t="shared" si="76"/>
        <v>0</v>
      </c>
      <c r="AH655" s="24">
        <v>0</v>
      </c>
      <c r="AI655" s="24" t="str">
        <f>+[1]DEPURADO!G649</f>
        <v>EN REVISION</v>
      </c>
      <c r="AJ655" s="26"/>
      <c r="AK655" s="27"/>
    </row>
    <row r="656" spans="1:37" s="28" customFormat="1" ht="16.149999999999999" customHeight="1">
      <c r="A656" s="17">
        <f t="shared" si="70"/>
        <v>648</v>
      </c>
      <c r="B656" s="18" t="s">
        <v>44</v>
      </c>
      <c r="C656" s="17">
        <f>+[1]DEPURADO!A650</f>
        <v>2276978</v>
      </c>
      <c r="D656" s="17">
        <f>+[1]DEPURADO!B650</f>
        <v>2276978</v>
      </c>
      <c r="E656" s="19">
        <f>+[1]DEPURADO!C650</f>
        <v>44986</v>
      </c>
      <c r="F656" s="20">
        <f>+IF([1]DEPURADO!D650&gt;1,[1]DEPURADO!D650," ")</f>
        <v>45041</v>
      </c>
      <c r="G656" s="21">
        <f>[1]DEPURADO!F650</f>
        <v>77260</v>
      </c>
      <c r="H656" s="22">
        <v>0</v>
      </c>
      <c r="I656" s="22">
        <f>+[1]DEPURADO!M650+[1]DEPURADO!N650</f>
        <v>0</v>
      </c>
      <c r="J656" s="22">
        <f>+[1]DEPURADO!R650</f>
        <v>0</v>
      </c>
      <c r="K656" s="23">
        <f>+[1]DEPURADO!P650+[1]DEPURADO!Q650</f>
        <v>0</v>
      </c>
      <c r="L656" s="22">
        <v>0</v>
      </c>
      <c r="M656" s="22">
        <v>0</v>
      </c>
      <c r="N656" s="22">
        <f t="shared" si="71"/>
        <v>0</v>
      </c>
      <c r="O656" s="22">
        <f t="shared" si="72"/>
        <v>77260</v>
      </c>
      <c r="P656" s="18">
        <f>IF([1]DEPURADO!H650&gt;1,0,[1]DEPURADO!B650)</f>
        <v>2276978</v>
      </c>
      <c r="Q656" s="24">
        <f t="shared" si="73"/>
        <v>77260</v>
      </c>
      <c r="R656" s="25">
        <f t="shared" si="74"/>
        <v>0</v>
      </c>
      <c r="S656" s="25">
        <f>+[1]DEPURADO!J650</f>
        <v>0</v>
      </c>
      <c r="T656" s="17" t="s">
        <v>45</v>
      </c>
      <c r="U656" s="25">
        <f>+[1]DEPURADO!I650</f>
        <v>77260</v>
      </c>
      <c r="V656" s="24"/>
      <c r="W656" s="17" t="s">
        <v>45</v>
      </c>
      <c r="X656" s="25">
        <f>+[1]DEPURADO!K650+[1]DEPURADO!L650</f>
        <v>0</v>
      </c>
      <c r="Y656" s="17" t="s">
        <v>45</v>
      </c>
      <c r="Z656" s="25">
        <f t="shared" si="75"/>
        <v>0</v>
      </c>
      <c r="AA656" s="25"/>
      <c r="AB656" s="25">
        <v>0</v>
      </c>
      <c r="AC656" s="25">
        <v>0</v>
      </c>
      <c r="AD656" s="24"/>
      <c r="AE656" s="24">
        <f>+[1]DEPURADO!K650</f>
        <v>0</v>
      </c>
      <c r="AF656" s="24">
        <v>0</v>
      </c>
      <c r="AG656" s="24">
        <f t="shared" si="76"/>
        <v>0</v>
      </c>
      <c r="AH656" s="24">
        <v>0</v>
      </c>
      <c r="AI656" s="24" t="str">
        <f>+[1]DEPURADO!G650</f>
        <v>EN REVISION</v>
      </c>
      <c r="AJ656" s="26"/>
      <c r="AK656" s="27"/>
    </row>
    <row r="657" spans="1:37" s="28" customFormat="1" ht="16.149999999999999" customHeight="1">
      <c r="A657" s="17">
        <f t="shared" si="70"/>
        <v>649</v>
      </c>
      <c r="B657" s="18" t="s">
        <v>44</v>
      </c>
      <c r="C657" s="17">
        <f>+[1]DEPURADO!A651</f>
        <v>551483</v>
      </c>
      <c r="D657" s="17">
        <f>+[1]DEPURADO!B651</f>
        <v>551483</v>
      </c>
      <c r="E657" s="19">
        <f>+[1]DEPURADO!C651</f>
        <v>44987</v>
      </c>
      <c r="F657" s="20">
        <f>+IF([1]DEPURADO!D651&gt;1,[1]DEPURADO!D651," ")</f>
        <v>45029</v>
      </c>
      <c r="G657" s="21">
        <f>[1]DEPURADO!F651</f>
        <v>46400</v>
      </c>
      <c r="H657" s="22">
        <v>0</v>
      </c>
      <c r="I657" s="22">
        <f>+[1]DEPURADO!M651+[1]DEPURADO!N651</f>
        <v>0</v>
      </c>
      <c r="J657" s="22">
        <f>+[1]DEPURADO!R651</f>
        <v>0</v>
      </c>
      <c r="K657" s="23">
        <f>+[1]DEPURADO!P651+[1]DEPURADO!Q651</f>
        <v>0</v>
      </c>
      <c r="L657" s="22">
        <v>0</v>
      </c>
      <c r="M657" s="22">
        <v>0</v>
      </c>
      <c r="N657" s="22">
        <f t="shared" si="71"/>
        <v>0</v>
      </c>
      <c r="O657" s="22">
        <f t="shared" si="72"/>
        <v>46400</v>
      </c>
      <c r="P657" s="18">
        <f>IF([1]DEPURADO!H651&gt;1,0,[1]DEPURADO!B651)</f>
        <v>551483</v>
      </c>
      <c r="Q657" s="24">
        <f t="shared" si="73"/>
        <v>46400</v>
      </c>
      <c r="R657" s="25">
        <f t="shared" si="74"/>
        <v>0</v>
      </c>
      <c r="S657" s="25">
        <f>+[1]DEPURADO!J651</f>
        <v>0</v>
      </c>
      <c r="T657" s="17" t="s">
        <v>45</v>
      </c>
      <c r="U657" s="25">
        <f>+[1]DEPURADO!I651</f>
        <v>46400</v>
      </c>
      <c r="V657" s="24"/>
      <c r="W657" s="17" t="s">
        <v>45</v>
      </c>
      <c r="X657" s="25">
        <f>+[1]DEPURADO!K651+[1]DEPURADO!L651</f>
        <v>0</v>
      </c>
      <c r="Y657" s="17" t="s">
        <v>45</v>
      </c>
      <c r="Z657" s="25">
        <f t="shared" si="75"/>
        <v>0</v>
      </c>
      <c r="AA657" s="25"/>
      <c r="AB657" s="25">
        <v>0</v>
      </c>
      <c r="AC657" s="25">
        <v>0</v>
      </c>
      <c r="AD657" s="24"/>
      <c r="AE657" s="24">
        <f>+[1]DEPURADO!K651</f>
        <v>0</v>
      </c>
      <c r="AF657" s="24">
        <v>0</v>
      </c>
      <c r="AG657" s="24">
        <f t="shared" si="76"/>
        <v>0</v>
      </c>
      <c r="AH657" s="24">
        <v>0</v>
      </c>
      <c r="AI657" s="24" t="str">
        <f>+[1]DEPURADO!G651</f>
        <v>EN REVISION</v>
      </c>
      <c r="AJ657" s="26"/>
      <c r="AK657" s="27"/>
    </row>
    <row r="658" spans="1:37" s="28" customFormat="1" ht="16.149999999999999" customHeight="1">
      <c r="A658" s="17">
        <f t="shared" si="70"/>
        <v>650</v>
      </c>
      <c r="B658" s="18" t="s">
        <v>44</v>
      </c>
      <c r="C658" s="17">
        <f>+[1]DEPURADO!A652</f>
        <v>551848</v>
      </c>
      <c r="D658" s="17">
        <f>+[1]DEPURADO!B652</f>
        <v>551848</v>
      </c>
      <c r="E658" s="19">
        <f>+[1]DEPURADO!C652</f>
        <v>44988</v>
      </c>
      <c r="F658" s="20">
        <f>+IF([1]DEPURADO!D652&gt;1,[1]DEPURADO!D652," ")</f>
        <v>45040</v>
      </c>
      <c r="G658" s="21">
        <f>[1]DEPURADO!F652</f>
        <v>339190</v>
      </c>
      <c r="H658" s="22">
        <v>0</v>
      </c>
      <c r="I658" s="22">
        <f>+[1]DEPURADO!M652+[1]DEPURADO!N652</f>
        <v>0</v>
      </c>
      <c r="J658" s="22">
        <f>+[1]DEPURADO!R652</f>
        <v>0</v>
      </c>
      <c r="K658" s="23">
        <f>+[1]DEPURADO!P652+[1]DEPURADO!Q652</f>
        <v>0</v>
      </c>
      <c r="L658" s="22">
        <v>0</v>
      </c>
      <c r="M658" s="22">
        <v>0</v>
      </c>
      <c r="N658" s="22">
        <f t="shared" si="71"/>
        <v>0</v>
      </c>
      <c r="O658" s="22">
        <f t="shared" si="72"/>
        <v>339190</v>
      </c>
      <c r="P658" s="18">
        <f>IF([1]DEPURADO!H652&gt;1,0,[1]DEPURADO!B652)</f>
        <v>551848</v>
      </c>
      <c r="Q658" s="24">
        <f t="shared" si="73"/>
        <v>339190</v>
      </c>
      <c r="R658" s="25">
        <f t="shared" si="74"/>
        <v>0</v>
      </c>
      <c r="S658" s="25">
        <f>+[1]DEPURADO!J652</f>
        <v>0</v>
      </c>
      <c r="T658" s="17" t="s">
        <v>45</v>
      </c>
      <c r="U658" s="25">
        <f>+[1]DEPURADO!I652</f>
        <v>339190</v>
      </c>
      <c r="V658" s="24"/>
      <c r="W658" s="17" t="s">
        <v>45</v>
      </c>
      <c r="X658" s="25">
        <f>+[1]DEPURADO!K652+[1]DEPURADO!L652</f>
        <v>0</v>
      </c>
      <c r="Y658" s="17" t="s">
        <v>45</v>
      </c>
      <c r="Z658" s="25">
        <f t="shared" si="75"/>
        <v>0</v>
      </c>
      <c r="AA658" s="25"/>
      <c r="AB658" s="25">
        <v>0</v>
      </c>
      <c r="AC658" s="25">
        <v>0</v>
      </c>
      <c r="AD658" s="24"/>
      <c r="AE658" s="24">
        <f>+[1]DEPURADO!K652</f>
        <v>0</v>
      </c>
      <c r="AF658" s="24">
        <v>0</v>
      </c>
      <c r="AG658" s="24">
        <f t="shared" si="76"/>
        <v>0</v>
      </c>
      <c r="AH658" s="24">
        <v>0</v>
      </c>
      <c r="AI658" s="24" t="str">
        <f>+[1]DEPURADO!G652</f>
        <v>EN REVISION</v>
      </c>
      <c r="AJ658" s="26"/>
      <c r="AK658" s="27"/>
    </row>
    <row r="659" spans="1:37" s="28" customFormat="1" ht="16.149999999999999" customHeight="1">
      <c r="A659" s="17">
        <f t="shared" si="70"/>
        <v>651</v>
      </c>
      <c r="B659" s="18" t="s">
        <v>44</v>
      </c>
      <c r="C659" s="17">
        <f>+[1]DEPURADO!A653</f>
        <v>552048</v>
      </c>
      <c r="D659" s="17">
        <f>+[1]DEPURADO!B653</f>
        <v>552048</v>
      </c>
      <c r="E659" s="19">
        <f>+[1]DEPURADO!C653</f>
        <v>44990</v>
      </c>
      <c r="F659" s="20">
        <f>+IF([1]DEPURADO!D653&gt;1,[1]DEPURADO!D653," ")</f>
        <v>45040</v>
      </c>
      <c r="G659" s="21">
        <f>[1]DEPURADO!F653</f>
        <v>547560</v>
      </c>
      <c r="H659" s="22">
        <v>0</v>
      </c>
      <c r="I659" s="22">
        <f>+[1]DEPURADO!M653+[1]DEPURADO!N653</f>
        <v>0</v>
      </c>
      <c r="J659" s="22">
        <f>+[1]DEPURADO!R653</f>
        <v>0</v>
      </c>
      <c r="K659" s="23">
        <f>+[1]DEPURADO!P653+[1]DEPURADO!Q653</f>
        <v>0</v>
      </c>
      <c r="L659" s="22">
        <v>0</v>
      </c>
      <c r="M659" s="22">
        <v>0</v>
      </c>
      <c r="N659" s="22">
        <f t="shared" si="71"/>
        <v>0</v>
      </c>
      <c r="O659" s="22">
        <f t="shared" si="72"/>
        <v>547560</v>
      </c>
      <c r="P659" s="18">
        <f>IF([1]DEPURADO!H653&gt;1,0,[1]DEPURADO!B653)</f>
        <v>552048</v>
      </c>
      <c r="Q659" s="24">
        <f t="shared" si="73"/>
        <v>547560</v>
      </c>
      <c r="R659" s="25">
        <f t="shared" si="74"/>
        <v>0</v>
      </c>
      <c r="S659" s="25">
        <f>+[1]DEPURADO!J653</f>
        <v>0</v>
      </c>
      <c r="T659" s="17" t="s">
        <v>45</v>
      </c>
      <c r="U659" s="25">
        <f>+[1]DEPURADO!I653</f>
        <v>547560</v>
      </c>
      <c r="V659" s="24"/>
      <c r="W659" s="17" t="s">
        <v>45</v>
      </c>
      <c r="X659" s="25">
        <f>+[1]DEPURADO!K653+[1]DEPURADO!L653</f>
        <v>0</v>
      </c>
      <c r="Y659" s="17" t="s">
        <v>45</v>
      </c>
      <c r="Z659" s="25">
        <f t="shared" si="75"/>
        <v>0</v>
      </c>
      <c r="AA659" s="25"/>
      <c r="AB659" s="25">
        <v>0</v>
      </c>
      <c r="AC659" s="25">
        <v>0</v>
      </c>
      <c r="AD659" s="24"/>
      <c r="AE659" s="24">
        <f>+[1]DEPURADO!K653</f>
        <v>0</v>
      </c>
      <c r="AF659" s="24">
        <v>0</v>
      </c>
      <c r="AG659" s="24">
        <f t="shared" si="76"/>
        <v>0</v>
      </c>
      <c r="AH659" s="24">
        <v>0</v>
      </c>
      <c r="AI659" s="24" t="str">
        <f>+[1]DEPURADO!G653</f>
        <v>EN REVISION</v>
      </c>
      <c r="AJ659" s="26"/>
      <c r="AK659" s="27"/>
    </row>
    <row r="660" spans="1:37" s="28" customFormat="1" ht="16.149999999999999" customHeight="1">
      <c r="A660" s="17">
        <f t="shared" si="70"/>
        <v>652</v>
      </c>
      <c r="B660" s="18" t="s">
        <v>44</v>
      </c>
      <c r="C660" s="17">
        <f>+[1]DEPURADO!A654</f>
        <v>552167</v>
      </c>
      <c r="D660" s="17">
        <f>+[1]DEPURADO!B654</f>
        <v>552167</v>
      </c>
      <c r="E660" s="19">
        <f>+[1]DEPURADO!C654</f>
        <v>44991</v>
      </c>
      <c r="F660" s="20">
        <f>+IF([1]DEPURADO!D654&gt;1,[1]DEPURADO!D654," ")</f>
        <v>45040</v>
      </c>
      <c r="G660" s="21">
        <f>[1]DEPURADO!F654</f>
        <v>77250</v>
      </c>
      <c r="H660" s="22">
        <v>0</v>
      </c>
      <c r="I660" s="22">
        <f>+[1]DEPURADO!M654+[1]DEPURADO!N654</f>
        <v>0</v>
      </c>
      <c r="J660" s="22">
        <f>+[1]DEPURADO!R654</f>
        <v>0</v>
      </c>
      <c r="K660" s="23">
        <f>+[1]DEPURADO!P654+[1]DEPURADO!Q654</f>
        <v>0</v>
      </c>
      <c r="L660" s="22">
        <v>0</v>
      </c>
      <c r="M660" s="22">
        <v>0</v>
      </c>
      <c r="N660" s="22">
        <f t="shared" si="71"/>
        <v>0</v>
      </c>
      <c r="O660" s="22">
        <f t="shared" si="72"/>
        <v>77250</v>
      </c>
      <c r="P660" s="18">
        <f>IF([1]DEPURADO!H654&gt;1,0,[1]DEPURADO!B654)</f>
        <v>552167</v>
      </c>
      <c r="Q660" s="24">
        <f t="shared" si="73"/>
        <v>77250</v>
      </c>
      <c r="R660" s="25">
        <f t="shared" si="74"/>
        <v>0</v>
      </c>
      <c r="S660" s="25">
        <f>+[1]DEPURADO!J654</f>
        <v>0</v>
      </c>
      <c r="T660" s="17" t="s">
        <v>45</v>
      </c>
      <c r="U660" s="25">
        <f>+[1]DEPURADO!I654</f>
        <v>77250</v>
      </c>
      <c r="V660" s="24"/>
      <c r="W660" s="17" t="s">
        <v>45</v>
      </c>
      <c r="X660" s="25">
        <f>+[1]DEPURADO!K654+[1]DEPURADO!L654</f>
        <v>0</v>
      </c>
      <c r="Y660" s="17" t="s">
        <v>45</v>
      </c>
      <c r="Z660" s="25">
        <f t="shared" si="75"/>
        <v>0</v>
      </c>
      <c r="AA660" s="25"/>
      <c r="AB660" s="25">
        <v>0</v>
      </c>
      <c r="AC660" s="25">
        <v>0</v>
      </c>
      <c r="AD660" s="24"/>
      <c r="AE660" s="24">
        <f>+[1]DEPURADO!K654</f>
        <v>0</v>
      </c>
      <c r="AF660" s="24">
        <v>0</v>
      </c>
      <c r="AG660" s="24">
        <f t="shared" si="76"/>
        <v>0</v>
      </c>
      <c r="AH660" s="24">
        <v>0</v>
      </c>
      <c r="AI660" s="24" t="str">
        <f>+[1]DEPURADO!G654</f>
        <v>EN REVISION</v>
      </c>
      <c r="AJ660" s="26"/>
      <c r="AK660" s="27"/>
    </row>
    <row r="661" spans="1:37" s="28" customFormat="1" ht="16.149999999999999" customHeight="1">
      <c r="A661" s="17">
        <f t="shared" si="70"/>
        <v>653</v>
      </c>
      <c r="B661" s="18" t="s">
        <v>44</v>
      </c>
      <c r="C661" s="17">
        <f>+[1]DEPURADO!A655</f>
        <v>552271</v>
      </c>
      <c r="D661" s="17">
        <f>+[1]DEPURADO!B655</f>
        <v>552271</v>
      </c>
      <c r="E661" s="19">
        <f>+[1]DEPURADO!C655</f>
        <v>44991</v>
      </c>
      <c r="F661" s="20">
        <f>+IF([1]DEPURADO!D655&gt;1,[1]DEPURADO!D655," ")</f>
        <v>45029</v>
      </c>
      <c r="G661" s="21">
        <f>[1]DEPURADO!F655</f>
        <v>46400</v>
      </c>
      <c r="H661" s="22">
        <v>0</v>
      </c>
      <c r="I661" s="22">
        <f>+[1]DEPURADO!M655+[1]DEPURADO!N655</f>
        <v>0</v>
      </c>
      <c r="J661" s="22">
        <f>+[1]DEPURADO!R655</f>
        <v>0</v>
      </c>
      <c r="K661" s="23">
        <f>+[1]DEPURADO!P655+[1]DEPURADO!Q655</f>
        <v>0</v>
      </c>
      <c r="L661" s="22">
        <v>0</v>
      </c>
      <c r="M661" s="22">
        <v>0</v>
      </c>
      <c r="N661" s="22">
        <f t="shared" si="71"/>
        <v>0</v>
      </c>
      <c r="O661" s="22">
        <f t="shared" si="72"/>
        <v>46400</v>
      </c>
      <c r="P661" s="18">
        <f>IF([1]DEPURADO!H655&gt;1,0,[1]DEPURADO!B655)</f>
        <v>552271</v>
      </c>
      <c r="Q661" s="24">
        <f t="shared" si="73"/>
        <v>46400</v>
      </c>
      <c r="R661" s="25">
        <f t="shared" si="74"/>
        <v>0</v>
      </c>
      <c r="S661" s="25">
        <f>+[1]DEPURADO!J655</f>
        <v>0</v>
      </c>
      <c r="T661" s="17" t="s">
        <v>45</v>
      </c>
      <c r="U661" s="25">
        <f>+[1]DEPURADO!I655</f>
        <v>46400</v>
      </c>
      <c r="V661" s="24"/>
      <c r="W661" s="17" t="s">
        <v>45</v>
      </c>
      <c r="X661" s="25">
        <f>+[1]DEPURADO!K655+[1]DEPURADO!L655</f>
        <v>0</v>
      </c>
      <c r="Y661" s="17" t="s">
        <v>45</v>
      </c>
      <c r="Z661" s="25">
        <f t="shared" si="75"/>
        <v>0</v>
      </c>
      <c r="AA661" s="25"/>
      <c r="AB661" s="25">
        <v>0</v>
      </c>
      <c r="AC661" s="25">
        <v>0</v>
      </c>
      <c r="AD661" s="24"/>
      <c r="AE661" s="24">
        <f>+[1]DEPURADO!K655</f>
        <v>0</v>
      </c>
      <c r="AF661" s="24">
        <v>0</v>
      </c>
      <c r="AG661" s="24">
        <f t="shared" si="76"/>
        <v>0</v>
      </c>
      <c r="AH661" s="24">
        <v>0</v>
      </c>
      <c r="AI661" s="24" t="str">
        <f>+[1]DEPURADO!G655</f>
        <v>EN REVISION</v>
      </c>
      <c r="AJ661" s="26"/>
      <c r="AK661" s="27"/>
    </row>
    <row r="662" spans="1:37" s="28" customFormat="1" ht="16.149999999999999" customHeight="1">
      <c r="A662" s="17">
        <f t="shared" si="70"/>
        <v>654</v>
      </c>
      <c r="B662" s="18" t="s">
        <v>44</v>
      </c>
      <c r="C662" s="17">
        <f>+[1]DEPURADO!A656</f>
        <v>552162</v>
      </c>
      <c r="D662" s="17">
        <f>+[1]DEPURADO!B656</f>
        <v>552162</v>
      </c>
      <c r="E662" s="19">
        <f>+[1]DEPURADO!C656</f>
        <v>44991</v>
      </c>
      <c r="F662" s="20">
        <f>+IF([1]DEPURADO!D656&gt;1,[1]DEPURADO!D656," ")</f>
        <v>45029</v>
      </c>
      <c r="G662" s="21">
        <f>[1]DEPURADO!F656</f>
        <v>31700</v>
      </c>
      <c r="H662" s="22">
        <v>0</v>
      </c>
      <c r="I662" s="22">
        <f>+[1]DEPURADO!M656+[1]DEPURADO!N656</f>
        <v>0</v>
      </c>
      <c r="J662" s="22">
        <f>+[1]DEPURADO!R656</f>
        <v>0</v>
      </c>
      <c r="K662" s="23">
        <f>+[1]DEPURADO!P656+[1]DEPURADO!Q656</f>
        <v>0</v>
      </c>
      <c r="L662" s="22">
        <v>0</v>
      </c>
      <c r="M662" s="22">
        <v>0</v>
      </c>
      <c r="N662" s="22">
        <f t="shared" si="71"/>
        <v>0</v>
      </c>
      <c r="O662" s="22">
        <f t="shared" si="72"/>
        <v>31700</v>
      </c>
      <c r="P662" s="18">
        <f>IF([1]DEPURADO!H656&gt;1,0,[1]DEPURADO!B656)</f>
        <v>552162</v>
      </c>
      <c r="Q662" s="24">
        <f t="shared" si="73"/>
        <v>31700</v>
      </c>
      <c r="R662" s="25">
        <f t="shared" si="74"/>
        <v>0</v>
      </c>
      <c r="S662" s="25">
        <f>+[1]DEPURADO!J656</f>
        <v>0</v>
      </c>
      <c r="T662" s="17" t="s">
        <v>45</v>
      </c>
      <c r="U662" s="25">
        <f>+[1]DEPURADO!I656</f>
        <v>31700</v>
      </c>
      <c r="V662" s="24"/>
      <c r="W662" s="17" t="s">
        <v>45</v>
      </c>
      <c r="X662" s="25">
        <f>+[1]DEPURADO!K656+[1]DEPURADO!L656</f>
        <v>0</v>
      </c>
      <c r="Y662" s="17" t="s">
        <v>45</v>
      </c>
      <c r="Z662" s="25">
        <f t="shared" si="75"/>
        <v>0</v>
      </c>
      <c r="AA662" s="25"/>
      <c r="AB662" s="25">
        <v>0</v>
      </c>
      <c r="AC662" s="25">
        <v>0</v>
      </c>
      <c r="AD662" s="24"/>
      <c r="AE662" s="24">
        <f>+[1]DEPURADO!K656</f>
        <v>0</v>
      </c>
      <c r="AF662" s="24">
        <v>0</v>
      </c>
      <c r="AG662" s="24">
        <f t="shared" si="76"/>
        <v>0</v>
      </c>
      <c r="AH662" s="24">
        <v>0</v>
      </c>
      <c r="AI662" s="24" t="str">
        <f>+[1]DEPURADO!G656</f>
        <v>EN REVISION</v>
      </c>
      <c r="AJ662" s="26"/>
      <c r="AK662" s="27"/>
    </row>
    <row r="663" spans="1:37" s="28" customFormat="1" ht="16.149999999999999" customHeight="1">
      <c r="A663" s="17">
        <f t="shared" si="70"/>
        <v>655</v>
      </c>
      <c r="B663" s="18" t="s">
        <v>44</v>
      </c>
      <c r="C663" s="17">
        <f>+[1]DEPURADO!A657</f>
        <v>552174</v>
      </c>
      <c r="D663" s="17">
        <f>+[1]DEPURADO!B657</f>
        <v>552174</v>
      </c>
      <c r="E663" s="19">
        <f>+[1]DEPURADO!C657</f>
        <v>44991</v>
      </c>
      <c r="F663" s="20">
        <f>+IF([1]DEPURADO!D657&gt;1,[1]DEPURADO!D657," ")</f>
        <v>45029</v>
      </c>
      <c r="G663" s="21">
        <f>[1]DEPURADO!F657</f>
        <v>110200</v>
      </c>
      <c r="H663" s="22">
        <v>0</v>
      </c>
      <c r="I663" s="22">
        <f>+[1]DEPURADO!M657+[1]DEPURADO!N657</f>
        <v>0</v>
      </c>
      <c r="J663" s="22">
        <f>+[1]DEPURADO!R657</f>
        <v>0</v>
      </c>
      <c r="K663" s="23">
        <f>+[1]DEPURADO!P657+[1]DEPURADO!Q657</f>
        <v>0</v>
      </c>
      <c r="L663" s="22">
        <v>0</v>
      </c>
      <c r="M663" s="22">
        <v>0</v>
      </c>
      <c r="N663" s="22">
        <f t="shared" si="71"/>
        <v>0</v>
      </c>
      <c r="O663" s="22">
        <f t="shared" si="72"/>
        <v>110200</v>
      </c>
      <c r="P663" s="18">
        <f>IF([1]DEPURADO!H657&gt;1,0,[1]DEPURADO!B657)</f>
        <v>552174</v>
      </c>
      <c r="Q663" s="24">
        <f t="shared" si="73"/>
        <v>110200</v>
      </c>
      <c r="R663" s="25">
        <f t="shared" si="74"/>
        <v>0</v>
      </c>
      <c r="S663" s="25">
        <f>+[1]DEPURADO!J657</f>
        <v>0</v>
      </c>
      <c r="T663" s="17" t="s">
        <v>45</v>
      </c>
      <c r="U663" s="25">
        <f>+[1]DEPURADO!I657</f>
        <v>110200</v>
      </c>
      <c r="V663" s="24"/>
      <c r="W663" s="17" t="s">
        <v>45</v>
      </c>
      <c r="X663" s="25">
        <f>+[1]DEPURADO!K657+[1]DEPURADO!L657</f>
        <v>0</v>
      </c>
      <c r="Y663" s="17" t="s">
        <v>45</v>
      </c>
      <c r="Z663" s="25">
        <f t="shared" si="75"/>
        <v>0</v>
      </c>
      <c r="AA663" s="25"/>
      <c r="AB663" s="25">
        <v>0</v>
      </c>
      <c r="AC663" s="25">
        <v>0</v>
      </c>
      <c r="AD663" s="24"/>
      <c r="AE663" s="24">
        <f>+[1]DEPURADO!K657</f>
        <v>0</v>
      </c>
      <c r="AF663" s="24">
        <v>0</v>
      </c>
      <c r="AG663" s="24">
        <f t="shared" si="76"/>
        <v>0</v>
      </c>
      <c r="AH663" s="24">
        <v>0</v>
      </c>
      <c r="AI663" s="24" t="str">
        <f>+[1]DEPURADO!G657</f>
        <v>EN REVISION</v>
      </c>
      <c r="AJ663" s="26"/>
      <c r="AK663" s="27"/>
    </row>
    <row r="664" spans="1:37" s="28" customFormat="1" ht="16.149999999999999" customHeight="1">
      <c r="A664" s="17">
        <f t="shared" si="70"/>
        <v>656</v>
      </c>
      <c r="B664" s="18" t="s">
        <v>44</v>
      </c>
      <c r="C664" s="17">
        <f>+[1]DEPURADO!A658</f>
        <v>552122</v>
      </c>
      <c r="D664" s="17">
        <f>+[1]DEPURADO!B658</f>
        <v>552122</v>
      </c>
      <c r="E664" s="19">
        <f>+[1]DEPURADO!C658</f>
        <v>44991</v>
      </c>
      <c r="F664" s="20">
        <f>+IF([1]DEPURADO!D658&gt;1,[1]DEPURADO!D658," ")</f>
        <v>45029</v>
      </c>
      <c r="G664" s="21">
        <f>[1]DEPURADO!F658</f>
        <v>1104100</v>
      </c>
      <c r="H664" s="22">
        <v>0</v>
      </c>
      <c r="I664" s="22">
        <f>+[1]DEPURADO!M658+[1]DEPURADO!N658</f>
        <v>0</v>
      </c>
      <c r="J664" s="22">
        <f>+[1]DEPURADO!R658</f>
        <v>0</v>
      </c>
      <c r="K664" s="23">
        <f>+[1]DEPURADO!P658+[1]DEPURADO!Q658</f>
        <v>0</v>
      </c>
      <c r="L664" s="22">
        <v>0</v>
      </c>
      <c r="M664" s="22">
        <v>0</v>
      </c>
      <c r="N664" s="22">
        <f t="shared" si="71"/>
        <v>0</v>
      </c>
      <c r="O664" s="22">
        <f t="shared" si="72"/>
        <v>1104100</v>
      </c>
      <c r="P664" s="18">
        <f>IF([1]DEPURADO!H658&gt;1,0,[1]DEPURADO!B658)</f>
        <v>552122</v>
      </c>
      <c r="Q664" s="24">
        <f t="shared" si="73"/>
        <v>1104100</v>
      </c>
      <c r="R664" s="25">
        <f t="shared" si="74"/>
        <v>0</v>
      </c>
      <c r="S664" s="25">
        <f>+[1]DEPURADO!J658</f>
        <v>0</v>
      </c>
      <c r="T664" s="17" t="s">
        <v>45</v>
      </c>
      <c r="U664" s="25">
        <f>+[1]DEPURADO!I658</f>
        <v>1104100</v>
      </c>
      <c r="V664" s="24"/>
      <c r="W664" s="17" t="s">
        <v>45</v>
      </c>
      <c r="X664" s="25">
        <f>+[1]DEPURADO!K658+[1]DEPURADO!L658</f>
        <v>0</v>
      </c>
      <c r="Y664" s="17" t="s">
        <v>45</v>
      </c>
      <c r="Z664" s="25">
        <f t="shared" si="75"/>
        <v>0</v>
      </c>
      <c r="AA664" s="25"/>
      <c r="AB664" s="25">
        <v>0</v>
      </c>
      <c r="AC664" s="25">
        <v>0</v>
      </c>
      <c r="AD664" s="24"/>
      <c r="AE664" s="24">
        <f>+[1]DEPURADO!K658</f>
        <v>0</v>
      </c>
      <c r="AF664" s="24">
        <v>0</v>
      </c>
      <c r="AG664" s="24">
        <f t="shared" si="76"/>
        <v>0</v>
      </c>
      <c r="AH664" s="24">
        <v>0</v>
      </c>
      <c r="AI664" s="24" t="str">
        <f>+[1]DEPURADO!G658</f>
        <v>EN REVISION</v>
      </c>
      <c r="AJ664" s="26"/>
      <c r="AK664" s="27"/>
    </row>
    <row r="665" spans="1:37" s="28" customFormat="1" ht="16.149999999999999" customHeight="1">
      <c r="A665" s="17">
        <f t="shared" si="70"/>
        <v>657</v>
      </c>
      <c r="B665" s="18" t="s">
        <v>44</v>
      </c>
      <c r="C665" s="17">
        <f>+[1]DEPURADO!A659</f>
        <v>2277621</v>
      </c>
      <c r="D665" s="17">
        <f>+[1]DEPURADO!B659</f>
        <v>2277621</v>
      </c>
      <c r="E665" s="19">
        <f>+[1]DEPURADO!C659</f>
        <v>44992</v>
      </c>
      <c r="F665" s="20">
        <f>+IF([1]DEPURADO!D659&gt;1,[1]DEPURADO!D659," ")</f>
        <v>45040</v>
      </c>
      <c r="G665" s="21">
        <f>[1]DEPURADO!F659</f>
        <v>76200</v>
      </c>
      <c r="H665" s="22">
        <v>0</v>
      </c>
      <c r="I665" s="22">
        <f>+[1]DEPURADO!M659+[1]DEPURADO!N659</f>
        <v>0</v>
      </c>
      <c r="J665" s="22">
        <f>+[1]DEPURADO!R659</f>
        <v>0</v>
      </c>
      <c r="K665" s="23">
        <f>+[1]DEPURADO!P659+[1]DEPURADO!Q659</f>
        <v>0</v>
      </c>
      <c r="L665" s="22">
        <v>0</v>
      </c>
      <c r="M665" s="22">
        <v>0</v>
      </c>
      <c r="N665" s="22">
        <f t="shared" si="71"/>
        <v>0</v>
      </c>
      <c r="O665" s="22">
        <f t="shared" si="72"/>
        <v>76200</v>
      </c>
      <c r="P665" s="18">
        <f>IF([1]DEPURADO!H659&gt;1,0,[1]DEPURADO!B659)</f>
        <v>2277621</v>
      </c>
      <c r="Q665" s="24">
        <f t="shared" si="73"/>
        <v>76200</v>
      </c>
      <c r="R665" s="25">
        <f t="shared" si="74"/>
        <v>0</v>
      </c>
      <c r="S665" s="25">
        <f>+[1]DEPURADO!J659</f>
        <v>0</v>
      </c>
      <c r="T665" s="17" t="s">
        <v>45</v>
      </c>
      <c r="U665" s="25">
        <f>+[1]DEPURADO!I659</f>
        <v>76200</v>
      </c>
      <c r="V665" s="24"/>
      <c r="W665" s="17" t="s">
        <v>45</v>
      </c>
      <c r="X665" s="25">
        <f>+[1]DEPURADO!K659+[1]DEPURADO!L659</f>
        <v>0</v>
      </c>
      <c r="Y665" s="17" t="s">
        <v>45</v>
      </c>
      <c r="Z665" s="25">
        <f t="shared" si="75"/>
        <v>0</v>
      </c>
      <c r="AA665" s="25"/>
      <c r="AB665" s="25">
        <v>0</v>
      </c>
      <c r="AC665" s="25">
        <v>0</v>
      </c>
      <c r="AD665" s="24"/>
      <c r="AE665" s="24">
        <f>+[1]DEPURADO!K659</f>
        <v>0</v>
      </c>
      <c r="AF665" s="24">
        <v>0</v>
      </c>
      <c r="AG665" s="24">
        <f t="shared" si="76"/>
        <v>0</v>
      </c>
      <c r="AH665" s="24">
        <v>0</v>
      </c>
      <c r="AI665" s="24" t="str">
        <f>+[1]DEPURADO!G659</f>
        <v>EN REVISION</v>
      </c>
      <c r="AJ665" s="26"/>
      <c r="AK665" s="27"/>
    </row>
    <row r="666" spans="1:37" s="28" customFormat="1" ht="16.149999999999999" customHeight="1">
      <c r="A666" s="17">
        <f t="shared" si="70"/>
        <v>658</v>
      </c>
      <c r="B666" s="18" t="s">
        <v>44</v>
      </c>
      <c r="C666" s="17">
        <f>+[1]DEPURADO!A660</f>
        <v>552512</v>
      </c>
      <c r="D666" s="17">
        <f>+[1]DEPURADO!B660</f>
        <v>552512</v>
      </c>
      <c r="E666" s="19">
        <f>+[1]DEPURADO!C660</f>
        <v>44992</v>
      </c>
      <c r="F666" s="20">
        <f>+IF([1]DEPURADO!D660&gt;1,[1]DEPURADO!D660," ")</f>
        <v>45040</v>
      </c>
      <c r="G666" s="21">
        <f>[1]DEPURADO!F660</f>
        <v>77250</v>
      </c>
      <c r="H666" s="22">
        <v>0</v>
      </c>
      <c r="I666" s="22">
        <f>+[1]DEPURADO!M660+[1]DEPURADO!N660</f>
        <v>0</v>
      </c>
      <c r="J666" s="22">
        <f>+[1]DEPURADO!R660</f>
        <v>0</v>
      </c>
      <c r="K666" s="23">
        <f>+[1]DEPURADO!P660+[1]DEPURADO!Q660</f>
        <v>0</v>
      </c>
      <c r="L666" s="22">
        <v>0</v>
      </c>
      <c r="M666" s="22">
        <v>0</v>
      </c>
      <c r="N666" s="22">
        <f t="shared" si="71"/>
        <v>0</v>
      </c>
      <c r="O666" s="22">
        <f t="shared" si="72"/>
        <v>77250</v>
      </c>
      <c r="P666" s="18">
        <f>IF([1]DEPURADO!H660&gt;1,0,[1]DEPURADO!B660)</f>
        <v>552512</v>
      </c>
      <c r="Q666" s="24">
        <f t="shared" si="73"/>
        <v>77250</v>
      </c>
      <c r="R666" s="25">
        <f t="shared" si="74"/>
        <v>0</v>
      </c>
      <c r="S666" s="25">
        <f>+[1]DEPURADO!J660</f>
        <v>0</v>
      </c>
      <c r="T666" s="17" t="s">
        <v>45</v>
      </c>
      <c r="U666" s="25">
        <f>+[1]DEPURADO!I660</f>
        <v>77250</v>
      </c>
      <c r="V666" s="24"/>
      <c r="W666" s="17" t="s">
        <v>45</v>
      </c>
      <c r="X666" s="25">
        <f>+[1]DEPURADO!K660+[1]DEPURADO!L660</f>
        <v>0</v>
      </c>
      <c r="Y666" s="17" t="s">
        <v>45</v>
      </c>
      <c r="Z666" s="25">
        <f t="shared" si="75"/>
        <v>0</v>
      </c>
      <c r="AA666" s="25"/>
      <c r="AB666" s="25">
        <v>0</v>
      </c>
      <c r="AC666" s="25">
        <v>0</v>
      </c>
      <c r="AD666" s="24"/>
      <c r="AE666" s="24">
        <f>+[1]DEPURADO!K660</f>
        <v>0</v>
      </c>
      <c r="AF666" s="24">
        <v>0</v>
      </c>
      <c r="AG666" s="24">
        <f t="shared" si="76"/>
        <v>0</v>
      </c>
      <c r="AH666" s="24">
        <v>0</v>
      </c>
      <c r="AI666" s="24" t="str">
        <f>+[1]DEPURADO!G660</f>
        <v>EN REVISION</v>
      </c>
      <c r="AJ666" s="26"/>
      <c r="AK666" s="27"/>
    </row>
    <row r="667" spans="1:37" s="28" customFormat="1" ht="16.149999999999999" customHeight="1">
      <c r="A667" s="17">
        <f t="shared" si="70"/>
        <v>659</v>
      </c>
      <c r="B667" s="18" t="s">
        <v>44</v>
      </c>
      <c r="C667" s="17">
        <f>+[1]DEPURADO!A661</f>
        <v>552499</v>
      </c>
      <c r="D667" s="17">
        <f>+[1]DEPURADO!B661</f>
        <v>552499</v>
      </c>
      <c r="E667" s="19">
        <f>+[1]DEPURADO!C661</f>
        <v>44992</v>
      </c>
      <c r="F667" s="20">
        <f>+IF([1]DEPURADO!D661&gt;1,[1]DEPURADO!D661," ")</f>
        <v>45040</v>
      </c>
      <c r="G667" s="21">
        <f>[1]DEPURADO!F661</f>
        <v>77250</v>
      </c>
      <c r="H667" s="22">
        <v>0</v>
      </c>
      <c r="I667" s="22">
        <f>+[1]DEPURADO!M661+[1]DEPURADO!N661</f>
        <v>0</v>
      </c>
      <c r="J667" s="22">
        <f>+[1]DEPURADO!R661</f>
        <v>0</v>
      </c>
      <c r="K667" s="23">
        <f>+[1]DEPURADO!P661+[1]DEPURADO!Q661</f>
        <v>0</v>
      </c>
      <c r="L667" s="22">
        <v>0</v>
      </c>
      <c r="M667" s="22">
        <v>0</v>
      </c>
      <c r="N667" s="22">
        <f t="shared" si="71"/>
        <v>0</v>
      </c>
      <c r="O667" s="22">
        <f t="shared" si="72"/>
        <v>77250</v>
      </c>
      <c r="P667" s="18">
        <f>IF([1]DEPURADO!H661&gt;1,0,[1]DEPURADO!B661)</f>
        <v>552499</v>
      </c>
      <c r="Q667" s="24">
        <f t="shared" si="73"/>
        <v>77250</v>
      </c>
      <c r="R667" s="25">
        <f t="shared" si="74"/>
        <v>0</v>
      </c>
      <c r="S667" s="25">
        <f>+[1]DEPURADO!J661</f>
        <v>0</v>
      </c>
      <c r="T667" s="17" t="s">
        <v>45</v>
      </c>
      <c r="U667" s="25">
        <f>+[1]DEPURADO!I661</f>
        <v>77250</v>
      </c>
      <c r="V667" s="24"/>
      <c r="W667" s="17" t="s">
        <v>45</v>
      </c>
      <c r="X667" s="25">
        <f>+[1]DEPURADO!K661+[1]DEPURADO!L661</f>
        <v>0</v>
      </c>
      <c r="Y667" s="17" t="s">
        <v>45</v>
      </c>
      <c r="Z667" s="25">
        <f t="shared" si="75"/>
        <v>0</v>
      </c>
      <c r="AA667" s="25"/>
      <c r="AB667" s="25">
        <v>0</v>
      </c>
      <c r="AC667" s="25">
        <v>0</v>
      </c>
      <c r="AD667" s="24"/>
      <c r="AE667" s="24">
        <f>+[1]DEPURADO!K661</f>
        <v>0</v>
      </c>
      <c r="AF667" s="24">
        <v>0</v>
      </c>
      <c r="AG667" s="24">
        <f t="shared" si="76"/>
        <v>0</v>
      </c>
      <c r="AH667" s="24">
        <v>0</v>
      </c>
      <c r="AI667" s="24" t="str">
        <f>+[1]DEPURADO!G661</f>
        <v>EN REVISION</v>
      </c>
      <c r="AJ667" s="26"/>
      <c r="AK667" s="27"/>
    </row>
    <row r="668" spans="1:37" s="28" customFormat="1" ht="16.149999999999999" customHeight="1">
      <c r="A668" s="17">
        <f t="shared" si="70"/>
        <v>660</v>
      </c>
      <c r="B668" s="18" t="s">
        <v>44</v>
      </c>
      <c r="C668" s="17">
        <f>+[1]DEPURADO!A662</f>
        <v>552594</v>
      </c>
      <c r="D668" s="17">
        <f>+[1]DEPURADO!B662</f>
        <v>552594</v>
      </c>
      <c r="E668" s="19">
        <f>+[1]DEPURADO!C662</f>
        <v>44992</v>
      </c>
      <c r="F668" s="20">
        <f>+IF([1]DEPURADO!D662&gt;1,[1]DEPURADO!D662," ")</f>
        <v>45041</v>
      </c>
      <c r="G668" s="21">
        <f>[1]DEPURADO!F662</f>
        <v>76200</v>
      </c>
      <c r="H668" s="22">
        <v>0</v>
      </c>
      <c r="I668" s="22">
        <f>+[1]DEPURADO!M662+[1]DEPURADO!N662</f>
        <v>0</v>
      </c>
      <c r="J668" s="22">
        <f>+[1]DEPURADO!R662</f>
        <v>0</v>
      </c>
      <c r="K668" s="23">
        <f>+[1]DEPURADO!P662+[1]DEPURADO!Q662</f>
        <v>0</v>
      </c>
      <c r="L668" s="22">
        <v>0</v>
      </c>
      <c r="M668" s="22">
        <v>0</v>
      </c>
      <c r="N668" s="22">
        <f t="shared" si="71"/>
        <v>0</v>
      </c>
      <c r="O668" s="22">
        <f t="shared" si="72"/>
        <v>76200</v>
      </c>
      <c r="P668" s="18">
        <f>IF([1]DEPURADO!H662&gt;1,0,[1]DEPURADO!B662)</f>
        <v>552594</v>
      </c>
      <c r="Q668" s="24">
        <f t="shared" si="73"/>
        <v>76200</v>
      </c>
      <c r="R668" s="25">
        <f t="shared" si="74"/>
        <v>0</v>
      </c>
      <c r="S668" s="25">
        <f>+[1]DEPURADO!J662</f>
        <v>0</v>
      </c>
      <c r="T668" s="17" t="s">
        <v>45</v>
      </c>
      <c r="U668" s="25">
        <f>+[1]DEPURADO!I662</f>
        <v>76200</v>
      </c>
      <c r="V668" s="24"/>
      <c r="W668" s="17" t="s">
        <v>45</v>
      </c>
      <c r="X668" s="25">
        <f>+[1]DEPURADO!K662+[1]DEPURADO!L662</f>
        <v>0</v>
      </c>
      <c r="Y668" s="17" t="s">
        <v>45</v>
      </c>
      <c r="Z668" s="25">
        <f t="shared" si="75"/>
        <v>0</v>
      </c>
      <c r="AA668" s="25"/>
      <c r="AB668" s="25">
        <v>0</v>
      </c>
      <c r="AC668" s="25">
        <v>0</v>
      </c>
      <c r="AD668" s="24"/>
      <c r="AE668" s="24">
        <f>+[1]DEPURADO!K662</f>
        <v>0</v>
      </c>
      <c r="AF668" s="24">
        <v>0</v>
      </c>
      <c r="AG668" s="24">
        <f t="shared" si="76"/>
        <v>0</v>
      </c>
      <c r="AH668" s="24">
        <v>0</v>
      </c>
      <c r="AI668" s="24" t="str">
        <f>+[1]DEPURADO!G662</f>
        <v>EN REVISION</v>
      </c>
      <c r="AJ668" s="26"/>
      <c r="AK668" s="27"/>
    </row>
    <row r="669" spans="1:37" s="28" customFormat="1" ht="16.149999999999999" customHeight="1">
      <c r="A669" s="17">
        <f t="shared" si="70"/>
        <v>661</v>
      </c>
      <c r="B669" s="18" t="s">
        <v>44</v>
      </c>
      <c r="C669" s="17">
        <f>+[1]DEPURADO!A663</f>
        <v>552596</v>
      </c>
      <c r="D669" s="17">
        <f>+[1]DEPURADO!B663</f>
        <v>552596</v>
      </c>
      <c r="E669" s="19">
        <f>+[1]DEPURADO!C663</f>
        <v>44992</v>
      </c>
      <c r="F669" s="20">
        <f>+IF([1]DEPURADO!D663&gt;1,[1]DEPURADO!D663," ")</f>
        <v>45041</v>
      </c>
      <c r="G669" s="21">
        <f>[1]DEPURADO!F663</f>
        <v>77260</v>
      </c>
      <c r="H669" s="22">
        <v>0</v>
      </c>
      <c r="I669" s="22">
        <f>+[1]DEPURADO!M663+[1]DEPURADO!N663</f>
        <v>0</v>
      </c>
      <c r="J669" s="22">
        <f>+[1]DEPURADO!R663</f>
        <v>0</v>
      </c>
      <c r="K669" s="23">
        <f>+[1]DEPURADO!P663+[1]DEPURADO!Q663</f>
        <v>0</v>
      </c>
      <c r="L669" s="22">
        <v>0</v>
      </c>
      <c r="M669" s="22">
        <v>0</v>
      </c>
      <c r="N669" s="22">
        <f t="shared" si="71"/>
        <v>0</v>
      </c>
      <c r="O669" s="22">
        <f t="shared" si="72"/>
        <v>77260</v>
      </c>
      <c r="P669" s="18">
        <f>IF([1]DEPURADO!H663&gt;1,0,[1]DEPURADO!B663)</f>
        <v>552596</v>
      </c>
      <c r="Q669" s="24">
        <f t="shared" si="73"/>
        <v>77260</v>
      </c>
      <c r="R669" s="25">
        <f t="shared" si="74"/>
        <v>0</v>
      </c>
      <c r="S669" s="25">
        <f>+[1]DEPURADO!J663</f>
        <v>0</v>
      </c>
      <c r="T669" s="17" t="s">
        <v>45</v>
      </c>
      <c r="U669" s="25">
        <f>+[1]DEPURADO!I663</f>
        <v>77260</v>
      </c>
      <c r="V669" s="24"/>
      <c r="W669" s="17" t="s">
        <v>45</v>
      </c>
      <c r="X669" s="25">
        <f>+[1]DEPURADO!K663+[1]DEPURADO!L663</f>
        <v>0</v>
      </c>
      <c r="Y669" s="17" t="s">
        <v>45</v>
      </c>
      <c r="Z669" s="25">
        <f t="shared" si="75"/>
        <v>0</v>
      </c>
      <c r="AA669" s="25"/>
      <c r="AB669" s="25">
        <v>0</v>
      </c>
      <c r="AC669" s="25">
        <v>0</v>
      </c>
      <c r="AD669" s="24"/>
      <c r="AE669" s="24">
        <f>+[1]DEPURADO!K663</f>
        <v>0</v>
      </c>
      <c r="AF669" s="24">
        <v>0</v>
      </c>
      <c r="AG669" s="24">
        <f t="shared" si="76"/>
        <v>0</v>
      </c>
      <c r="AH669" s="24">
        <v>0</v>
      </c>
      <c r="AI669" s="24" t="str">
        <f>+[1]DEPURADO!G663</f>
        <v>EN REVISION</v>
      </c>
      <c r="AJ669" s="26"/>
      <c r="AK669" s="27"/>
    </row>
    <row r="670" spans="1:37" s="28" customFormat="1" ht="16.149999999999999" customHeight="1">
      <c r="A670" s="17">
        <f t="shared" si="70"/>
        <v>662</v>
      </c>
      <c r="B670" s="18" t="s">
        <v>44</v>
      </c>
      <c r="C670" s="17">
        <f>+[1]DEPURADO!A664</f>
        <v>552729</v>
      </c>
      <c r="D670" s="17">
        <f>+[1]DEPURADO!B664</f>
        <v>552729</v>
      </c>
      <c r="E670" s="19">
        <f>+[1]DEPURADO!C664</f>
        <v>44993</v>
      </c>
      <c r="F670" s="20">
        <f>+IF([1]DEPURADO!D664&gt;1,[1]DEPURADO!D664," ")</f>
        <v>45041</v>
      </c>
      <c r="G670" s="21">
        <f>[1]DEPURADO!F664</f>
        <v>77250</v>
      </c>
      <c r="H670" s="22">
        <v>0</v>
      </c>
      <c r="I670" s="22">
        <f>+[1]DEPURADO!M664+[1]DEPURADO!N664</f>
        <v>0</v>
      </c>
      <c r="J670" s="22">
        <f>+[1]DEPURADO!R664</f>
        <v>0</v>
      </c>
      <c r="K670" s="23">
        <f>+[1]DEPURADO!P664+[1]DEPURADO!Q664</f>
        <v>0</v>
      </c>
      <c r="L670" s="22">
        <v>0</v>
      </c>
      <c r="M670" s="22">
        <v>0</v>
      </c>
      <c r="N670" s="22">
        <f t="shared" si="71"/>
        <v>0</v>
      </c>
      <c r="O670" s="22">
        <f t="shared" si="72"/>
        <v>77250</v>
      </c>
      <c r="P670" s="18">
        <f>IF([1]DEPURADO!H664&gt;1,0,[1]DEPURADO!B664)</f>
        <v>552729</v>
      </c>
      <c r="Q670" s="24">
        <f t="shared" si="73"/>
        <v>77250</v>
      </c>
      <c r="R670" s="25">
        <f t="shared" si="74"/>
        <v>0</v>
      </c>
      <c r="S670" s="25">
        <f>+[1]DEPURADO!J664</f>
        <v>0</v>
      </c>
      <c r="T670" s="17" t="s">
        <v>45</v>
      </c>
      <c r="U670" s="25">
        <f>+[1]DEPURADO!I664</f>
        <v>77250</v>
      </c>
      <c r="V670" s="24"/>
      <c r="W670" s="17" t="s">
        <v>45</v>
      </c>
      <c r="X670" s="25">
        <f>+[1]DEPURADO!K664+[1]DEPURADO!L664</f>
        <v>0</v>
      </c>
      <c r="Y670" s="17" t="s">
        <v>45</v>
      </c>
      <c r="Z670" s="25">
        <f t="shared" si="75"/>
        <v>0</v>
      </c>
      <c r="AA670" s="25"/>
      <c r="AB670" s="25">
        <v>0</v>
      </c>
      <c r="AC670" s="25">
        <v>0</v>
      </c>
      <c r="AD670" s="24"/>
      <c r="AE670" s="24">
        <f>+[1]DEPURADO!K664</f>
        <v>0</v>
      </c>
      <c r="AF670" s="24">
        <v>0</v>
      </c>
      <c r="AG670" s="24">
        <f t="shared" si="76"/>
        <v>0</v>
      </c>
      <c r="AH670" s="24">
        <v>0</v>
      </c>
      <c r="AI670" s="24" t="str">
        <f>+[1]DEPURADO!G664</f>
        <v>EN REVISION</v>
      </c>
      <c r="AJ670" s="26"/>
      <c r="AK670" s="27"/>
    </row>
    <row r="671" spans="1:37" s="28" customFormat="1" ht="16.149999999999999" customHeight="1">
      <c r="A671" s="17">
        <f t="shared" si="70"/>
        <v>663</v>
      </c>
      <c r="B671" s="18" t="s">
        <v>44</v>
      </c>
      <c r="C671" s="17">
        <f>+[1]DEPURADO!A665</f>
        <v>553253</v>
      </c>
      <c r="D671" s="17">
        <f>+[1]DEPURADO!B665</f>
        <v>553253</v>
      </c>
      <c r="E671" s="19">
        <f>+[1]DEPURADO!C665</f>
        <v>44994</v>
      </c>
      <c r="F671" s="20">
        <f>+IF([1]DEPURADO!D665&gt;1,[1]DEPURADO!D665," ")</f>
        <v>45040</v>
      </c>
      <c r="G671" s="21">
        <f>[1]DEPURADO!F665</f>
        <v>77250</v>
      </c>
      <c r="H671" s="22">
        <v>0</v>
      </c>
      <c r="I671" s="22">
        <f>+[1]DEPURADO!M665+[1]DEPURADO!N665</f>
        <v>0</v>
      </c>
      <c r="J671" s="22">
        <f>+[1]DEPURADO!R665</f>
        <v>0</v>
      </c>
      <c r="K671" s="23">
        <f>+[1]DEPURADO!P665+[1]DEPURADO!Q665</f>
        <v>0</v>
      </c>
      <c r="L671" s="22">
        <v>0</v>
      </c>
      <c r="M671" s="22">
        <v>0</v>
      </c>
      <c r="N671" s="22">
        <f t="shared" si="71"/>
        <v>0</v>
      </c>
      <c r="O671" s="22">
        <f t="shared" si="72"/>
        <v>77250</v>
      </c>
      <c r="P671" s="18">
        <f>IF([1]DEPURADO!H665&gt;1,0,[1]DEPURADO!B665)</f>
        <v>553253</v>
      </c>
      <c r="Q671" s="24">
        <f t="shared" si="73"/>
        <v>77250</v>
      </c>
      <c r="R671" s="25">
        <f t="shared" si="74"/>
        <v>0</v>
      </c>
      <c r="S671" s="25">
        <f>+[1]DEPURADO!J665</f>
        <v>0</v>
      </c>
      <c r="T671" s="17" t="s">
        <v>45</v>
      </c>
      <c r="U671" s="25">
        <f>+[1]DEPURADO!I665</f>
        <v>77250</v>
      </c>
      <c r="V671" s="24"/>
      <c r="W671" s="17" t="s">
        <v>45</v>
      </c>
      <c r="X671" s="25">
        <f>+[1]DEPURADO!K665+[1]DEPURADO!L665</f>
        <v>0</v>
      </c>
      <c r="Y671" s="17" t="s">
        <v>45</v>
      </c>
      <c r="Z671" s="25">
        <f t="shared" si="75"/>
        <v>0</v>
      </c>
      <c r="AA671" s="25"/>
      <c r="AB671" s="25">
        <v>0</v>
      </c>
      <c r="AC671" s="25">
        <v>0</v>
      </c>
      <c r="AD671" s="24"/>
      <c r="AE671" s="24">
        <f>+[1]DEPURADO!K665</f>
        <v>0</v>
      </c>
      <c r="AF671" s="24">
        <v>0</v>
      </c>
      <c r="AG671" s="24">
        <f t="shared" si="76"/>
        <v>0</v>
      </c>
      <c r="AH671" s="24">
        <v>0</v>
      </c>
      <c r="AI671" s="24" t="str">
        <f>+[1]DEPURADO!G665</f>
        <v>EN REVISION</v>
      </c>
      <c r="AJ671" s="26"/>
      <c r="AK671" s="27"/>
    </row>
    <row r="672" spans="1:37" s="28" customFormat="1" ht="16.149999999999999" customHeight="1">
      <c r="A672" s="17">
        <f t="shared" si="70"/>
        <v>664</v>
      </c>
      <c r="B672" s="18" t="s">
        <v>44</v>
      </c>
      <c r="C672" s="17">
        <f>+[1]DEPURADO!A666</f>
        <v>553268</v>
      </c>
      <c r="D672" s="17">
        <f>+[1]DEPURADO!B666</f>
        <v>553268</v>
      </c>
      <c r="E672" s="19">
        <f>+[1]DEPURADO!C666</f>
        <v>44994</v>
      </c>
      <c r="F672" s="20">
        <f>+IF([1]DEPURADO!D666&gt;1,[1]DEPURADO!D666," ")</f>
        <v>45041</v>
      </c>
      <c r="G672" s="21">
        <f>[1]DEPURADO!F666</f>
        <v>77570</v>
      </c>
      <c r="H672" s="22">
        <v>0</v>
      </c>
      <c r="I672" s="22">
        <f>+[1]DEPURADO!M666+[1]DEPURADO!N666</f>
        <v>0</v>
      </c>
      <c r="J672" s="22">
        <f>+[1]DEPURADO!R666</f>
        <v>0</v>
      </c>
      <c r="K672" s="23">
        <f>+[1]DEPURADO!P666+[1]DEPURADO!Q666</f>
        <v>0</v>
      </c>
      <c r="L672" s="22">
        <v>0</v>
      </c>
      <c r="M672" s="22">
        <v>0</v>
      </c>
      <c r="N672" s="22">
        <f t="shared" si="71"/>
        <v>0</v>
      </c>
      <c r="O672" s="22">
        <f t="shared" si="72"/>
        <v>77570</v>
      </c>
      <c r="P672" s="18">
        <f>IF([1]DEPURADO!H666&gt;1,0,[1]DEPURADO!B666)</f>
        <v>553268</v>
      </c>
      <c r="Q672" s="24">
        <f t="shared" si="73"/>
        <v>77570</v>
      </c>
      <c r="R672" s="25">
        <f t="shared" si="74"/>
        <v>0</v>
      </c>
      <c r="S672" s="25">
        <f>+[1]DEPURADO!J666</f>
        <v>0</v>
      </c>
      <c r="T672" s="17" t="s">
        <v>45</v>
      </c>
      <c r="U672" s="25">
        <f>+[1]DEPURADO!I666</f>
        <v>77570</v>
      </c>
      <c r="V672" s="24"/>
      <c r="W672" s="17" t="s">
        <v>45</v>
      </c>
      <c r="X672" s="25">
        <f>+[1]DEPURADO!K666+[1]DEPURADO!L666</f>
        <v>0</v>
      </c>
      <c r="Y672" s="17" t="s">
        <v>45</v>
      </c>
      <c r="Z672" s="25">
        <f t="shared" si="75"/>
        <v>0</v>
      </c>
      <c r="AA672" s="25"/>
      <c r="AB672" s="25">
        <v>0</v>
      </c>
      <c r="AC672" s="25">
        <v>0</v>
      </c>
      <c r="AD672" s="24"/>
      <c r="AE672" s="24">
        <f>+[1]DEPURADO!K666</f>
        <v>0</v>
      </c>
      <c r="AF672" s="24">
        <v>0</v>
      </c>
      <c r="AG672" s="24">
        <f t="shared" si="76"/>
        <v>0</v>
      </c>
      <c r="AH672" s="24">
        <v>0</v>
      </c>
      <c r="AI672" s="24" t="str">
        <f>+[1]DEPURADO!G666</f>
        <v>EN REVISION</v>
      </c>
      <c r="AJ672" s="26"/>
      <c r="AK672" s="27"/>
    </row>
    <row r="673" spans="1:37" s="28" customFormat="1" ht="16.149999999999999" customHeight="1">
      <c r="A673" s="17">
        <f t="shared" si="70"/>
        <v>665</v>
      </c>
      <c r="B673" s="18" t="s">
        <v>44</v>
      </c>
      <c r="C673" s="17">
        <f>+[1]DEPURADO!A667</f>
        <v>553053</v>
      </c>
      <c r="D673" s="17">
        <f>+[1]DEPURADO!B667</f>
        <v>553053</v>
      </c>
      <c r="E673" s="19">
        <f>+[1]DEPURADO!C667</f>
        <v>44994</v>
      </c>
      <c r="F673" s="20">
        <f>+IF([1]DEPURADO!D667&gt;1,[1]DEPURADO!D667," ")</f>
        <v>45029</v>
      </c>
      <c r="G673" s="21">
        <f>[1]DEPURADO!F667</f>
        <v>46400</v>
      </c>
      <c r="H673" s="22">
        <v>0</v>
      </c>
      <c r="I673" s="22">
        <f>+[1]DEPURADO!M667+[1]DEPURADO!N667</f>
        <v>0</v>
      </c>
      <c r="J673" s="22">
        <f>+[1]DEPURADO!R667</f>
        <v>0</v>
      </c>
      <c r="K673" s="23">
        <f>+[1]DEPURADO!P667+[1]DEPURADO!Q667</f>
        <v>0</v>
      </c>
      <c r="L673" s="22">
        <v>0</v>
      </c>
      <c r="M673" s="22">
        <v>0</v>
      </c>
      <c r="N673" s="22">
        <f t="shared" si="71"/>
        <v>0</v>
      </c>
      <c r="O673" s="22">
        <f t="shared" si="72"/>
        <v>46400</v>
      </c>
      <c r="P673" s="18">
        <f>IF([1]DEPURADO!H667&gt;1,0,[1]DEPURADO!B667)</f>
        <v>553053</v>
      </c>
      <c r="Q673" s="24">
        <f t="shared" si="73"/>
        <v>46400</v>
      </c>
      <c r="R673" s="25">
        <f t="shared" si="74"/>
        <v>0</v>
      </c>
      <c r="S673" s="25">
        <f>+[1]DEPURADO!J667</f>
        <v>0</v>
      </c>
      <c r="T673" s="17" t="s">
        <v>45</v>
      </c>
      <c r="U673" s="25">
        <f>+[1]DEPURADO!I667</f>
        <v>46400</v>
      </c>
      <c r="V673" s="24"/>
      <c r="W673" s="17" t="s">
        <v>45</v>
      </c>
      <c r="X673" s="25">
        <f>+[1]DEPURADO!K667+[1]DEPURADO!L667</f>
        <v>0</v>
      </c>
      <c r="Y673" s="17" t="s">
        <v>45</v>
      </c>
      <c r="Z673" s="25">
        <f t="shared" si="75"/>
        <v>0</v>
      </c>
      <c r="AA673" s="25"/>
      <c r="AB673" s="25">
        <v>0</v>
      </c>
      <c r="AC673" s="25">
        <v>0</v>
      </c>
      <c r="AD673" s="24"/>
      <c r="AE673" s="24">
        <f>+[1]DEPURADO!K667</f>
        <v>0</v>
      </c>
      <c r="AF673" s="24">
        <v>0</v>
      </c>
      <c r="AG673" s="24">
        <f t="shared" si="76"/>
        <v>0</v>
      </c>
      <c r="AH673" s="24">
        <v>0</v>
      </c>
      <c r="AI673" s="24" t="str">
        <f>+[1]DEPURADO!G667</f>
        <v>EN REVISION</v>
      </c>
      <c r="AJ673" s="26"/>
      <c r="AK673" s="27"/>
    </row>
    <row r="674" spans="1:37" s="28" customFormat="1" ht="16.149999999999999" customHeight="1">
      <c r="A674" s="17">
        <f t="shared" si="70"/>
        <v>666</v>
      </c>
      <c r="B674" s="18" t="s">
        <v>44</v>
      </c>
      <c r="C674" s="17">
        <f>+[1]DEPURADO!A668</f>
        <v>2278005</v>
      </c>
      <c r="D674" s="17">
        <f>+[1]DEPURADO!B668</f>
        <v>2278005</v>
      </c>
      <c r="E674" s="19">
        <f>+[1]DEPURADO!C668</f>
        <v>44995</v>
      </c>
      <c r="F674" s="20">
        <f>+IF([1]DEPURADO!D668&gt;1,[1]DEPURADO!D668," ")</f>
        <v>45040</v>
      </c>
      <c r="G674" s="21">
        <f>[1]DEPURADO!F668</f>
        <v>77260</v>
      </c>
      <c r="H674" s="22">
        <v>0</v>
      </c>
      <c r="I674" s="22">
        <f>+[1]DEPURADO!M668+[1]DEPURADO!N668</f>
        <v>0</v>
      </c>
      <c r="J674" s="22">
        <f>+[1]DEPURADO!R668</f>
        <v>0</v>
      </c>
      <c r="K674" s="23">
        <f>+[1]DEPURADO!P668+[1]DEPURADO!Q668</f>
        <v>0</v>
      </c>
      <c r="L674" s="22">
        <v>0</v>
      </c>
      <c r="M674" s="22">
        <v>0</v>
      </c>
      <c r="N674" s="22">
        <f t="shared" si="71"/>
        <v>0</v>
      </c>
      <c r="O674" s="22">
        <f t="shared" si="72"/>
        <v>77260</v>
      </c>
      <c r="P674" s="18">
        <f>IF([1]DEPURADO!H668&gt;1,0,[1]DEPURADO!B668)</f>
        <v>2278005</v>
      </c>
      <c r="Q674" s="24">
        <f t="shared" si="73"/>
        <v>77260</v>
      </c>
      <c r="R674" s="25">
        <f t="shared" si="74"/>
        <v>0</v>
      </c>
      <c r="S674" s="25">
        <f>+[1]DEPURADO!J668</f>
        <v>0</v>
      </c>
      <c r="T674" s="17" t="s">
        <v>45</v>
      </c>
      <c r="U674" s="25">
        <f>+[1]DEPURADO!I668</f>
        <v>77260</v>
      </c>
      <c r="V674" s="24"/>
      <c r="W674" s="17" t="s">
        <v>45</v>
      </c>
      <c r="X674" s="25">
        <f>+[1]DEPURADO!K668+[1]DEPURADO!L668</f>
        <v>0</v>
      </c>
      <c r="Y674" s="17" t="s">
        <v>45</v>
      </c>
      <c r="Z674" s="25">
        <f t="shared" si="75"/>
        <v>0</v>
      </c>
      <c r="AA674" s="25"/>
      <c r="AB674" s="25">
        <v>0</v>
      </c>
      <c r="AC674" s="25">
        <v>0</v>
      </c>
      <c r="AD674" s="24"/>
      <c r="AE674" s="24">
        <f>+[1]DEPURADO!K668</f>
        <v>0</v>
      </c>
      <c r="AF674" s="24">
        <v>0</v>
      </c>
      <c r="AG674" s="24">
        <f t="shared" si="76"/>
        <v>0</v>
      </c>
      <c r="AH674" s="24">
        <v>0</v>
      </c>
      <c r="AI674" s="24" t="str">
        <f>+[1]DEPURADO!G668</f>
        <v>EN REVISION</v>
      </c>
      <c r="AJ674" s="26"/>
      <c r="AK674" s="27"/>
    </row>
    <row r="675" spans="1:37" s="28" customFormat="1" ht="16.149999999999999" customHeight="1">
      <c r="A675" s="17">
        <f t="shared" si="70"/>
        <v>667</v>
      </c>
      <c r="B675" s="18" t="s">
        <v>44</v>
      </c>
      <c r="C675" s="17">
        <f>+[1]DEPURADO!A669</f>
        <v>553492</v>
      </c>
      <c r="D675" s="17">
        <f>+[1]DEPURADO!B669</f>
        <v>553492</v>
      </c>
      <c r="E675" s="19">
        <f>+[1]DEPURADO!C669</f>
        <v>44995</v>
      </c>
      <c r="F675" s="20">
        <f>+IF([1]DEPURADO!D669&gt;1,[1]DEPURADO!D669," ")</f>
        <v>45041</v>
      </c>
      <c r="G675" s="21">
        <f>[1]DEPURADO!F669</f>
        <v>471980</v>
      </c>
      <c r="H675" s="22">
        <v>0</v>
      </c>
      <c r="I675" s="22">
        <f>+[1]DEPURADO!M669+[1]DEPURADO!N669</f>
        <v>0</v>
      </c>
      <c r="J675" s="22">
        <f>+[1]DEPURADO!R669</f>
        <v>0</v>
      </c>
      <c r="K675" s="23">
        <f>+[1]DEPURADO!P669+[1]DEPURADO!Q669</f>
        <v>0</v>
      </c>
      <c r="L675" s="22">
        <v>0</v>
      </c>
      <c r="M675" s="22">
        <v>0</v>
      </c>
      <c r="N675" s="22">
        <f t="shared" si="71"/>
        <v>0</v>
      </c>
      <c r="O675" s="22">
        <f t="shared" si="72"/>
        <v>471980</v>
      </c>
      <c r="P675" s="18">
        <f>IF([1]DEPURADO!H669&gt;1,0,[1]DEPURADO!B669)</f>
        <v>553492</v>
      </c>
      <c r="Q675" s="24">
        <f t="shared" si="73"/>
        <v>471980</v>
      </c>
      <c r="R675" s="25">
        <f t="shared" si="74"/>
        <v>0</v>
      </c>
      <c r="S675" s="25">
        <f>+[1]DEPURADO!J669</f>
        <v>0</v>
      </c>
      <c r="T675" s="17" t="s">
        <v>45</v>
      </c>
      <c r="U675" s="25">
        <f>+[1]DEPURADO!I669</f>
        <v>471980</v>
      </c>
      <c r="V675" s="24"/>
      <c r="W675" s="17" t="s">
        <v>45</v>
      </c>
      <c r="X675" s="25">
        <f>+[1]DEPURADO!K669+[1]DEPURADO!L669</f>
        <v>0</v>
      </c>
      <c r="Y675" s="17" t="s">
        <v>45</v>
      </c>
      <c r="Z675" s="25">
        <f t="shared" si="75"/>
        <v>0</v>
      </c>
      <c r="AA675" s="25"/>
      <c r="AB675" s="25">
        <v>0</v>
      </c>
      <c r="AC675" s="25">
        <v>0</v>
      </c>
      <c r="AD675" s="24"/>
      <c r="AE675" s="24">
        <f>+[1]DEPURADO!K669</f>
        <v>0</v>
      </c>
      <c r="AF675" s="24">
        <v>0</v>
      </c>
      <c r="AG675" s="24">
        <f t="shared" si="76"/>
        <v>0</v>
      </c>
      <c r="AH675" s="24">
        <v>0</v>
      </c>
      <c r="AI675" s="24" t="str">
        <f>+[1]DEPURADO!G669</f>
        <v>EN REVISION</v>
      </c>
      <c r="AJ675" s="26"/>
      <c r="AK675" s="27"/>
    </row>
    <row r="676" spans="1:37" s="28" customFormat="1" ht="16.149999999999999" customHeight="1">
      <c r="A676" s="17">
        <f t="shared" si="70"/>
        <v>668</v>
      </c>
      <c r="B676" s="18" t="s">
        <v>44</v>
      </c>
      <c r="C676" s="17">
        <f>+[1]DEPURADO!A670</f>
        <v>553767</v>
      </c>
      <c r="D676" s="17">
        <f>+[1]DEPURADO!B670</f>
        <v>553767</v>
      </c>
      <c r="E676" s="19">
        <f>+[1]DEPURADO!C670</f>
        <v>44998</v>
      </c>
      <c r="F676" s="20">
        <f>+IF([1]DEPURADO!D670&gt;1,[1]DEPURADO!D670," ")</f>
        <v>45040</v>
      </c>
      <c r="G676" s="21">
        <f>[1]DEPURADO!F670</f>
        <v>77260</v>
      </c>
      <c r="H676" s="22">
        <v>0</v>
      </c>
      <c r="I676" s="22">
        <f>+[1]DEPURADO!M670+[1]DEPURADO!N670</f>
        <v>0</v>
      </c>
      <c r="J676" s="22">
        <f>+[1]DEPURADO!R670</f>
        <v>0</v>
      </c>
      <c r="K676" s="23">
        <f>+[1]DEPURADO!P670+[1]DEPURADO!Q670</f>
        <v>0</v>
      </c>
      <c r="L676" s="22">
        <v>0</v>
      </c>
      <c r="M676" s="22">
        <v>0</v>
      </c>
      <c r="N676" s="22">
        <f t="shared" si="71"/>
        <v>0</v>
      </c>
      <c r="O676" s="22">
        <f t="shared" si="72"/>
        <v>77260</v>
      </c>
      <c r="P676" s="18">
        <f>IF([1]DEPURADO!H670&gt;1,0,[1]DEPURADO!B670)</f>
        <v>553767</v>
      </c>
      <c r="Q676" s="24">
        <f t="shared" si="73"/>
        <v>77260</v>
      </c>
      <c r="R676" s="25">
        <f t="shared" si="74"/>
        <v>0</v>
      </c>
      <c r="S676" s="25">
        <f>+[1]DEPURADO!J670</f>
        <v>0</v>
      </c>
      <c r="T676" s="17" t="s">
        <v>45</v>
      </c>
      <c r="U676" s="25">
        <f>+[1]DEPURADO!I670</f>
        <v>77260</v>
      </c>
      <c r="V676" s="24"/>
      <c r="W676" s="17" t="s">
        <v>45</v>
      </c>
      <c r="X676" s="25">
        <f>+[1]DEPURADO!K670+[1]DEPURADO!L670</f>
        <v>0</v>
      </c>
      <c r="Y676" s="17" t="s">
        <v>45</v>
      </c>
      <c r="Z676" s="25">
        <f t="shared" si="75"/>
        <v>0</v>
      </c>
      <c r="AA676" s="25"/>
      <c r="AB676" s="25">
        <v>0</v>
      </c>
      <c r="AC676" s="25">
        <v>0</v>
      </c>
      <c r="AD676" s="24"/>
      <c r="AE676" s="24">
        <f>+[1]DEPURADO!K670</f>
        <v>0</v>
      </c>
      <c r="AF676" s="24">
        <v>0</v>
      </c>
      <c r="AG676" s="24">
        <f t="shared" si="76"/>
        <v>0</v>
      </c>
      <c r="AH676" s="24">
        <v>0</v>
      </c>
      <c r="AI676" s="24" t="str">
        <f>+[1]DEPURADO!G670</f>
        <v>EN REVISION</v>
      </c>
      <c r="AJ676" s="26"/>
      <c r="AK676" s="27"/>
    </row>
    <row r="677" spans="1:37" s="28" customFormat="1" ht="16.149999999999999" customHeight="1">
      <c r="A677" s="17">
        <f t="shared" si="70"/>
        <v>669</v>
      </c>
      <c r="B677" s="18" t="s">
        <v>44</v>
      </c>
      <c r="C677" s="17">
        <f>+[1]DEPURADO!A671</f>
        <v>554049</v>
      </c>
      <c r="D677" s="17">
        <f>+[1]DEPURADO!B671</f>
        <v>554049</v>
      </c>
      <c r="E677" s="19">
        <f>+[1]DEPURADO!C671</f>
        <v>44998</v>
      </c>
      <c r="F677" s="20">
        <f>+IF([1]DEPURADO!D671&gt;1,[1]DEPURADO!D671," ")</f>
        <v>45041</v>
      </c>
      <c r="G677" s="21">
        <f>[1]DEPURADO!F671</f>
        <v>268180</v>
      </c>
      <c r="H677" s="22">
        <v>0</v>
      </c>
      <c r="I677" s="22">
        <f>+[1]DEPURADO!M671+[1]DEPURADO!N671</f>
        <v>0</v>
      </c>
      <c r="J677" s="22">
        <f>+[1]DEPURADO!R671</f>
        <v>0</v>
      </c>
      <c r="K677" s="23">
        <f>+[1]DEPURADO!P671+[1]DEPURADO!Q671</f>
        <v>0</v>
      </c>
      <c r="L677" s="22">
        <v>0</v>
      </c>
      <c r="M677" s="22">
        <v>0</v>
      </c>
      <c r="N677" s="22">
        <f t="shared" si="71"/>
        <v>0</v>
      </c>
      <c r="O677" s="22">
        <f t="shared" si="72"/>
        <v>268180</v>
      </c>
      <c r="P677" s="18">
        <f>IF([1]DEPURADO!H671&gt;1,0,[1]DEPURADO!B671)</f>
        <v>554049</v>
      </c>
      <c r="Q677" s="24">
        <f t="shared" si="73"/>
        <v>268180</v>
      </c>
      <c r="R677" s="25">
        <f t="shared" si="74"/>
        <v>0</v>
      </c>
      <c r="S677" s="25">
        <f>+[1]DEPURADO!J671</f>
        <v>0</v>
      </c>
      <c r="T677" s="17" t="s">
        <v>45</v>
      </c>
      <c r="U677" s="25">
        <f>+[1]DEPURADO!I671</f>
        <v>268180</v>
      </c>
      <c r="V677" s="24"/>
      <c r="W677" s="17" t="s">
        <v>45</v>
      </c>
      <c r="X677" s="25">
        <f>+[1]DEPURADO!K671+[1]DEPURADO!L671</f>
        <v>0</v>
      </c>
      <c r="Y677" s="17" t="s">
        <v>45</v>
      </c>
      <c r="Z677" s="25">
        <f t="shared" si="75"/>
        <v>0</v>
      </c>
      <c r="AA677" s="25"/>
      <c r="AB677" s="25">
        <v>0</v>
      </c>
      <c r="AC677" s="25">
        <v>0</v>
      </c>
      <c r="AD677" s="24"/>
      <c r="AE677" s="24">
        <f>+[1]DEPURADO!K671</f>
        <v>0</v>
      </c>
      <c r="AF677" s="24">
        <v>0</v>
      </c>
      <c r="AG677" s="24">
        <f t="shared" si="76"/>
        <v>0</v>
      </c>
      <c r="AH677" s="24">
        <v>0</v>
      </c>
      <c r="AI677" s="24" t="str">
        <f>+[1]DEPURADO!G671</f>
        <v>EN REVISION</v>
      </c>
      <c r="AJ677" s="26"/>
      <c r="AK677" s="27"/>
    </row>
    <row r="678" spans="1:37" s="28" customFormat="1" ht="16.149999999999999" customHeight="1">
      <c r="A678" s="17">
        <f t="shared" si="70"/>
        <v>670</v>
      </c>
      <c r="B678" s="18" t="s">
        <v>44</v>
      </c>
      <c r="C678" s="17">
        <f>+[1]DEPURADO!A672</f>
        <v>553871</v>
      </c>
      <c r="D678" s="17">
        <f>+[1]DEPURADO!B672</f>
        <v>553871</v>
      </c>
      <c r="E678" s="19">
        <f>+[1]DEPURADO!C672</f>
        <v>44998</v>
      </c>
      <c r="F678" s="20">
        <f>+IF([1]DEPURADO!D672&gt;1,[1]DEPURADO!D672," ")</f>
        <v>45029</v>
      </c>
      <c r="G678" s="21">
        <f>[1]DEPURADO!F672</f>
        <v>101700</v>
      </c>
      <c r="H678" s="22">
        <v>0</v>
      </c>
      <c r="I678" s="22">
        <f>+[1]DEPURADO!M672+[1]DEPURADO!N672</f>
        <v>0</v>
      </c>
      <c r="J678" s="22">
        <f>+[1]DEPURADO!R672</f>
        <v>0</v>
      </c>
      <c r="K678" s="23">
        <f>+[1]DEPURADO!P672+[1]DEPURADO!Q672</f>
        <v>0</v>
      </c>
      <c r="L678" s="22">
        <v>0</v>
      </c>
      <c r="M678" s="22">
        <v>0</v>
      </c>
      <c r="N678" s="22">
        <f t="shared" si="71"/>
        <v>0</v>
      </c>
      <c r="O678" s="22">
        <f t="shared" si="72"/>
        <v>101700</v>
      </c>
      <c r="P678" s="18">
        <f>IF([1]DEPURADO!H672&gt;1,0,[1]DEPURADO!B672)</f>
        <v>553871</v>
      </c>
      <c r="Q678" s="24">
        <f t="shared" si="73"/>
        <v>101700</v>
      </c>
      <c r="R678" s="25">
        <f t="shared" si="74"/>
        <v>0</v>
      </c>
      <c r="S678" s="25">
        <f>+[1]DEPURADO!J672</f>
        <v>0</v>
      </c>
      <c r="T678" s="17" t="s">
        <v>45</v>
      </c>
      <c r="U678" s="25">
        <f>+[1]DEPURADO!I672</f>
        <v>101700</v>
      </c>
      <c r="V678" s="24"/>
      <c r="W678" s="17" t="s">
        <v>45</v>
      </c>
      <c r="X678" s="25">
        <f>+[1]DEPURADO!K672+[1]DEPURADO!L672</f>
        <v>0</v>
      </c>
      <c r="Y678" s="17" t="s">
        <v>45</v>
      </c>
      <c r="Z678" s="25">
        <f t="shared" si="75"/>
        <v>0</v>
      </c>
      <c r="AA678" s="25"/>
      <c r="AB678" s="25">
        <v>0</v>
      </c>
      <c r="AC678" s="25">
        <v>0</v>
      </c>
      <c r="AD678" s="24"/>
      <c r="AE678" s="24">
        <f>+[1]DEPURADO!K672</f>
        <v>0</v>
      </c>
      <c r="AF678" s="24">
        <v>0</v>
      </c>
      <c r="AG678" s="24">
        <f t="shared" si="76"/>
        <v>0</v>
      </c>
      <c r="AH678" s="24">
        <v>0</v>
      </c>
      <c r="AI678" s="24" t="str">
        <f>+[1]DEPURADO!G672</f>
        <v>EN REVISION</v>
      </c>
      <c r="AJ678" s="26"/>
      <c r="AK678" s="27"/>
    </row>
    <row r="679" spans="1:37" s="28" customFormat="1" ht="16.149999999999999" customHeight="1">
      <c r="A679" s="17">
        <f t="shared" si="70"/>
        <v>671</v>
      </c>
      <c r="B679" s="18" t="s">
        <v>44</v>
      </c>
      <c r="C679" s="17">
        <f>+[1]DEPURADO!A673</f>
        <v>553886</v>
      </c>
      <c r="D679" s="17">
        <f>+[1]DEPURADO!B673</f>
        <v>553886</v>
      </c>
      <c r="E679" s="19">
        <f>+[1]DEPURADO!C673</f>
        <v>44998</v>
      </c>
      <c r="F679" s="20">
        <f>+IF([1]DEPURADO!D673&gt;1,[1]DEPURADO!D673," ")</f>
        <v>45029</v>
      </c>
      <c r="G679" s="21">
        <f>[1]DEPURADO!F673</f>
        <v>66900</v>
      </c>
      <c r="H679" s="22">
        <v>0</v>
      </c>
      <c r="I679" s="22">
        <f>+[1]DEPURADO!M673+[1]DEPURADO!N673</f>
        <v>0</v>
      </c>
      <c r="J679" s="22">
        <f>+[1]DEPURADO!R673</f>
        <v>0</v>
      </c>
      <c r="K679" s="23">
        <f>+[1]DEPURADO!P673+[1]DEPURADO!Q673</f>
        <v>0</v>
      </c>
      <c r="L679" s="22">
        <v>0</v>
      </c>
      <c r="M679" s="22">
        <v>0</v>
      </c>
      <c r="N679" s="22">
        <f t="shared" si="71"/>
        <v>0</v>
      </c>
      <c r="O679" s="22">
        <f t="shared" si="72"/>
        <v>66900</v>
      </c>
      <c r="P679" s="18">
        <f>IF([1]DEPURADO!H673&gt;1,0,[1]DEPURADO!B673)</f>
        <v>553886</v>
      </c>
      <c r="Q679" s="24">
        <f t="shared" si="73"/>
        <v>66900</v>
      </c>
      <c r="R679" s="25">
        <f t="shared" si="74"/>
        <v>0</v>
      </c>
      <c r="S679" s="25">
        <f>+[1]DEPURADO!J673</f>
        <v>0</v>
      </c>
      <c r="T679" s="17" t="s">
        <v>45</v>
      </c>
      <c r="U679" s="25">
        <f>+[1]DEPURADO!I673</f>
        <v>66900</v>
      </c>
      <c r="V679" s="24"/>
      <c r="W679" s="17" t="s">
        <v>45</v>
      </c>
      <c r="X679" s="25">
        <f>+[1]DEPURADO!K673+[1]DEPURADO!L673</f>
        <v>0</v>
      </c>
      <c r="Y679" s="17" t="s">
        <v>45</v>
      </c>
      <c r="Z679" s="25">
        <f t="shared" si="75"/>
        <v>0</v>
      </c>
      <c r="AA679" s="25"/>
      <c r="AB679" s="25">
        <v>0</v>
      </c>
      <c r="AC679" s="25">
        <v>0</v>
      </c>
      <c r="AD679" s="24"/>
      <c r="AE679" s="24">
        <f>+[1]DEPURADO!K673</f>
        <v>0</v>
      </c>
      <c r="AF679" s="24">
        <v>0</v>
      </c>
      <c r="AG679" s="24">
        <f t="shared" si="76"/>
        <v>0</v>
      </c>
      <c r="AH679" s="24">
        <v>0</v>
      </c>
      <c r="AI679" s="24" t="str">
        <f>+[1]DEPURADO!G673</f>
        <v>EN REVISION</v>
      </c>
      <c r="AJ679" s="26"/>
      <c r="AK679" s="27"/>
    </row>
    <row r="680" spans="1:37" s="28" customFormat="1" ht="16.149999999999999" customHeight="1">
      <c r="A680" s="17">
        <f t="shared" si="70"/>
        <v>672</v>
      </c>
      <c r="B680" s="18" t="s">
        <v>44</v>
      </c>
      <c r="C680" s="17">
        <f>+[1]DEPURADO!A674</f>
        <v>554348</v>
      </c>
      <c r="D680" s="17">
        <f>+[1]DEPURADO!B674</f>
        <v>554348</v>
      </c>
      <c r="E680" s="19">
        <f>+[1]DEPURADO!C674</f>
        <v>44999</v>
      </c>
      <c r="F680" s="20">
        <f>+IF([1]DEPURADO!D674&gt;1,[1]DEPURADO!D674," ")</f>
        <v>45040</v>
      </c>
      <c r="G680" s="21">
        <f>[1]DEPURADO!F674</f>
        <v>76200</v>
      </c>
      <c r="H680" s="22">
        <v>0</v>
      </c>
      <c r="I680" s="22">
        <f>+[1]DEPURADO!M674+[1]DEPURADO!N674</f>
        <v>0</v>
      </c>
      <c r="J680" s="22">
        <f>+[1]DEPURADO!R674</f>
        <v>0</v>
      </c>
      <c r="K680" s="23">
        <f>+[1]DEPURADO!P674+[1]DEPURADO!Q674</f>
        <v>0</v>
      </c>
      <c r="L680" s="22">
        <v>0</v>
      </c>
      <c r="M680" s="22">
        <v>0</v>
      </c>
      <c r="N680" s="22">
        <f t="shared" si="71"/>
        <v>0</v>
      </c>
      <c r="O680" s="22">
        <f t="shared" si="72"/>
        <v>76200</v>
      </c>
      <c r="P680" s="18">
        <f>IF([1]DEPURADO!H674&gt;1,0,[1]DEPURADO!B674)</f>
        <v>554348</v>
      </c>
      <c r="Q680" s="24">
        <f t="shared" si="73"/>
        <v>76200</v>
      </c>
      <c r="R680" s="25">
        <f t="shared" si="74"/>
        <v>0</v>
      </c>
      <c r="S680" s="25">
        <f>+[1]DEPURADO!J674</f>
        <v>0</v>
      </c>
      <c r="T680" s="17" t="s">
        <v>45</v>
      </c>
      <c r="U680" s="25">
        <f>+[1]DEPURADO!I674</f>
        <v>76200</v>
      </c>
      <c r="V680" s="24"/>
      <c r="W680" s="17" t="s">
        <v>45</v>
      </c>
      <c r="X680" s="25">
        <f>+[1]DEPURADO!K674+[1]DEPURADO!L674</f>
        <v>0</v>
      </c>
      <c r="Y680" s="17" t="s">
        <v>45</v>
      </c>
      <c r="Z680" s="25">
        <f t="shared" si="75"/>
        <v>0</v>
      </c>
      <c r="AA680" s="25"/>
      <c r="AB680" s="25">
        <v>0</v>
      </c>
      <c r="AC680" s="25">
        <v>0</v>
      </c>
      <c r="AD680" s="24"/>
      <c r="AE680" s="24">
        <f>+[1]DEPURADO!K674</f>
        <v>0</v>
      </c>
      <c r="AF680" s="24">
        <v>0</v>
      </c>
      <c r="AG680" s="24">
        <f t="shared" si="76"/>
        <v>0</v>
      </c>
      <c r="AH680" s="24">
        <v>0</v>
      </c>
      <c r="AI680" s="24" t="str">
        <f>+[1]DEPURADO!G674</f>
        <v>EN REVISION</v>
      </c>
      <c r="AJ680" s="26"/>
      <c r="AK680" s="27"/>
    </row>
    <row r="681" spans="1:37" s="28" customFormat="1" ht="16.149999999999999" customHeight="1">
      <c r="A681" s="17">
        <f t="shared" si="70"/>
        <v>673</v>
      </c>
      <c r="B681" s="18" t="s">
        <v>44</v>
      </c>
      <c r="C681" s="17">
        <f>+[1]DEPURADO!A675</f>
        <v>554319</v>
      </c>
      <c r="D681" s="17">
        <f>+[1]DEPURADO!B675</f>
        <v>554319</v>
      </c>
      <c r="E681" s="19">
        <f>+[1]DEPURADO!C675</f>
        <v>44999</v>
      </c>
      <c r="F681" s="20" t="str">
        <f>+IF([1]DEPURADO!D675&gt;1,[1]DEPURADO!D675," ")</f>
        <v xml:space="preserve"> </v>
      </c>
      <c r="G681" s="21">
        <f>[1]DEPURADO!F675</f>
        <v>162400</v>
      </c>
      <c r="H681" s="22">
        <v>0</v>
      </c>
      <c r="I681" s="22">
        <f>+[1]DEPURADO!M675+[1]DEPURADO!N675</f>
        <v>0</v>
      </c>
      <c r="J681" s="22">
        <f>+[1]DEPURADO!R675</f>
        <v>0</v>
      </c>
      <c r="K681" s="23">
        <f>+[1]DEPURADO!P675+[1]DEPURADO!Q675</f>
        <v>0</v>
      </c>
      <c r="L681" s="22">
        <v>0</v>
      </c>
      <c r="M681" s="22">
        <v>0</v>
      </c>
      <c r="N681" s="22">
        <f t="shared" si="71"/>
        <v>0</v>
      </c>
      <c r="O681" s="22">
        <f t="shared" si="72"/>
        <v>162400</v>
      </c>
      <c r="P681" s="18">
        <f>IF([1]DEPURADO!H675&gt;1,0,[1]DEPURADO!B675)</f>
        <v>0</v>
      </c>
      <c r="Q681" s="24">
        <f t="shared" si="73"/>
        <v>0</v>
      </c>
      <c r="R681" s="25">
        <f t="shared" si="74"/>
        <v>162400</v>
      </c>
      <c r="S681" s="25">
        <f>+[1]DEPURADO!J675</f>
        <v>0</v>
      </c>
      <c r="T681" s="17" t="s">
        <v>45</v>
      </c>
      <c r="U681" s="25">
        <f>+[1]DEPURADO!I675</f>
        <v>0</v>
      </c>
      <c r="V681" s="24"/>
      <c r="W681" s="17" t="s">
        <v>45</v>
      </c>
      <c r="X681" s="25">
        <f>+[1]DEPURADO!K675+[1]DEPURADO!L675</f>
        <v>0</v>
      </c>
      <c r="Y681" s="17" t="s">
        <v>45</v>
      </c>
      <c r="Z681" s="25">
        <f t="shared" si="75"/>
        <v>0</v>
      </c>
      <c r="AA681" s="25"/>
      <c r="AB681" s="25">
        <v>0</v>
      </c>
      <c r="AC681" s="25">
        <v>0</v>
      </c>
      <c r="AD681" s="24"/>
      <c r="AE681" s="24">
        <f>+[1]DEPURADO!K675</f>
        <v>0</v>
      </c>
      <c r="AF681" s="24">
        <v>0</v>
      </c>
      <c r="AG681" s="24">
        <f t="shared" si="76"/>
        <v>0</v>
      </c>
      <c r="AH681" s="24">
        <v>0</v>
      </c>
      <c r="AI681" s="24" t="str">
        <f>+[1]DEPURADO!G675</f>
        <v>NO RADICADA</v>
      </c>
      <c r="AJ681" s="26"/>
      <c r="AK681" s="27"/>
    </row>
    <row r="682" spans="1:37" s="28" customFormat="1" ht="16.149999999999999" customHeight="1">
      <c r="A682" s="17">
        <f t="shared" si="70"/>
        <v>674</v>
      </c>
      <c r="B682" s="18" t="s">
        <v>44</v>
      </c>
      <c r="C682" s="17">
        <f>+[1]DEPURADO!A676</f>
        <v>554272</v>
      </c>
      <c r="D682" s="17">
        <f>+[1]DEPURADO!B676</f>
        <v>554272</v>
      </c>
      <c r="E682" s="19">
        <f>+[1]DEPURADO!C676</f>
        <v>44999</v>
      </c>
      <c r="F682" s="20" t="str">
        <f>+IF([1]DEPURADO!D676&gt;1,[1]DEPURADO!D676," ")</f>
        <v xml:space="preserve"> </v>
      </c>
      <c r="G682" s="21">
        <f>[1]DEPURADO!F676</f>
        <v>296700</v>
      </c>
      <c r="H682" s="22">
        <v>0</v>
      </c>
      <c r="I682" s="22">
        <f>+[1]DEPURADO!M676+[1]DEPURADO!N676</f>
        <v>0</v>
      </c>
      <c r="J682" s="22">
        <f>+[1]DEPURADO!R676</f>
        <v>0</v>
      </c>
      <c r="K682" s="23">
        <f>+[1]DEPURADO!P676+[1]DEPURADO!Q676</f>
        <v>0</v>
      </c>
      <c r="L682" s="22">
        <v>0</v>
      </c>
      <c r="M682" s="22">
        <v>0</v>
      </c>
      <c r="N682" s="22">
        <f t="shared" si="71"/>
        <v>0</v>
      </c>
      <c r="O682" s="22">
        <f t="shared" si="72"/>
        <v>296700</v>
      </c>
      <c r="P682" s="18">
        <f>IF([1]DEPURADO!H676&gt;1,0,[1]DEPURADO!B676)</f>
        <v>0</v>
      </c>
      <c r="Q682" s="24">
        <f t="shared" si="73"/>
        <v>0</v>
      </c>
      <c r="R682" s="25">
        <f t="shared" si="74"/>
        <v>296700</v>
      </c>
      <c r="S682" s="25">
        <f>+[1]DEPURADO!J676</f>
        <v>0</v>
      </c>
      <c r="T682" s="17" t="s">
        <v>45</v>
      </c>
      <c r="U682" s="25">
        <f>+[1]DEPURADO!I676</f>
        <v>0</v>
      </c>
      <c r="V682" s="24"/>
      <c r="W682" s="17" t="s">
        <v>45</v>
      </c>
      <c r="X682" s="25">
        <f>+[1]DEPURADO!K676+[1]DEPURADO!L676</f>
        <v>0</v>
      </c>
      <c r="Y682" s="17" t="s">
        <v>45</v>
      </c>
      <c r="Z682" s="25">
        <f t="shared" si="75"/>
        <v>0</v>
      </c>
      <c r="AA682" s="25"/>
      <c r="AB682" s="25">
        <v>0</v>
      </c>
      <c r="AC682" s="25">
        <v>0</v>
      </c>
      <c r="AD682" s="24"/>
      <c r="AE682" s="24">
        <f>+[1]DEPURADO!K676</f>
        <v>0</v>
      </c>
      <c r="AF682" s="24">
        <v>0</v>
      </c>
      <c r="AG682" s="24">
        <f t="shared" si="76"/>
        <v>0</v>
      </c>
      <c r="AH682" s="24">
        <v>0</v>
      </c>
      <c r="AI682" s="24" t="str">
        <f>+[1]DEPURADO!G676</f>
        <v>NO RADICADA</v>
      </c>
      <c r="AJ682" s="26"/>
      <c r="AK682" s="27"/>
    </row>
    <row r="683" spans="1:37" s="28" customFormat="1" ht="16.149999999999999" customHeight="1">
      <c r="A683" s="17">
        <f t="shared" si="70"/>
        <v>675</v>
      </c>
      <c r="B683" s="18" t="s">
        <v>44</v>
      </c>
      <c r="C683" s="17">
        <f>+[1]DEPURADO!A677</f>
        <v>554357</v>
      </c>
      <c r="D683" s="17">
        <f>+[1]DEPURADO!B677</f>
        <v>554357</v>
      </c>
      <c r="E683" s="19">
        <f>+[1]DEPURADO!C677</f>
        <v>44999</v>
      </c>
      <c r="F683" s="20">
        <f>+IF([1]DEPURADO!D677&gt;1,[1]DEPURADO!D677," ")</f>
        <v>45041</v>
      </c>
      <c r="G683" s="21">
        <f>[1]DEPURADO!F677</f>
        <v>507070</v>
      </c>
      <c r="H683" s="22">
        <v>0</v>
      </c>
      <c r="I683" s="22">
        <f>+[1]DEPURADO!M677+[1]DEPURADO!N677</f>
        <v>0</v>
      </c>
      <c r="J683" s="22">
        <f>+[1]DEPURADO!R677</f>
        <v>0</v>
      </c>
      <c r="K683" s="23">
        <f>+[1]DEPURADO!P677+[1]DEPURADO!Q677</f>
        <v>0</v>
      </c>
      <c r="L683" s="22">
        <v>0</v>
      </c>
      <c r="M683" s="22">
        <v>0</v>
      </c>
      <c r="N683" s="22">
        <f t="shared" si="71"/>
        <v>0</v>
      </c>
      <c r="O683" s="22">
        <f t="shared" si="72"/>
        <v>507070</v>
      </c>
      <c r="P683" s="18">
        <f>IF([1]DEPURADO!H677&gt;1,0,[1]DEPURADO!B677)</f>
        <v>554357</v>
      </c>
      <c r="Q683" s="24">
        <f t="shared" si="73"/>
        <v>507070</v>
      </c>
      <c r="R683" s="25">
        <f t="shared" si="74"/>
        <v>0</v>
      </c>
      <c r="S683" s="25">
        <f>+[1]DEPURADO!J677</f>
        <v>0</v>
      </c>
      <c r="T683" s="17" t="s">
        <v>45</v>
      </c>
      <c r="U683" s="25">
        <f>+[1]DEPURADO!I677</f>
        <v>507070</v>
      </c>
      <c r="V683" s="24"/>
      <c r="W683" s="17" t="s">
        <v>45</v>
      </c>
      <c r="X683" s="25">
        <f>+[1]DEPURADO!K677+[1]DEPURADO!L677</f>
        <v>0</v>
      </c>
      <c r="Y683" s="17" t="s">
        <v>45</v>
      </c>
      <c r="Z683" s="25">
        <f t="shared" si="75"/>
        <v>0</v>
      </c>
      <c r="AA683" s="25"/>
      <c r="AB683" s="25">
        <v>0</v>
      </c>
      <c r="AC683" s="25">
        <v>0</v>
      </c>
      <c r="AD683" s="24"/>
      <c r="AE683" s="24">
        <f>+[1]DEPURADO!K677</f>
        <v>0</v>
      </c>
      <c r="AF683" s="24">
        <v>0</v>
      </c>
      <c r="AG683" s="24">
        <f t="shared" si="76"/>
        <v>0</v>
      </c>
      <c r="AH683" s="24">
        <v>0</v>
      </c>
      <c r="AI683" s="24" t="str">
        <f>+[1]DEPURADO!G677</f>
        <v>EN REVISION</v>
      </c>
      <c r="AJ683" s="26"/>
      <c r="AK683" s="27"/>
    </row>
    <row r="684" spans="1:37" s="28" customFormat="1" ht="16.149999999999999" customHeight="1">
      <c r="A684" s="17">
        <f t="shared" si="70"/>
        <v>676</v>
      </c>
      <c r="B684" s="18" t="s">
        <v>44</v>
      </c>
      <c r="C684" s="17">
        <f>+[1]DEPURADO!A678</f>
        <v>554636</v>
      </c>
      <c r="D684" s="17">
        <f>+[1]DEPURADO!B678</f>
        <v>554636</v>
      </c>
      <c r="E684" s="19">
        <f>+[1]DEPURADO!C678</f>
        <v>45000</v>
      </c>
      <c r="F684" s="20">
        <f>+IF([1]DEPURADO!D678&gt;1,[1]DEPURADO!D678," ")</f>
        <v>45041</v>
      </c>
      <c r="G684" s="21">
        <f>[1]DEPURADO!F678</f>
        <v>1152860</v>
      </c>
      <c r="H684" s="22">
        <v>0</v>
      </c>
      <c r="I684" s="22">
        <f>+[1]DEPURADO!M678+[1]DEPURADO!N678</f>
        <v>0</v>
      </c>
      <c r="J684" s="22">
        <f>+[1]DEPURADO!R678</f>
        <v>0</v>
      </c>
      <c r="K684" s="23">
        <f>+[1]DEPURADO!P678+[1]DEPURADO!Q678</f>
        <v>0</v>
      </c>
      <c r="L684" s="22">
        <v>0</v>
      </c>
      <c r="M684" s="22">
        <v>0</v>
      </c>
      <c r="N684" s="22">
        <f t="shared" si="71"/>
        <v>0</v>
      </c>
      <c r="O684" s="22">
        <f t="shared" si="72"/>
        <v>1152860</v>
      </c>
      <c r="P684" s="18">
        <f>IF([1]DEPURADO!H678&gt;1,0,[1]DEPURADO!B678)</f>
        <v>554636</v>
      </c>
      <c r="Q684" s="24">
        <f t="shared" si="73"/>
        <v>1152860</v>
      </c>
      <c r="R684" s="25">
        <f t="shared" si="74"/>
        <v>0</v>
      </c>
      <c r="S684" s="25">
        <f>+[1]DEPURADO!J678</f>
        <v>0</v>
      </c>
      <c r="T684" s="17" t="s">
        <v>45</v>
      </c>
      <c r="U684" s="25">
        <f>+[1]DEPURADO!I678</f>
        <v>1152860</v>
      </c>
      <c r="V684" s="24"/>
      <c r="W684" s="17" t="s">
        <v>45</v>
      </c>
      <c r="X684" s="25">
        <f>+[1]DEPURADO!K678+[1]DEPURADO!L678</f>
        <v>0</v>
      </c>
      <c r="Y684" s="17" t="s">
        <v>45</v>
      </c>
      <c r="Z684" s="25">
        <f t="shared" si="75"/>
        <v>0</v>
      </c>
      <c r="AA684" s="25"/>
      <c r="AB684" s="25">
        <v>0</v>
      </c>
      <c r="AC684" s="25">
        <v>0</v>
      </c>
      <c r="AD684" s="24"/>
      <c r="AE684" s="24">
        <f>+[1]DEPURADO!K678</f>
        <v>0</v>
      </c>
      <c r="AF684" s="24">
        <v>0</v>
      </c>
      <c r="AG684" s="24">
        <f t="shared" si="76"/>
        <v>0</v>
      </c>
      <c r="AH684" s="24">
        <v>0</v>
      </c>
      <c r="AI684" s="24" t="str">
        <f>+[1]DEPURADO!G678</f>
        <v>EN REVISION</v>
      </c>
      <c r="AJ684" s="26"/>
      <c r="AK684" s="27"/>
    </row>
    <row r="685" spans="1:37" s="28" customFormat="1" ht="16.149999999999999" customHeight="1">
      <c r="A685" s="17">
        <f t="shared" si="70"/>
        <v>677</v>
      </c>
      <c r="B685" s="18" t="s">
        <v>44</v>
      </c>
      <c r="C685" s="17">
        <f>+[1]DEPURADO!A679</f>
        <v>554869</v>
      </c>
      <c r="D685" s="17">
        <f>+[1]DEPURADO!B679</f>
        <v>554869</v>
      </c>
      <c r="E685" s="19">
        <f>+[1]DEPURADO!C679</f>
        <v>45001</v>
      </c>
      <c r="F685" s="20">
        <f>+IF([1]DEPURADO!D679&gt;1,[1]DEPURADO!D679," ")</f>
        <v>45040</v>
      </c>
      <c r="G685" s="21">
        <f>[1]DEPURADO!F679</f>
        <v>77250</v>
      </c>
      <c r="H685" s="22">
        <v>0</v>
      </c>
      <c r="I685" s="22">
        <f>+[1]DEPURADO!M679+[1]DEPURADO!N679</f>
        <v>0</v>
      </c>
      <c r="J685" s="22">
        <f>+[1]DEPURADO!R679</f>
        <v>0</v>
      </c>
      <c r="K685" s="23">
        <f>+[1]DEPURADO!P679+[1]DEPURADO!Q679</f>
        <v>0</v>
      </c>
      <c r="L685" s="22">
        <v>0</v>
      </c>
      <c r="M685" s="22">
        <v>0</v>
      </c>
      <c r="N685" s="22">
        <f t="shared" si="71"/>
        <v>0</v>
      </c>
      <c r="O685" s="22">
        <f t="shared" si="72"/>
        <v>77250</v>
      </c>
      <c r="P685" s="18">
        <f>IF([1]DEPURADO!H679&gt;1,0,[1]DEPURADO!B679)</f>
        <v>554869</v>
      </c>
      <c r="Q685" s="24">
        <f t="shared" si="73"/>
        <v>77250</v>
      </c>
      <c r="R685" s="25">
        <f t="shared" si="74"/>
        <v>0</v>
      </c>
      <c r="S685" s="25">
        <f>+[1]DEPURADO!J679</f>
        <v>0</v>
      </c>
      <c r="T685" s="17" t="s">
        <v>45</v>
      </c>
      <c r="U685" s="25">
        <f>+[1]DEPURADO!I679</f>
        <v>77250</v>
      </c>
      <c r="V685" s="24"/>
      <c r="W685" s="17" t="s">
        <v>45</v>
      </c>
      <c r="X685" s="25">
        <f>+[1]DEPURADO!K679+[1]DEPURADO!L679</f>
        <v>0</v>
      </c>
      <c r="Y685" s="17" t="s">
        <v>45</v>
      </c>
      <c r="Z685" s="25">
        <f t="shared" si="75"/>
        <v>0</v>
      </c>
      <c r="AA685" s="25"/>
      <c r="AB685" s="25">
        <v>0</v>
      </c>
      <c r="AC685" s="25">
        <v>0</v>
      </c>
      <c r="AD685" s="24"/>
      <c r="AE685" s="24">
        <f>+[1]DEPURADO!K679</f>
        <v>0</v>
      </c>
      <c r="AF685" s="24">
        <v>0</v>
      </c>
      <c r="AG685" s="24">
        <f t="shared" si="76"/>
        <v>0</v>
      </c>
      <c r="AH685" s="24">
        <v>0</v>
      </c>
      <c r="AI685" s="24" t="str">
        <f>+[1]DEPURADO!G679</f>
        <v>EN REVISION</v>
      </c>
      <c r="AJ685" s="26"/>
      <c r="AK685" s="27"/>
    </row>
    <row r="686" spans="1:37" s="28" customFormat="1" ht="16.149999999999999" customHeight="1">
      <c r="A686" s="17">
        <f t="shared" si="70"/>
        <v>678</v>
      </c>
      <c r="B686" s="18" t="s">
        <v>44</v>
      </c>
      <c r="C686" s="17">
        <f>+[1]DEPURADO!A680</f>
        <v>554942</v>
      </c>
      <c r="D686" s="17">
        <f>+[1]DEPURADO!B680</f>
        <v>554942</v>
      </c>
      <c r="E686" s="19">
        <f>+[1]DEPURADO!C680</f>
        <v>45001</v>
      </c>
      <c r="F686" s="20">
        <f>+IF([1]DEPURADO!D680&gt;1,[1]DEPURADO!D680," ")</f>
        <v>45040</v>
      </c>
      <c r="G686" s="21">
        <f>[1]DEPURADO!F680</f>
        <v>77260</v>
      </c>
      <c r="H686" s="22">
        <v>0</v>
      </c>
      <c r="I686" s="22">
        <f>+[1]DEPURADO!M680+[1]DEPURADO!N680</f>
        <v>0</v>
      </c>
      <c r="J686" s="22">
        <f>+[1]DEPURADO!R680</f>
        <v>0</v>
      </c>
      <c r="K686" s="23">
        <f>+[1]DEPURADO!P680+[1]DEPURADO!Q680</f>
        <v>0</v>
      </c>
      <c r="L686" s="22">
        <v>0</v>
      </c>
      <c r="M686" s="22">
        <v>0</v>
      </c>
      <c r="N686" s="22">
        <f t="shared" si="71"/>
        <v>0</v>
      </c>
      <c r="O686" s="22">
        <f t="shared" si="72"/>
        <v>77260</v>
      </c>
      <c r="P686" s="18">
        <f>IF([1]DEPURADO!H680&gt;1,0,[1]DEPURADO!B680)</f>
        <v>554942</v>
      </c>
      <c r="Q686" s="24">
        <f t="shared" si="73"/>
        <v>77260</v>
      </c>
      <c r="R686" s="25">
        <f t="shared" si="74"/>
        <v>0</v>
      </c>
      <c r="S686" s="25">
        <f>+[1]DEPURADO!J680</f>
        <v>0</v>
      </c>
      <c r="T686" s="17" t="s">
        <v>45</v>
      </c>
      <c r="U686" s="25">
        <f>+[1]DEPURADO!I680</f>
        <v>77260</v>
      </c>
      <c r="V686" s="24"/>
      <c r="W686" s="17" t="s">
        <v>45</v>
      </c>
      <c r="X686" s="25">
        <f>+[1]DEPURADO!K680+[1]DEPURADO!L680</f>
        <v>0</v>
      </c>
      <c r="Y686" s="17" t="s">
        <v>45</v>
      </c>
      <c r="Z686" s="25">
        <f t="shared" si="75"/>
        <v>0</v>
      </c>
      <c r="AA686" s="25"/>
      <c r="AB686" s="25">
        <v>0</v>
      </c>
      <c r="AC686" s="25">
        <v>0</v>
      </c>
      <c r="AD686" s="24"/>
      <c r="AE686" s="24">
        <f>+[1]DEPURADO!K680</f>
        <v>0</v>
      </c>
      <c r="AF686" s="24">
        <v>0</v>
      </c>
      <c r="AG686" s="24">
        <f t="shared" si="76"/>
        <v>0</v>
      </c>
      <c r="AH686" s="24">
        <v>0</v>
      </c>
      <c r="AI686" s="24" t="str">
        <f>+[1]DEPURADO!G680</f>
        <v>EN REVISION</v>
      </c>
      <c r="AJ686" s="26"/>
      <c r="AK686" s="27"/>
    </row>
    <row r="687" spans="1:37" s="28" customFormat="1" ht="16.149999999999999" customHeight="1">
      <c r="A687" s="17">
        <f t="shared" si="70"/>
        <v>679</v>
      </c>
      <c r="B687" s="18" t="s">
        <v>44</v>
      </c>
      <c r="C687" s="17">
        <f>+[1]DEPURADO!A681</f>
        <v>554940</v>
      </c>
      <c r="D687" s="17">
        <f>+[1]DEPURADO!B681</f>
        <v>554940</v>
      </c>
      <c r="E687" s="19">
        <f>+[1]DEPURADO!C681</f>
        <v>45001</v>
      </c>
      <c r="F687" s="20">
        <f>+IF([1]DEPURADO!D681&gt;1,[1]DEPURADO!D681," ")</f>
        <v>45029</v>
      </c>
      <c r="G687" s="21">
        <f>[1]DEPURADO!F681</f>
        <v>43280</v>
      </c>
      <c r="H687" s="22">
        <v>0</v>
      </c>
      <c r="I687" s="22">
        <f>+[1]DEPURADO!M681+[1]DEPURADO!N681</f>
        <v>0</v>
      </c>
      <c r="J687" s="22">
        <f>+[1]DEPURADO!R681</f>
        <v>0</v>
      </c>
      <c r="K687" s="23">
        <f>+[1]DEPURADO!P681+[1]DEPURADO!Q681</f>
        <v>0</v>
      </c>
      <c r="L687" s="22">
        <v>0</v>
      </c>
      <c r="M687" s="22">
        <v>0</v>
      </c>
      <c r="N687" s="22">
        <f t="shared" si="71"/>
        <v>0</v>
      </c>
      <c r="O687" s="22">
        <f t="shared" si="72"/>
        <v>43280</v>
      </c>
      <c r="P687" s="18">
        <f>IF([1]DEPURADO!H681&gt;1,0,[1]DEPURADO!B681)</f>
        <v>554940</v>
      </c>
      <c r="Q687" s="24">
        <f t="shared" si="73"/>
        <v>43280</v>
      </c>
      <c r="R687" s="25">
        <f t="shared" si="74"/>
        <v>0</v>
      </c>
      <c r="S687" s="25">
        <f>+[1]DEPURADO!J681</f>
        <v>0</v>
      </c>
      <c r="T687" s="17" t="s">
        <v>45</v>
      </c>
      <c r="U687" s="25">
        <f>+[1]DEPURADO!I681</f>
        <v>43280</v>
      </c>
      <c r="V687" s="24"/>
      <c r="W687" s="17" t="s">
        <v>45</v>
      </c>
      <c r="X687" s="25">
        <f>+[1]DEPURADO!K681+[1]DEPURADO!L681</f>
        <v>0</v>
      </c>
      <c r="Y687" s="17" t="s">
        <v>45</v>
      </c>
      <c r="Z687" s="25">
        <f t="shared" si="75"/>
        <v>0</v>
      </c>
      <c r="AA687" s="25"/>
      <c r="AB687" s="25">
        <v>0</v>
      </c>
      <c r="AC687" s="25">
        <v>0</v>
      </c>
      <c r="AD687" s="24"/>
      <c r="AE687" s="24">
        <f>+[1]DEPURADO!K681</f>
        <v>0</v>
      </c>
      <c r="AF687" s="24">
        <v>0</v>
      </c>
      <c r="AG687" s="24">
        <f t="shared" si="76"/>
        <v>0</v>
      </c>
      <c r="AH687" s="24">
        <v>0</v>
      </c>
      <c r="AI687" s="24" t="str">
        <f>+[1]DEPURADO!G681</f>
        <v>EN REVISION</v>
      </c>
      <c r="AJ687" s="26"/>
      <c r="AK687" s="27"/>
    </row>
    <row r="688" spans="1:37" s="28" customFormat="1" ht="16.149999999999999" customHeight="1">
      <c r="A688" s="17">
        <f t="shared" si="70"/>
        <v>680</v>
      </c>
      <c r="B688" s="18" t="s">
        <v>44</v>
      </c>
      <c r="C688" s="17">
        <f>+[1]DEPURADO!A682</f>
        <v>554929</v>
      </c>
      <c r="D688" s="17">
        <f>+[1]DEPURADO!B682</f>
        <v>554929</v>
      </c>
      <c r="E688" s="19">
        <f>+[1]DEPURADO!C682</f>
        <v>45001</v>
      </c>
      <c r="F688" s="20">
        <f>+IF([1]DEPURADO!D682&gt;1,[1]DEPURADO!D682," ")</f>
        <v>45041</v>
      </c>
      <c r="G688" s="21">
        <f>[1]DEPURADO!F682</f>
        <v>76200</v>
      </c>
      <c r="H688" s="22">
        <v>0</v>
      </c>
      <c r="I688" s="22">
        <f>+[1]DEPURADO!M682+[1]DEPURADO!N682</f>
        <v>0</v>
      </c>
      <c r="J688" s="22">
        <f>+[1]DEPURADO!R682</f>
        <v>0</v>
      </c>
      <c r="K688" s="23">
        <f>+[1]DEPURADO!P682+[1]DEPURADO!Q682</f>
        <v>0</v>
      </c>
      <c r="L688" s="22">
        <v>0</v>
      </c>
      <c r="M688" s="22">
        <v>0</v>
      </c>
      <c r="N688" s="22">
        <f t="shared" si="71"/>
        <v>0</v>
      </c>
      <c r="O688" s="22">
        <f t="shared" si="72"/>
        <v>76200</v>
      </c>
      <c r="P688" s="18">
        <f>IF([1]DEPURADO!H682&gt;1,0,[1]DEPURADO!B682)</f>
        <v>554929</v>
      </c>
      <c r="Q688" s="24">
        <f t="shared" si="73"/>
        <v>76200</v>
      </c>
      <c r="R688" s="25">
        <f t="shared" si="74"/>
        <v>0</v>
      </c>
      <c r="S688" s="25">
        <f>+[1]DEPURADO!J682</f>
        <v>76200</v>
      </c>
      <c r="T688" s="17" t="s">
        <v>45</v>
      </c>
      <c r="U688" s="25">
        <f>+[1]DEPURADO!I682</f>
        <v>0</v>
      </c>
      <c r="V688" s="24"/>
      <c r="W688" s="17" t="s">
        <v>45</v>
      </c>
      <c r="X688" s="25">
        <f>+[1]DEPURADO!K682+[1]DEPURADO!L682</f>
        <v>0</v>
      </c>
      <c r="Y688" s="17" t="s">
        <v>45</v>
      </c>
      <c r="Z688" s="25">
        <f t="shared" si="75"/>
        <v>0</v>
      </c>
      <c r="AA688" s="25"/>
      <c r="AB688" s="25">
        <v>0</v>
      </c>
      <c r="AC688" s="25">
        <v>0</v>
      </c>
      <c r="AD688" s="24"/>
      <c r="AE688" s="24">
        <f>+[1]DEPURADO!K682</f>
        <v>0</v>
      </c>
      <c r="AF688" s="24">
        <v>0</v>
      </c>
      <c r="AG688" s="24">
        <f t="shared" si="76"/>
        <v>0</v>
      </c>
      <c r="AH688" s="24">
        <v>0</v>
      </c>
      <c r="AI688" s="24" t="str">
        <f>+[1]DEPURADO!G682</f>
        <v>DEVUELTA</v>
      </c>
      <c r="AJ688" s="26"/>
      <c r="AK688" s="27"/>
    </row>
    <row r="689" spans="1:37" s="28" customFormat="1" ht="16.149999999999999" customHeight="1">
      <c r="A689" s="17">
        <f t="shared" si="70"/>
        <v>681</v>
      </c>
      <c r="B689" s="18" t="s">
        <v>44</v>
      </c>
      <c r="C689" s="17">
        <f>+[1]DEPURADO!A683</f>
        <v>2278666</v>
      </c>
      <c r="D689" s="17">
        <f>+[1]DEPURADO!B683</f>
        <v>2278666</v>
      </c>
      <c r="E689" s="19">
        <f>+[1]DEPURADO!C683</f>
        <v>45001</v>
      </c>
      <c r="F689" s="20">
        <f>+IF([1]DEPURADO!D683&gt;1,[1]DEPURADO!D683," ")</f>
        <v>45041</v>
      </c>
      <c r="G689" s="21">
        <f>[1]DEPURADO!F683</f>
        <v>78620</v>
      </c>
      <c r="H689" s="22">
        <v>0</v>
      </c>
      <c r="I689" s="22">
        <f>+[1]DEPURADO!M683+[1]DEPURADO!N683</f>
        <v>0</v>
      </c>
      <c r="J689" s="22">
        <f>+[1]DEPURADO!R683</f>
        <v>0</v>
      </c>
      <c r="K689" s="23">
        <f>+[1]DEPURADO!P683+[1]DEPURADO!Q683</f>
        <v>0</v>
      </c>
      <c r="L689" s="22">
        <v>0</v>
      </c>
      <c r="M689" s="22">
        <v>0</v>
      </c>
      <c r="N689" s="22">
        <f t="shared" si="71"/>
        <v>0</v>
      </c>
      <c r="O689" s="22">
        <f t="shared" si="72"/>
        <v>78620</v>
      </c>
      <c r="P689" s="18">
        <f>IF([1]DEPURADO!H683&gt;1,0,[1]DEPURADO!B683)</f>
        <v>2278666</v>
      </c>
      <c r="Q689" s="24">
        <f t="shared" si="73"/>
        <v>78620</v>
      </c>
      <c r="R689" s="25">
        <f t="shared" si="74"/>
        <v>0</v>
      </c>
      <c r="S689" s="25">
        <f>+[1]DEPURADO!J683</f>
        <v>0</v>
      </c>
      <c r="T689" s="17" t="s">
        <v>45</v>
      </c>
      <c r="U689" s="25">
        <f>+[1]DEPURADO!I683</f>
        <v>78620</v>
      </c>
      <c r="V689" s="24"/>
      <c r="W689" s="17" t="s">
        <v>45</v>
      </c>
      <c r="X689" s="25">
        <f>+[1]DEPURADO!K683+[1]DEPURADO!L683</f>
        <v>0</v>
      </c>
      <c r="Y689" s="17" t="s">
        <v>45</v>
      </c>
      <c r="Z689" s="25">
        <f t="shared" si="75"/>
        <v>0</v>
      </c>
      <c r="AA689" s="25"/>
      <c r="AB689" s="25">
        <v>0</v>
      </c>
      <c r="AC689" s="25">
        <v>0</v>
      </c>
      <c r="AD689" s="24"/>
      <c r="AE689" s="24">
        <f>+[1]DEPURADO!K683</f>
        <v>0</v>
      </c>
      <c r="AF689" s="24">
        <v>0</v>
      </c>
      <c r="AG689" s="24">
        <f t="shared" si="76"/>
        <v>0</v>
      </c>
      <c r="AH689" s="24">
        <v>0</v>
      </c>
      <c r="AI689" s="24" t="str">
        <f>+[1]DEPURADO!G683</f>
        <v>EN REVISION</v>
      </c>
      <c r="AJ689" s="26"/>
      <c r="AK689" s="27"/>
    </row>
    <row r="690" spans="1:37" s="28" customFormat="1" ht="16.149999999999999" customHeight="1">
      <c r="A690" s="17">
        <f t="shared" si="70"/>
        <v>682</v>
      </c>
      <c r="B690" s="18" t="s">
        <v>44</v>
      </c>
      <c r="C690" s="17">
        <f>+[1]DEPURADO!A684</f>
        <v>554810</v>
      </c>
      <c r="D690" s="17">
        <f>+[1]DEPURADO!B684</f>
        <v>554810</v>
      </c>
      <c r="E690" s="19">
        <f>+[1]DEPURADO!C684</f>
        <v>45001</v>
      </c>
      <c r="F690" s="20">
        <f>+IF([1]DEPURADO!D684&gt;1,[1]DEPURADO!D684," ")</f>
        <v>45029</v>
      </c>
      <c r="G690" s="21">
        <f>[1]DEPURADO!F684</f>
        <v>46400</v>
      </c>
      <c r="H690" s="22">
        <v>0</v>
      </c>
      <c r="I690" s="22">
        <f>+[1]DEPURADO!M684+[1]DEPURADO!N684</f>
        <v>0</v>
      </c>
      <c r="J690" s="22">
        <f>+[1]DEPURADO!R684</f>
        <v>0</v>
      </c>
      <c r="K690" s="23">
        <f>+[1]DEPURADO!P684+[1]DEPURADO!Q684</f>
        <v>0</v>
      </c>
      <c r="L690" s="22">
        <v>0</v>
      </c>
      <c r="M690" s="22">
        <v>0</v>
      </c>
      <c r="N690" s="22">
        <f t="shared" si="71"/>
        <v>0</v>
      </c>
      <c r="O690" s="22">
        <f t="shared" si="72"/>
        <v>46400</v>
      </c>
      <c r="P690" s="18">
        <f>IF([1]DEPURADO!H684&gt;1,0,[1]DEPURADO!B684)</f>
        <v>554810</v>
      </c>
      <c r="Q690" s="24">
        <f t="shared" si="73"/>
        <v>46400</v>
      </c>
      <c r="R690" s="25">
        <f t="shared" si="74"/>
        <v>0</v>
      </c>
      <c r="S690" s="25">
        <f>+[1]DEPURADO!J684</f>
        <v>0</v>
      </c>
      <c r="T690" s="17" t="s">
        <v>45</v>
      </c>
      <c r="U690" s="25">
        <f>+[1]DEPURADO!I684</f>
        <v>46400</v>
      </c>
      <c r="V690" s="24"/>
      <c r="W690" s="17" t="s">
        <v>45</v>
      </c>
      <c r="X690" s="25">
        <f>+[1]DEPURADO!K684+[1]DEPURADO!L684</f>
        <v>0</v>
      </c>
      <c r="Y690" s="17" t="s">
        <v>45</v>
      </c>
      <c r="Z690" s="25">
        <f t="shared" si="75"/>
        <v>0</v>
      </c>
      <c r="AA690" s="25"/>
      <c r="AB690" s="25">
        <v>0</v>
      </c>
      <c r="AC690" s="25">
        <v>0</v>
      </c>
      <c r="AD690" s="24"/>
      <c r="AE690" s="24">
        <f>+[1]DEPURADO!K684</f>
        <v>0</v>
      </c>
      <c r="AF690" s="24">
        <v>0</v>
      </c>
      <c r="AG690" s="24">
        <f t="shared" si="76"/>
        <v>0</v>
      </c>
      <c r="AH690" s="24">
        <v>0</v>
      </c>
      <c r="AI690" s="24" t="str">
        <f>+[1]DEPURADO!G684</f>
        <v>EN REVISION</v>
      </c>
      <c r="AJ690" s="26"/>
      <c r="AK690" s="27"/>
    </row>
    <row r="691" spans="1:37" s="28" customFormat="1" ht="16.149999999999999" customHeight="1">
      <c r="A691" s="17">
        <f t="shared" si="70"/>
        <v>683</v>
      </c>
      <c r="B691" s="18" t="s">
        <v>44</v>
      </c>
      <c r="C691" s="17">
        <f>+[1]DEPURADO!A685</f>
        <v>554997</v>
      </c>
      <c r="D691" s="17">
        <f>+[1]DEPURADO!B685</f>
        <v>554997</v>
      </c>
      <c r="E691" s="19">
        <f>+[1]DEPURADO!C685</f>
        <v>45002</v>
      </c>
      <c r="F691" s="20">
        <f>+IF([1]DEPURADO!D685&gt;1,[1]DEPURADO!D685," ")</f>
        <v>45040</v>
      </c>
      <c r="G691" s="21">
        <f>[1]DEPURADO!F685</f>
        <v>623560</v>
      </c>
      <c r="H691" s="22">
        <v>0</v>
      </c>
      <c r="I691" s="22">
        <f>+[1]DEPURADO!M685+[1]DEPURADO!N685</f>
        <v>0</v>
      </c>
      <c r="J691" s="22">
        <f>+[1]DEPURADO!R685</f>
        <v>0</v>
      </c>
      <c r="K691" s="23">
        <f>+[1]DEPURADO!P685+[1]DEPURADO!Q685</f>
        <v>0</v>
      </c>
      <c r="L691" s="22">
        <v>0</v>
      </c>
      <c r="M691" s="22">
        <v>0</v>
      </c>
      <c r="N691" s="22">
        <f t="shared" si="71"/>
        <v>0</v>
      </c>
      <c r="O691" s="22">
        <f t="shared" si="72"/>
        <v>623560</v>
      </c>
      <c r="P691" s="18">
        <f>IF([1]DEPURADO!H685&gt;1,0,[1]DEPURADO!B685)</f>
        <v>554997</v>
      </c>
      <c r="Q691" s="24">
        <f t="shared" si="73"/>
        <v>623560</v>
      </c>
      <c r="R691" s="25">
        <f t="shared" si="74"/>
        <v>0</v>
      </c>
      <c r="S691" s="25">
        <f>+[1]DEPURADO!J685</f>
        <v>0</v>
      </c>
      <c r="T691" s="17" t="s">
        <v>45</v>
      </c>
      <c r="U691" s="25">
        <f>+[1]DEPURADO!I685</f>
        <v>623560</v>
      </c>
      <c r="V691" s="24"/>
      <c r="W691" s="17" t="s">
        <v>45</v>
      </c>
      <c r="X691" s="25">
        <f>+[1]DEPURADO!K685+[1]DEPURADO!L685</f>
        <v>0</v>
      </c>
      <c r="Y691" s="17" t="s">
        <v>45</v>
      </c>
      <c r="Z691" s="25">
        <f t="shared" si="75"/>
        <v>0</v>
      </c>
      <c r="AA691" s="25"/>
      <c r="AB691" s="25">
        <v>0</v>
      </c>
      <c r="AC691" s="25">
        <v>0</v>
      </c>
      <c r="AD691" s="24"/>
      <c r="AE691" s="24">
        <f>+[1]DEPURADO!K685</f>
        <v>0</v>
      </c>
      <c r="AF691" s="24">
        <v>0</v>
      </c>
      <c r="AG691" s="24">
        <f t="shared" si="76"/>
        <v>0</v>
      </c>
      <c r="AH691" s="24">
        <v>0</v>
      </c>
      <c r="AI691" s="24" t="str">
        <f>+[1]DEPURADO!G685</f>
        <v>EN REVISION</v>
      </c>
      <c r="AJ691" s="26"/>
      <c r="AK691" s="27"/>
    </row>
    <row r="692" spans="1:37" s="28" customFormat="1" ht="16.149999999999999" customHeight="1">
      <c r="A692" s="17">
        <f t="shared" si="70"/>
        <v>684</v>
      </c>
      <c r="B692" s="18" t="s">
        <v>44</v>
      </c>
      <c r="C692" s="17">
        <f>+[1]DEPURADO!A686</f>
        <v>555055</v>
      </c>
      <c r="D692" s="17">
        <f>+[1]DEPURADO!B686</f>
        <v>555055</v>
      </c>
      <c r="E692" s="19">
        <f>+[1]DEPURADO!C686</f>
        <v>45002</v>
      </c>
      <c r="F692" s="20" t="str">
        <f>+IF([1]DEPURADO!D686&gt;1,[1]DEPURADO!D686," ")</f>
        <v xml:space="preserve"> </v>
      </c>
      <c r="G692" s="21">
        <f>[1]DEPURADO!F686</f>
        <v>74200</v>
      </c>
      <c r="H692" s="22">
        <v>0</v>
      </c>
      <c r="I692" s="22">
        <f>+[1]DEPURADO!M686+[1]DEPURADO!N686</f>
        <v>0</v>
      </c>
      <c r="J692" s="22">
        <f>+[1]DEPURADO!R686</f>
        <v>0</v>
      </c>
      <c r="K692" s="23">
        <f>+[1]DEPURADO!P686+[1]DEPURADO!Q686</f>
        <v>0</v>
      </c>
      <c r="L692" s="22">
        <v>0</v>
      </c>
      <c r="M692" s="22">
        <v>0</v>
      </c>
      <c r="N692" s="22">
        <f t="shared" si="71"/>
        <v>0</v>
      </c>
      <c r="O692" s="22">
        <f t="shared" si="72"/>
        <v>74200</v>
      </c>
      <c r="P692" s="18">
        <f>IF([1]DEPURADO!H686&gt;1,0,[1]DEPURADO!B686)</f>
        <v>0</v>
      </c>
      <c r="Q692" s="24">
        <f t="shared" si="73"/>
        <v>0</v>
      </c>
      <c r="R692" s="25">
        <f t="shared" si="74"/>
        <v>74200</v>
      </c>
      <c r="S692" s="25">
        <f>+[1]DEPURADO!J686</f>
        <v>0</v>
      </c>
      <c r="T692" s="17" t="s">
        <v>45</v>
      </c>
      <c r="U692" s="25">
        <f>+[1]DEPURADO!I686</f>
        <v>0</v>
      </c>
      <c r="V692" s="24"/>
      <c r="W692" s="17" t="s">
        <v>45</v>
      </c>
      <c r="X692" s="25">
        <f>+[1]DEPURADO!K686+[1]DEPURADO!L686</f>
        <v>0</v>
      </c>
      <c r="Y692" s="17" t="s">
        <v>45</v>
      </c>
      <c r="Z692" s="25">
        <f t="shared" si="75"/>
        <v>0</v>
      </c>
      <c r="AA692" s="25"/>
      <c r="AB692" s="25">
        <v>0</v>
      </c>
      <c r="AC692" s="25">
        <v>0</v>
      </c>
      <c r="AD692" s="24"/>
      <c r="AE692" s="24">
        <f>+[1]DEPURADO!K686</f>
        <v>0</v>
      </c>
      <c r="AF692" s="24">
        <v>0</v>
      </c>
      <c r="AG692" s="24">
        <f t="shared" si="76"/>
        <v>0</v>
      </c>
      <c r="AH692" s="24">
        <v>0</v>
      </c>
      <c r="AI692" s="24" t="str">
        <f>+[1]DEPURADO!G686</f>
        <v>NO RADICADA</v>
      </c>
      <c r="AJ692" s="26"/>
      <c r="AK692" s="27"/>
    </row>
    <row r="693" spans="1:37" s="28" customFormat="1" ht="16.149999999999999" customHeight="1">
      <c r="A693" s="17">
        <f t="shared" si="70"/>
        <v>685</v>
      </c>
      <c r="B693" s="18" t="s">
        <v>44</v>
      </c>
      <c r="C693" s="17">
        <f>+[1]DEPURADO!A687</f>
        <v>555200</v>
      </c>
      <c r="D693" s="17">
        <f>+[1]DEPURADO!B687</f>
        <v>555200</v>
      </c>
      <c r="E693" s="19">
        <f>+[1]DEPURADO!C687</f>
        <v>45002</v>
      </c>
      <c r="F693" s="20">
        <f>+IF([1]DEPURADO!D687&gt;1,[1]DEPURADO!D687," ")</f>
        <v>45041</v>
      </c>
      <c r="G693" s="21">
        <f>[1]DEPURADO!F687</f>
        <v>376050</v>
      </c>
      <c r="H693" s="22">
        <v>0</v>
      </c>
      <c r="I693" s="22">
        <f>+[1]DEPURADO!M687+[1]DEPURADO!N687</f>
        <v>0</v>
      </c>
      <c r="J693" s="22">
        <f>+[1]DEPURADO!R687</f>
        <v>0</v>
      </c>
      <c r="K693" s="23">
        <f>+[1]DEPURADO!P687+[1]DEPURADO!Q687</f>
        <v>0</v>
      </c>
      <c r="L693" s="22">
        <v>0</v>
      </c>
      <c r="M693" s="22">
        <v>0</v>
      </c>
      <c r="N693" s="22">
        <f t="shared" si="71"/>
        <v>0</v>
      </c>
      <c r="O693" s="22">
        <f t="shared" si="72"/>
        <v>376050</v>
      </c>
      <c r="P693" s="18">
        <f>IF([1]DEPURADO!H687&gt;1,0,[1]DEPURADO!B687)</f>
        <v>555200</v>
      </c>
      <c r="Q693" s="24">
        <f t="shared" si="73"/>
        <v>376050</v>
      </c>
      <c r="R693" s="25">
        <f t="shared" si="74"/>
        <v>0</v>
      </c>
      <c r="S693" s="25">
        <f>+[1]DEPURADO!J687</f>
        <v>0</v>
      </c>
      <c r="T693" s="17" t="s">
        <v>45</v>
      </c>
      <c r="U693" s="25">
        <f>+[1]DEPURADO!I687</f>
        <v>376050</v>
      </c>
      <c r="V693" s="24"/>
      <c r="W693" s="17" t="s">
        <v>45</v>
      </c>
      <c r="X693" s="25">
        <f>+[1]DEPURADO!K687+[1]DEPURADO!L687</f>
        <v>0</v>
      </c>
      <c r="Y693" s="17" t="s">
        <v>45</v>
      </c>
      <c r="Z693" s="25">
        <f t="shared" si="75"/>
        <v>0</v>
      </c>
      <c r="AA693" s="25"/>
      <c r="AB693" s="25">
        <v>0</v>
      </c>
      <c r="AC693" s="25">
        <v>0</v>
      </c>
      <c r="AD693" s="24"/>
      <c r="AE693" s="24">
        <f>+[1]DEPURADO!K687</f>
        <v>0</v>
      </c>
      <c r="AF693" s="24">
        <v>0</v>
      </c>
      <c r="AG693" s="24">
        <f t="shared" si="76"/>
        <v>0</v>
      </c>
      <c r="AH693" s="24">
        <v>0</v>
      </c>
      <c r="AI693" s="24" t="str">
        <f>+[1]DEPURADO!G687</f>
        <v>EN REVISION</v>
      </c>
      <c r="AJ693" s="26"/>
      <c r="AK693" s="27"/>
    </row>
    <row r="694" spans="1:37" s="28" customFormat="1" ht="16.149999999999999" customHeight="1">
      <c r="A694" s="17">
        <f t="shared" si="70"/>
        <v>686</v>
      </c>
      <c r="B694" s="18" t="s">
        <v>44</v>
      </c>
      <c r="C694" s="17">
        <f>+[1]DEPURADO!A688</f>
        <v>555007</v>
      </c>
      <c r="D694" s="17">
        <f>+[1]DEPURADO!B688</f>
        <v>555007</v>
      </c>
      <c r="E694" s="19">
        <f>+[1]DEPURADO!C688</f>
        <v>45002</v>
      </c>
      <c r="F694" s="20">
        <f>+IF([1]DEPURADO!D688&gt;1,[1]DEPURADO!D688," ")</f>
        <v>45041</v>
      </c>
      <c r="G694" s="21">
        <f>[1]DEPURADO!F688</f>
        <v>542800</v>
      </c>
      <c r="H694" s="22">
        <v>0</v>
      </c>
      <c r="I694" s="22">
        <f>+[1]DEPURADO!M688+[1]DEPURADO!N688</f>
        <v>0</v>
      </c>
      <c r="J694" s="22">
        <f>+[1]DEPURADO!R688</f>
        <v>0</v>
      </c>
      <c r="K694" s="23">
        <f>+[1]DEPURADO!P688+[1]DEPURADO!Q688</f>
        <v>0</v>
      </c>
      <c r="L694" s="22">
        <v>0</v>
      </c>
      <c r="M694" s="22">
        <v>0</v>
      </c>
      <c r="N694" s="22">
        <f t="shared" si="71"/>
        <v>0</v>
      </c>
      <c r="O694" s="22">
        <f t="shared" si="72"/>
        <v>542800</v>
      </c>
      <c r="P694" s="18">
        <f>IF([1]DEPURADO!H688&gt;1,0,[1]DEPURADO!B688)</f>
        <v>555007</v>
      </c>
      <c r="Q694" s="24">
        <f t="shared" si="73"/>
        <v>542800</v>
      </c>
      <c r="R694" s="25">
        <f t="shared" si="74"/>
        <v>0</v>
      </c>
      <c r="S694" s="25">
        <f>+[1]DEPURADO!J688</f>
        <v>0</v>
      </c>
      <c r="T694" s="17" t="s">
        <v>45</v>
      </c>
      <c r="U694" s="25">
        <f>+[1]DEPURADO!I688</f>
        <v>542800</v>
      </c>
      <c r="V694" s="24"/>
      <c r="W694" s="17" t="s">
        <v>45</v>
      </c>
      <c r="X694" s="25">
        <f>+[1]DEPURADO!K688+[1]DEPURADO!L688</f>
        <v>0</v>
      </c>
      <c r="Y694" s="17" t="s">
        <v>45</v>
      </c>
      <c r="Z694" s="25">
        <f t="shared" si="75"/>
        <v>0</v>
      </c>
      <c r="AA694" s="25"/>
      <c r="AB694" s="25">
        <v>0</v>
      </c>
      <c r="AC694" s="25">
        <v>0</v>
      </c>
      <c r="AD694" s="24"/>
      <c r="AE694" s="24">
        <f>+[1]DEPURADO!K688</f>
        <v>0</v>
      </c>
      <c r="AF694" s="24">
        <v>0</v>
      </c>
      <c r="AG694" s="24">
        <f t="shared" si="76"/>
        <v>0</v>
      </c>
      <c r="AH694" s="24">
        <v>0</v>
      </c>
      <c r="AI694" s="24" t="str">
        <f>+[1]DEPURADO!G688</f>
        <v>EN REVISION</v>
      </c>
      <c r="AJ694" s="26"/>
      <c r="AK694" s="27"/>
    </row>
    <row r="695" spans="1:37" s="28" customFormat="1" ht="16.149999999999999" customHeight="1">
      <c r="A695" s="17">
        <f t="shared" si="70"/>
        <v>687</v>
      </c>
      <c r="B695" s="18" t="s">
        <v>44</v>
      </c>
      <c r="C695" s="17">
        <f>+[1]DEPURADO!A689</f>
        <v>555302</v>
      </c>
      <c r="D695" s="17">
        <f>+[1]DEPURADO!B689</f>
        <v>555302</v>
      </c>
      <c r="E695" s="19">
        <f>+[1]DEPURADO!C689</f>
        <v>45003</v>
      </c>
      <c r="F695" s="20">
        <f>+IF([1]DEPURADO!D689&gt;1,[1]DEPURADO!D689," ")</f>
        <v>45040</v>
      </c>
      <c r="G695" s="21">
        <f>[1]DEPURADO!F689</f>
        <v>80190</v>
      </c>
      <c r="H695" s="22">
        <v>0</v>
      </c>
      <c r="I695" s="22">
        <f>+[1]DEPURADO!M689+[1]DEPURADO!N689</f>
        <v>0</v>
      </c>
      <c r="J695" s="22">
        <f>+[1]DEPURADO!R689</f>
        <v>0</v>
      </c>
      <c r="K695" s="23">
        <f>+[1]DEPURADO!P689+[1]DEPURADO!Q689</f>
        <v>0</v>
      </c>
      <c r="L695" s="22">
        <v>0</v>
      </c>
      <c r="M695" s="22">
        <v>0</v>
      </c>
      <c r="N695" s="22">
        <f t="shared" si="71"/>
        <v>0</v>
      </c>
      <c r="O695" s="22">
        <f t="shared" si="72"/>
        <v>80190</v>
      </c>
      <c r="P695" s="18">
        <f>IF([1]DEPURADO!H689&gt;1,0,[1]DEPURADO!B689)</f>
        <v>555302</v>
      </c>
      <c r="Q695" s="24">
        <f t="shared" si="73"/>
        <v>80190</v>
      </c>
      <c r="R695" s="25">
        <f t="shared" si="74"/>
        <v>0</v>
      </c>
      <c r="S695" s="25">
        <f>+[1]DEPURADO!J689</f>
        <v>0</v>
      </c>
      <c r="T695" s="17" t="s">
        <v>45</v>
      </c>
      <c r="U695" s="25">
        <f>+[1]DEPURADO!I689</f>
        <v>80190</v>
      </c>
      <c r="V695" s="24"/>
      <c r="W695" s="17" t="s">
        <v>45</v>
      </c>
      <c r="X695" s="25">
        <f>+[1]DEPURADO!K689+[1]DEPURADO!L689</f>
        <v>0</v>
      </c>
      <c r="Y695" s="17" t="s">
        <v>45</v>
      </c>
      <c r="Z695" s="25">
        <f t="shared" si="75"/>
        <v>0</v>
      </c>
      <c r="AA695" s="25"/>
      <c r="AB695" s="25">
        <v>0</v>
      </c>
      <c r="AC695" s="25">
        <v>0</v>
      </c>
      <c r="AD695" s="24"/>
      <c r="AE695" s="24">
        <f>+[1]DEPURADO!K689</f>
        <v>0</v>
      </c>
      <c r="AF695" s="24">
        <v>0</v>
      </c>
      <c r="AG695" s="24">
        <f t="shared" si="76"/>
        <v>0</v>
      </c>
      <c r="AH695" s="24">
        <v>0</v>
      </c>
      <c r="AI695" s="24" t="str">
        <f>+[1]DEPURADO!G689</f>
        <v>EN REVISION</v>
      </c>
      <c r="AJ695" s="26"/>
      <c r="AK695" s="27"/>
    </row>
    <row r="696" spans="1:37" s="28" customFormat="1" ht="16.149999999999999" customHeight="1">
      <c r="A696" s="17">
        <f t="shared" si="70"/>
        <v>688</v>
      </c>
      <c r="B696" s="18" t="s">
        <v>44</v>
      </c>
      <c r="C696" s="17">
        <f>+[1]DEPURADO!A690</f>
        <v>555452</v>
      </c>
      <c r="D696" s="17">
        <f>+[1]DEPURADO!B690</f>
        <v>555452</v>
      </c>
      <c r="E696" s="19">
        <f>+[1]DEPURADO!C690</f>
        <v>45003</v>
      </c>
      <c r="F696" s="20">
        <f>+IF([1]DEPURADO!D690&gt;1,[1]DEPURADO!D690," ")</f>
        <v>45041</v>
      </c>
      <c r="G696" s="21">
        <f>[1]DEPURADO!F690</f>
        <v>76200</v>
      </c>
      <c r="H696" s="22">
        <v>0</v>
      </c>
      <c r="I696" s="22">
        <f>+[1]DEPURADO!M690+[1]DEPURADO!N690</f>
        <v>0</v>
      </c>
      <c r="J696" s="22">
        <f>+[1]DEPURADO!R690</f>
        <v>0</v>
      </c>
      <c r="K696" s="23">
        <f>+[1]DEPURADO!P690+[1]DEPURADO!Q690</f>
        <v>0</v>
      </c>
      <c r="L696" s="22">
        <v>0</v>
      </c>
      <c r="M696" s="22">
        <v>0</v>
      </c>
      <c r="N696" s="22">
        <f t="shared" si="71"/>
        <v>0</v>
      </c>
      <c r="O696" s="22">
        <f t="shared" si="72"/>
        <v>76200</v>
      </c>
      <c r="P696" s="18">
        <f>IF([1]DEPURADO!H690&gt;1,0,[1]DEPURADO!B690)</f>
        <v>555452</v>
      </c>
      <c r="Q696" s="24">
        <f t="shared" si="73"/>
        <v>76200</v>
      </c>
      <c r="R696" s="25">
        <f t="shared" si="74"/>
        <v>0</v>
      </c>
      <c r="S696" s="25">
        <f>+[1]DEPURADO!J690</f>
        <v>0</v>
      </c>
      <c r="T696" s="17" t="s">
        <v>45</v>
      </c>
      <c r="U696" s="25">
        <f>+[1]DEPURADO!I690</f>
        <v>76200</v>
      </c>
      <c r="V696" s="24"/>
      <c r="W696" s="17" t="s">
        <v>45</v>
      </c>
      <c r="X696" s="25">
        <f>+[1]DEPURADO!K690+[1]DEPURADO!L690</f>
        <v>0</v>
      </c>
      <c r="Y696" s="17" t="s">
        <v>45</v>
      </c>
      <c r="Z696" s="25">
        <f t="shared" si="75"/>
        <v>0</v>
      </c>
      <c r="AA696" s="25"/>
      <c r="AB696" s="25">
        <v>0</v>
      </c>
      <c r="AC696" s="25">
        <v>0</v>
      </c>
      <c r="AD696" s="24"/>
      <c r="AE696" s="24">
        <f>+[1]DEPURADO!K690</f>
        <v>0</v>
      </c>
      <c r="AF696" s="24">
        <v>0</v>
      </c>
      <c r="AG696" s="24">
        <f t="shared" si="76"/>
        <v>0</v>
      </c>
      <c r="AH696" s="24">
        <v>0</v>
      </c>
      <c r="AI696" s="24" t="str">
        <f>+[1]DEPURADO!G690</f>
        <v>EN REVISION</v>
      </c>
      <c r="AJ696" s="26"/>
      <c r="AK696" s="27"/>
    </row>
    <row r="697" spans="1:37" s="28" customFormat="1" ht="16.149999999999999" customHeight="1">
      <c r="A697" s="17">
        <f t="shared" si="70"/>
        <v>689</v>
      </c>
      <c r="B697" s="18" t="s">
        <v>44</v>
      </c>
      <c r="C697" s="17">
        <f>+[1]DEPURADO!A691</f>
        <v>555432</v>
      </c>
      <c r="D697" s="17">
        <f>+[1]DEPURADO!B691</f>
        <v>555432</v>
      </c>
      <c r="E697" s="19">
        <f>+[1]DEPURADO!C691</f>
        <v>45003</v>
      </c>
      <c r="F697" s="20">
        <f>+IF([1]DEPURADO!D691&gt;1,[1]DEPURADO!D691," ")</f>
        <v>45041</v>
      </c>
      <c r="G697" s="21">
        <f>[1]DEPURADO!F691</f>
        <v>164780</v>
      </c>
      <c r="H697" s="22">
        <v>0</v>
      </c>
      <c r="I697" s="22">
        <f>+[1]DEPURADO!M691+[1]DEPURADO!N691</f>
        <v>0</v>
      </c>
      <c r="J697" s="22">
        <f>+[1]DEPURADO!R691</f>
        <v>0</v>
      </c>
      <c r="K697" s="23">
        <f>+[1]DEPURADO!P691+[1]DEPURADO!Q691</f>
        <v>0</v>
      </c>
      <c r="L697" s="22">
        <v>0</v>
      </c>
      <c r="M697" s="22">
        <v>0</v>
      </c>
      <c r="N697" s="22">
        <f t="shared" si="71"/>
        <v>0</v>
      </c>
      <c r="O697" s="22">
        <f t="shared" si="72"/>
        <v>164780</v>
      </c>
      <c r="P697" s="18">
        <f>IF([1]DEPURADO!H691&gt;1,0,[1]DEPURADO!B691)</f>
        <v>555432</v>
      </c>
      <c r="Q697" s="24">
        <f t="shared" si="73"/>
        <v>164780</v>
      </c>
      <c r="R697" s="25">
        <f t="shared" si="74"/>
        <v>0</v>
      </c>
      <c r="S697" s="25">
        <f>+[1]DEPURADO!J691</f>
        <v>0</v>
      </c>
      <c r="T697" s="17" t="s">
        <v>45</v>
      </c>
      <c r="U697" s="25">
        <f>+[1]DEPURADO!I691</f>
        <v>164780</v>
      </c>
      <c r="V697" s="24"/>
      <c r="W697" s="17" t="s">
        <v>45</v>
      </c>
      <c r="X697" s="25">
        <f>+[1]DEPURADO!K691+[1]DEPURADO!L691</f>
        <v>0</v>
      </c>
      <c r="Y697" s="17" t="s">
        <v>45</v>
      </c>
      <c r="Z697" s="25">
        <f t="shared" si="75"/>
        <v>0</v>
      </c>
      <c r="AA697" s="25"/>
      <c r="AB697" s="25">
        <v>0</v>
      </c>
      <c r="AC697" s="25">
        <v>0</v>
      </c>
      <c r="AD697" s="24"/>
      <c r="AE697" s="24">
        <f>+[1]DEPURADO!K691</f>
        <v>0</v>
      </c>
      <c r="AF697" s="24">
        <v>0</v>
      </c>
      <c r="AG697" s="24">
        <f t="shared" si="76"/>
        <v>0</v>
      </c>
      <c r="AH697" s="24">
        <v>0</v>
      </c>
      <c r="AI697" s="24" t="str">
        <f>+[1]DEPURADO!G691</f>
        <v>EN REVISION</v>
      </c>
      <c r="AJ697" s="26"/>
      <c r="AK697" s="27"/>
    </row>
    <row r="698" spans="1:37" s="28" customFormat="1" ht="16.149999999999999" customHeight="1">
      <c r="A698" s="17">
        <f t="shared" si="70"/>
        <v>690</v>
      </c>
      <c r="B698" s="18" t="s">
        <v>44</v>
      </c>
      <c r="C698" s="17">
        <f>+[1]DEPURADO!A692</f>
        <v>555760</v>
      </c>
      <c r="D698" s="17">
        <f>+[1]DEPURADO!B692</f>
        <v>555760</v>
      </c>
      <c r="E698" s="19">
        <f>+[1]DEPURADO!C692</f>
        <v>45006</v>
      </c>
      <c r="F698" s="20">
        <f>+IF([1]DEPURADO!D692&gt;1,[1]DEPURADO!D692," ")</f>
        <v>45040</v>
      </c>
      <c r="G698" s="21">
        <f>[1]DEPURADO!F692</f>
        <v>79710</v>
      </c>
      <c r="H698" s="22">
        <v>0</v>
      </c>
      <c r="I698" s="22">
        <f>+[1]DEPURADO!M692+[1]DEPURADO!N692</f>
        <v>0</v>
      </c>
      <c r="J698" s="22">
        <f>+[1]DEPURADO!R692</f>
        <v>0</v>
      </c>
      <c r="K698" s="23">
        <f>+[1]DEPURADO!P692+[1]DEPURADO!Q692</f>
        <v>0</v>
      </c>
      <c r="L698" s="22">
        <v>0</v>
      </c>
      <c r="M698" s="22">
        <v>0</v>
      </c>
      <c r="N698" s="22">
        <f t="shared" si="71"/>
        <v>0</v>
      </c>
      <c r="O698" s="22">
        <f t="shared" si="72"/>
        <v>79710</v>
      </c>
      <c r="P698" s="18">
        <f>IF([1]DEPURADO!H692&gt;1,0,[1]DEPURADO!B692)</f>
        <v>555760</v>
      </c>
      <c r="Q698" s="24">
        <f t="shared" si="73"/>
        <v>79710</v>
      </c>
      <c r="R698" s="25">
        <f t="shared" si="74"/>
        <v>0</v>
      </c>
      <c r="S698" s="25">
        <f>+[1]DEPURADO!J692</f>
        <v>0</v>
      </c>
      <c r="T698" s="17" t="s">
        <v>45</v>
      </c>
      <c r="U698" s="25">
        <f>+[1]DEPURADO!I692</f>
        <v>79710</v>
      </c>
      <c r="V698" s="24"/>
      <c r="W698" s="17" t="s">
        <v>45</v>
      </c>
      <c r="X698" s="25">
        <f>+[1]DEPURADO!K692+[1]DEPURADO!L692</f>
        <v>0</v>
      </c>
      <c r="Y698" s="17" t="s">
        <v>45</v>
      </c>
      <c r="Z698" s="25">
        <f t="shared" si="75"/>
        <v>0</v>
      </c>
      <c r="AA698" s="25"/>
      <c r="AB698" s="25">
        <v>0</v>
      </c>
      <c r="AC698" s="25">
        <v>0</v>
      </c>
      <c r="AD698" s="24"/>
      <c r="AE698" s="24">
        <f>+[1]DEPURADO!K692</f>
        <v>0</v>
      </c>
      <c r="AF698" s="24">
        <v>0</v>
      </c>
      <c r="AG698" s="24">
        <f t="shared" si="76"/>
        <v>0</v>
      </c>
      <c r="AH698" s="24">
        <v>0</v>
      </c>
      <c r="AI698" s="24" t="str">
        <f>+[1]DEPURADO!G692</f>
        <v>EN REVISION</v>
      </c>
      <c r="AJ698" s="26"/>
      <c r="AK698" s="27"/>
    </row>
    <row r="699" spans="1:37" s="28" customFormat="1" ht="16.149999999999999" customHeight="1">
      <c r="A699" s="17">
        <f t="shared" si="70"/>
        <v>691</v>
      </c>
      <c r="B699" s="18" t="s">
        <v>44</v>
      </c>
      <c r="C699" s="17">
        <f>+[1]DEPURADO!A693</f>
        <v>555868</v>
      </c>
      <c r="D699" s="17">
        <f>+[1]DEPURADO!B693</f>
        <v>555868</v>
      </c>
      <c r="E699" s="19">
        <f>+[1]DEPURADO!C693</f>
        <v>45006</v>
      </c>
      <c r="F699" s="20">
        <f>+IF([1]DEPURADO!D693&gt;1,[1]DEPURADO!D693," ")</f>
        <v>45040</v>
      </c>
      <c r="G699" s="21">
        <f>[1]DEPURADO!F693</f>
        <v>273270</v>
      </c>
      <c r="H699" s="22">
        <v>0</v>
      </c>
      <c r="I699" s="22">
        <f>+[1]DEPURADO!M693+[1]DEPURADO!N693</f>
        <v>0</v>
      </c>
      <c r="J699" s="22">
        <f>+[1]DEPURADO!R693</f>
        <v>0</v>
      </c>
      <c r="K699" s="23">
        <f>+[1]DEPURADO!P693+[1]DEPURADO!Q693</f>
        <v>0</v>
      </c>
      <c r="L699" s="22">
        <v>0</v>
      </c>
      <c r="M699" s="22">
        <v>0</v>
      </c>
      <c r="N699" s="22">
        <f t="shared" si="71"/>
        <v>0</v>
      </c>
      <c r="O699" s="22">
        <f t="shared" si="72"/>
        <v>273270</v>
      </c>
      <c r="P699" s="18">
        <f>IF([1]DEPURADO!H693&gt;1,0,[1]DEPURADO!B693)</f>
        <v>555868</v>
      </c>
      <c r="Q699" s="24">
        <f t="shared" si="73"/>
        <v>273270</v>
      </c>
      <c r="R699" s="25">
        <f t="shared" si="74"/>
        <v>0</v>
      </c>
      <c r="S699" s="25">
        <f>+[1]DEPURADO!J693</f>
        <v>0</v>
      </c>
      <c r="T699" s="17" t="s">
        <v>45</v>
      </c>
      <c r="U699" s="25">
        <f>+[1]DEPURADO!I693</f>
        <v>273270</v>
      </c>
      <c r="V699" s="24"/>
      <c r="W699" s="17" t="s">
        <v>45</v>
      </c>
      <c r="X699" s="25">
        <f>+[1]DEPURADO!K693+[1]DEPURADO!L693</f>
        <v>0</v>
      </c>
      <c r="Y699" s="17" t="s">
        <v>45</v>
      </c>
      <c r="Z699" s="25">
        <f t="shared" si="75"/>
        <v>0</v>
      </c>
      <c r="AA699" s="25"/>
      <c r="AB699" s="25">
        <v>0</v>
      </c>
      <c r="AC699" s="25">
        <v>0</v>
      </c>
      <c r="AD699" s="24"/>
      <c r="AE699" s="24">
        <f>+[1]DEPURADO!K693</f>
        <v>0</v>
      </c>
      <c r="AF699" s="24">
        <v>0</v>
      </c>
      <c r="AG699" s="24">
        <f t="shared" si="76"/>
        <v>0</v>
      </c>
      <c r="AH699" s="24">
        <v>0</v>
      </c>
      <c r="AI699" s="24" t="str">
        <f>+[1]DEPURADO!G693</f>
        <v>EN REVISION</v>
      </c>
      <c r="AJ699" s="26"/>
      <c r="AK699" s="27"/>
    </row>
    <row r="700" spans="1:37" s="28" customFormat="1" ht="16.149999999999999" customHeight="1">
      <c r="A700" s="17">
        <f t="shared" si="70"/>
        <v>692</v>
      </c>
      <c r="B700" s="18" t="s">
        <v>44</v>
      </c>
      <c r="C700" s="17">
        <f>+[1]DEPURADO!A694</f>
        <v>555740</v>
      </c>
      <c r="D700" s="17">
        <f>+[1]DEPURADO!B694</f>
        <v>555740</v>
      </c>
      <c r="E700" s="19">
        <f>+[1]DEPURADO!C694</f>
        <v>45006</v>
      </c>
      <c r="F700" s="20" t="str">
        <f>+IF([1]DEPURADO!D694&gt;1,[1]DEPURADO!D694," ")</f>
        <v xml:space="preserve"> </v>
      </c>
      <c r="G700" s="21">
        <f>[1]DEPURADO!F694</f>
        <v>46400</v>
      </c>
      <c r="H700" s="22">
        <v>0</v>
      </c>
      <c r="I700" s="22">
        <f>+[1]DEPURADO!M694+[1]DEPURADO!N694</f>
        <v>0</v>
      </c>
      <c r="J700" s="22">
        <f>+[1]DEPURADO!R694</f>
        <v>0</v>
      </c>
      <c r="K700" s="23">
        <f>+[1]DEPURADO!P694+[1]DEPURADO!Q694</f>
        <v>0</v>
      </c>
      <c r="L700" s="22">
        <v>0</v>
      </c>
      <c r="M700" s="22">
        <v>0</v>
      </c>
      <c r="N700" s="22">
        <f t="shared" si="71"/>
        <v>0</v>
      </c>
      <c r="O700" s="22">
        <f t="shared" si="72"/>
        <v>46400</v>
      </c>
      <c r="P700" s="18">
        <f>IF([1]DEPURADO!H694&gt;1,0,[1]DEPURADO!B694)</f>
        <v>0</v>
      </c>
      <c r="Q700" s="24">
        <f t="shared" si="73"/>
        <v>0</v>
      </c>
      <c r="R700" s="25">
        <f t="shared" si="74"/>
        <v>46400</v>
      </c>
      <c r="S700" s="25">
        <f>+[1]DEPURADO!J694</f>
        <v>0</v>
      </c>
      <c r="T700" s="17" t="s">
        <v>45</v>
      </c>
      <c r="U700" s="25">
        <f>+[1]DEPURADO!I694</f>
        <v>0</v>
      </c>
      <c r="V700" s="24"/>
      <c r="W700" s="17" t="s">
        <v>45</v>
      </c>
      <c r="X700" s="25">
        <f>+[1]DEPURADO!K694+[1]DEPURADO!L694</f>
        <v>0</v>
      </c>
      <c r="Y700" s="17" t="s">
        <v>45</v>
      </c>
      <c r="Z700" s="25">
        <f t="shared" si="75"/>
        <v>0</v>
      </c>
      <c r="AA700" s="25"/>
      <c r="AB700" s="25">
        <v>0</v>
      </c>
      <c r="AC700" s="25">
        <v>0</v>
      </c>
      <c r="AD700" s="24"/>
      <c r="AE700" s="24">
        <f>+[1]DEPURADO!K694</f>
        <v>0</v>
      </c>
      <c r="AF700" s="24">
        <v>0</v>
      </c>
      <c r="AG700" s="24">
        <f t="shared" si="76"/>
        <v>0</v>
      </c>
      <c r="AH700" s="24">
        <v>0</v>
      </c>
      <c r="AI700" s="24" t="str">
        <f>+[1]DEPURADO!G694</f>
        <v>NO RADICADA</v>
      </c>
      <c r="AJ700" s="26"/>
      <c r="AK700" s="27"/>
    </row>
    <row r="701" spans="1:37" s="28" customFormat="1" ht="16.149999999999999" customHeight="1">
      <c r="A701" s="17">
        <f t="shared" si="70"/>
        <v>693</v>
      </c>
      <c r="B701" s="18" t="s">
        <v>44</v>
      </c>
      <c r="C701" s="17">
        <f>+[1]DEPURADO!A695</f>
        <v>555859</v>
      </c>
      <c r="D701" s="17">
        <f>+[1]DEPURADO!B695</f>
        <v>555859</v>
      </c>
      <c r="E701" s="19">
        <f>+[1]DEPURADO!C695</f>
        <v>45006</v>
      </c>
      <c r="F701" s="20">
        <f>+IF([1]DEPURADO!D695&gt;1,[1]DEPURADO!D695," ")</f>
        <v>45041</v>
      </c>
      <c r="G701" s="21">
        <f>[1]DEPURADO!F695</f>
        <v>304610</v>
      </c>
      <c r="H701" s="22">
        <v>0</v>
      </c>
      <c r="I701" s="22">
        <f>+[1]DEPURADO!M695+[1]DEPURADO!N695</f>
        <v>0</v>
      </c>
      <c r="J701" s="22">
        <f>+[1]DEPURADO!R695</f>
        <v>0</v>
      </c>
      <c r="K701" s="23">
        <f>+[1]DEPURADO!P695+[1]DEPURADO!Q695</f>
        <v>0</v>
      </c>
      <c r="L701" s="22">
        <v>0</v>
      </c>
      <c r="M701" s="22">
        <v>0</v>
      </c>
      <c r="N701" s="22">
        <f t="shared" si="71"/>
        <v>0</v>
      </c>
      <c r="O701" s="22">
        <f t="shared" si="72"/>
        <v>304610</v>
      </c>
      <c r="P701" s="18">
        <f>IF([1]DEPURADO!H695&gt;1,0,[1]DEPURADO!B695)</f>
        <v>555859</v>
      </c>
      <c r="Q701" s="24">
        <f t="shared" si="73"/>
        <v>304610</v>
      </c>
      <c r="R701" s="25">
        <f t="shared" si="74"/>
        <v>0</v>
      </c>
      <c r="S701" s="25">
        <f>+[1]DEPURADO!J695</f>
        <v>304610</v>
      </c>
      <c r="T701" s="17" t="s">
        <v>45</v>
      </c>
      <c r="U701" s="25">
        <f>+[1]DEPURADO!I695</f>
        <v>0</v>
      </c>
      <c r="V701" s="24"/>
      <c r="W701" s="17" t="s">
        <v>45</v>
      </c>
      <c r="X701" s="25">
        <f>+[1]DEPURADO!K695+[1]DEPURADO!L695</f>
        <v>0</v>
      </c>
      <c r="Y701" s="17" t="s">
        <v>45</v>
      </c>
      <c r="Z701" s="25">
        <f t="shared" si="75"/>
        <v>0</v>
      </c>
      <c r="AA701" s="25"/>
      <c r="AB701" s="25">
        <v>0</v>
      </c>
      <c r="AC701" s="25">
        <v>0</v>
      </c>
      <c r="AD701" s="24"/>
      <c r="AE701" s="24">
        <f>+[1]DEPURADO!K695</f>
        <v>0</v>
      </c>
      <c r="AF701" s="24">
        <v>0</v>
      </c>
      <c r="AG701" s="24">
        <f t="shared" si="76"/>
        <v>0</v>
      </c>
      <c r="AH701" s="24">
        <v>0</v>
      </c>
      <c r="AI701" s="24" t="str">
        <f>+[1]DEPURADO!G695</f>
        <v>DEVUELTA</v>
      </c>
      <c r="AJ701" s="26"/>
      <c r="AK701" s="27"/>
    </row>
    <row r="702" spans="1:37" s="28" customFormat="1" ht="16.149999999999999" customHeight="1">
      <c r="A702" s="17">
        <f t="shared" si="70"/>
        <v>694</v>
      </c>
      <c r="B702" s="18" t="s">
        <v>44</v>
      </c>
      <c r="C702" s="17">
        <f>+[1]DEPURADO!A696</f>
        <v>555703</v>
      </c>
      <c r="D702" s="17">
        <f>+[1]DEPURADO!B696</f>
        <v>555703</v>
      </c>
      <c r="E702" s="19">
        <f>+[1]DEPURADO!C696</f>
        <v>45006</v>
      </c>
      <c r="F702" s="20">
        <f>+IF([1]DEPURADO!D696&gt;1,[1]DEPURADO!D696," ")</f>
        <v>45029</v>
      </c>
      <c r="G702" s="21">
        <f>[1]DEPURADO!F696</f>
        <v>66900</v>
      </c>
      <c r="H702" s="22">
        <v>0</v>
      </c>
      <c r="I702" s="22">
        <f>+[1]DEPURADO!M696+[1]DEPURADO!N696</f>
        <v>0</v>
      </c>
      <c r="J702" s="22">
        <f>+[1]DEPURADO!R696</f>
        <v>0</v>
      </c>
      <c r="K702" s="23">
        <f>+[1]DEPURADO!P696+[1]DEPURADO!Q696</f>
        <v>0</v>
      </c>
      <c r="L702" s="22">
        <v>0</v>
      </c>
      <c r="M702" s="22">
        <v>0</v>
      </c>
      <c r="N702" s="22">
        <f t="shared" si="71"/>
        <v>0</v>
      </c>
      <c r="O702" s="22">
        <f t="shared" si="72"/>
        <v>66900</v>
      </c>
      <c r="P702" s="18">
        <f>IF([1]DEPURADO!H696&gt;1,0,[1]DEPURADO!B696)</f>
        <v>555703</v>
      </c>
      <c r="Q702" s="24">
        <f t="shared" si="73"/>
        <v>66900</v>
      </c>
      <c r="R702" s="25">
        <f t="shared" si="74"/>
        <v>0</v>
      </c>
      <c r="S702" s="25">
        <f>+[1]DEPURADO!J696</f>
        <v>0</v>
      </c>
      <c r="T702" s="17" t="s">
        <v>45</v>
      </c>
      <c r="U702" s="25">
        <f>+[1]DEPURADO!I696</f>
        <v>66900</v>
      </c>
      <c r="V702" s="24"/>
      <c r="W702" s="17" t="s">
        <v>45</v>
      </c>
      <c r="X702" s="25">
        <f>+[1]DEPURADO!K696+[1]DEPURADO!L696</f>
        <v>0</v>
      </c>
      <c r="Y702" s="17" t="s">
        <v>45</v>
      </c>
      <c r="Z702" s="25">
        <f t="shared" si="75"/>
        <v>0</v>
      </c>
      <c r="AA702" s="25"/>
      <c r="AB702" s="25">
        <v>0</v>
      </c>
      <c r="AC702" s="25">
        <v>0</v>
      </c>
      <c r="AD702" s="24"/>
      <c r="AE702" s="24">
        <f>+[1]DEPURADO!K696</f>
        <v>0</v>
      </c>
      <c r="AF702" s="24">
        <v>0</v>
      </c>
      <c r="AG702" s="24">
        <f t="shared" si="76"/>
        <v>0</v>
      </c>
      <c r="AH702" s="24">
        <v>0</v>
      </c>
      <c r="AI702" s="24" t="str">
        <f>+[1]DEPURADO!G696</f>
        <v>EN REVISION</v>
      </c>
      <c r="AJ702" s="26"/>
      <c r="AK702" s="27"/>
    </row>
    <row r="703" spans="1:37" s="28" customFormat="1" ht="16.149999999999999" customHeight="1">
      <c r="A703" s="17">
        <f t="shared" si="70"/>
        <v>695</v>
      </c>
      <c r="B703" s="18" t="s">
        <v>44</v>
      </c>
      <c r="C703" s="17">
        <f>+[1]DEPURADO!A697</f>
        <v>555970</v>
      </c>
      <c r="D703" s="17">
        <f>+[1]DEPURADO!B697</f>
        <v>555970</v>
      </c>
      <c r="E703" s="19">
        <f>+[1]DEPURADO!C697</f>
        <v>45007</v>
      </c>
      <c r="F703" s="20" t="str">
        <f>+IF([1]DEPURADO!D697&gt;1,[1]DEPURADO!D697," ")</f>
        <v xml:space="preserve"> </v>
      </c>
      <c r="G703" s="21">
        <f>[1]DEPURADO!F697</f>
        <v>42300</v>
      </c>
      <c r="H703" s="22">
        <v>0</v>
      </c>
      <c r="I703" s="22">
        <f>+[1]DEPURADO!M697+[1]DEPURADO!N697</f>
        <v>0</v>
      </c>
      <c r="J703" s="22">
        <f>+[1]DEPURADO!R697</f>
        <v>0</v>
      </c>
      <c r="K703" s="23">
        <f>+[1]DEPURADO!P697+[1]DEPURADO!Q697</f>
        <v>0</v>
      </c>
      <c r="L703" s="22">
        <v>0</v>
      </c>
      <c r="M703" s="22">
        <v>0</v>
      </c>
      <c r="N703" s="22">
        <f t="shared" si="71"/>
        <v>0</v>
      </c>
      <c r="O703" s="22">
        <f t="shared" si="72"/>
        <v>42300</v>
      </c>
      <c r="P703" s="18">
        <f>IF([1]DEPURADO!H697&gt;1,0,[1]DEPURADO!B697)</f>
        <v>0</v>
      </c>
      <c r="Q703" s="24">
        <f t="shared" si="73"/>
        <v>0</v>
      </c>
      <c r="R703" s="25">
        <f t="shared" si="74"/>
        <v>42300</v>
      </c>
      <c r="S703" s="25">
        <f>+[1]DEPURADO!J697</f>
        <v>0</v>
      </c>
      <c r="T703" s="17" t="s">
        <v>45</v>
      </c>
      <c r="U703" s="25">
        <f>+[1]DEPURADO!I697</f>
        <v>0</v>
      </c>
      <c r="V703" s="24"/>
      <c r="W703" s="17" t="s">
        <v>45</v>
      </c>
      <c r="X703" s="25">
        <f>+[1]DEPURADO!K697+[1]DEPURADO!L697</f>
        <v>0</v>
      </c>
      <c r="Y703" s="17" t="s">
        <v>45</v>
      </c>
      <c r="Z703" s="25">
        <f t="shared" si="75"/>
        <v>0</v>
      </c>
      <c r="AA703" s="25"/>
      <c r="AB703" s="25">
        <v>0</v>
      </c>
      <c r="AC703" s="25">
        <v>0</v>
      </c>
      <c r="AD703" s="24"/>
      <c r="AE703" s="24">
        <f>+[1]DEPURADO!K697</f>
        <v>0</v>
      </c>
      <c r="AF703" s="24">
        <v>0</v>
      </c>
      <c r="AG703" s="24">
        <f t="shared" si="76"/>
        <v>0</v>
      </c>
      <c r="AH703" s="24">
        <v>0</v>
      </c>
      <c r="AI703" s="24" t="str">
        <f>+[1]DEPURADO!G697</f>
        <v>NO RADICADA</v>
      </c>
      <c r="AJ703" s="26"/>
      <c r="AK703" s="27"/>
    </row>
    <row r="704" spans="1:37" s="28" customFormat="1" ht="16.149999999999999" customHeight="1">
      <c r="A704" s="17">
        <f t="shared" si="70"/>
        <v>696</v>
      </c>
      <c r="B704" s="18" t="s">
        <v>44</v>
      </c>
      <c r="C704" s="17">
        <f>+[1]DEPURADO!A698</f>
        <v>556077</v>
      </c>
      <c r="D704" s="17">
        <f>+[1]DEPURADO!B698</f>
        <v>556077</v>
      </c>
      <c r="E704" s="19">
        <f>+[1]DEPURADO!C698</f>
        <v>45007</v>
      </c>
      <c r="F704" s="20" t="str">
        <f>+IF([1]DEPURADO!D698&gt;1,[1]DEPURADO!D698," ")</f>
        <v xml:space="preserve"> </v>
      </c>
      <c r="G704" s="21">
        <f>[1]DEPURADO!F698</f>
        <v>46400</v>
      </c>
      <c r="H704" s="22">
        <v>0</v>
      </c>
      <c r="I704" s="22">
        <f>+[1]DEPURADO!M698+[1]DEPURADO!N698</f>
        <v>0</v>
      </c>
      <c r="J704" s="22">
        <f>+[1]DEPURADO!R698</f>
        <v>0</v>
      </c>
      <c r="K704" s="23">
        <f>+[1]DEPURADO!P698+[1]DEPURADO!Q698</f>
        <v>0</v>
      </c>
      <c r="L704" s="22">
        <v>0</v>
      </c>
      <c r="M704" s="22">
        <v>0</v>
      </c>
      <c r="N704" s="22">
        <f t="shared" si="71"/>
        <v>0</v>
      </c>
      <c r="O704" s="22">
        <f t="shared" si="72"/>
        <v>46400</v>
      </c>
      <c r="P704" s="18">
        <f>IF([1]DEPURADO!H698&gt;1,0,[1]DEPURADO!B698)</f>
        <v>0</v>
      </c>
      <c r="Q704" s="24">
        <f t="shared" si="73"/>
        <v>0</v>
      </c>
      <c r="R704" s="25">
        <f t="shared" si="74"/>
        <v>46400</v>
      </c>
      <c r="S704" s="25">
        <f>+[1]DEPURADO!J698</f>
        <v>0</v>
      </c>
      <c r="T704" s="17" t="s">
        <v>45</v>
      </c>
      <c r="U704" s="25">
        <f>+[1]DEPURADO!I698</f>
        <v>0</v>
      </c>
      <c r="V704" s="24"/>
      <c r="W704" s="17" t="s">
        <v>45</v>
      </c>
      <c r="X704" s="25">
        <f>+[1]DEPURADO!K698+[1]DEPURADO!L698</f>
        <v>0</v>
      </c>
      <c r="Y704" s="17" t="s">
        <v>45</v>
      </c>
      <c r="Z704" s="25">
        <f t="shared" si="75"/>
        <v>0</v>
      </c>
      <c r="AA704" s="25"/>
      <c r="AB704" s="25">
        <v>0</v>
      </c>
      <c r="AC704" s="25">
        <v>0</v>
      </c>
      <c r="AD704" s="24"/>
      <c r="AE704" s="24">
        <f>+[1]DEPURADO!K698</f>
        <v>0</v>
      </c>
      <c r="AF704" s="24">
        <v>0</v>
      </c>
      <c r="AG704" s="24">
        <f t="shared" si="76"/>
        <v>0</v>
      </c>
      <c r="AH704" s="24">
        <v>0</v>
      </c>
      <c r="AI704" s="24" t="str">
        <f>+[1]DEPURADO!G698</f>
        <v>NO RADICADA</v>
      </c>
      <c r="AJ704" s="26"/>
      <c r="AK704" s="27"/>
    </row>
    <row r="705" spans="1:37" s="28" customFormat="1" ht="16.149999999999999" customHeight="1">
      <c r="A705" s="17">
        <f t="shared" si="70"/>
        <v>697</v>
      </c>
      <c r="B705" s="18" t="s">
        <v>44</v>
      </c>
      <c r="C705" s="17">
        <f>+[1]DEPURADO!A699</f>
        <v>556391</v>
      </c>
      <c r="D705" s="17">
        <f>+[1]DEPURADO!B699</f>
        <v>556391</v>
      </c>
      <c r="E705" s="19">
        <f>+[1]DEPURADO!C699</f>
        <v>45008</v>
      </c>
      <c r="F705" s="20">
        <f>+IF([1]DEPURADO!D699&gt;1,[1]DEPURADO!D699," ")</f>
        <v>45040</v>
      </c>
      <c r="G705" s="21">
        <f>[1]DEPURADO!F699</f>
        <v>78820</v>
      </c>
      <c r="H705" s="22">
        <v>0</v>
      </c>
      <c r="I705" s="22">
        <f>+[1]DEPURADO!M699+[1]DEPURADO!N699</f>
        <v>0</v>
      </c>
      <c r="J705" s="22">
        <f>+[1]DEPURADO!R699</f>
        <v>0</v>
      </c>
      <c r="K705" s="23">
        <f>+[1]DEPURADO!P699+[1]DEPURADO!Q699</f>
        <v>0</v>
      </c>
      <c r="L705" s="22">
        <v>0</v>
      </c>
      <c r="M705" s="22">
        <v>0</v>
      </c>
      <c r="N705" s="22">
        <f t="shared" si="71"/>
        <v>0</v>
      </c>
      <c r="O705" s="22">
        <f t="shared" si="72"/>
        <v>78820</v>
      </c>
      <c r="P705" s="18">
        <f>IF([1]DEPURADO!H699&gt;1,0,[1]DEPURADO!B699)</f>
        <v>556391</v>
      </c>
      <c r="Q705" s="24">
        <f t="shared" si="73"/>
        <v>78820</v>
      </c>
      <c r="R705" s="25">
        <f t="shared" si="74"/>
        <v>0</v>
      </c>
      <c r="S705" s="25">
        <f>+[1]DEPURADO!J699</f>
        <v>0</v>
      </c>
      <c r="T705" s="17" t="s">
        <v>45</v>
      </c>
      <c r="U705" s="25">
        <f>+[1]DEPURADO!I699</f>
        <v>78820</v>
      </c>
      <c r="V705" s="24"/>
      <c r="W705" s="17" t="s">
        <v>45</v>
      </c>
      <c r="X705" s="25">
        <f>+[1]DEPURADO!K699+[1]DEPURADO!L699</f>
        <v>0</v>
      </c>
      <c r="Y705" s="17" t="s">
        <v>45</v>
      </c>
      <c r="Z705" s="25">
        <f t="shared" si="75"/>
        <v>0</v>
      </c>
      <c r="AA705" s="25"/>
      <c r="AB705" s="25">
        <v>0</v>
      </c>
      <c r="AC705" s="25">
        <v>0</v>
      </c>
      <c r="AD705" s="24"/>
      <c r="AE705" s="24">
        <f>+[1]DEPURADO!K699</f>
        <v>0</v>
      </c>
      <c r="AF705" s="24">
        <v>0</v>
      </c>
      <c r="AG705" s="24">
        <f t="shared" si="76"/>
        <v>0</v>
      </c>
      <c r="AH705" s="24">
        <v>0</v>
      </c>
      <c r="AI705" s="24" t="str">
        <f>+[1]DEPURADO!G699</f>
        <v>EN REVISION</v>
      </c>
      <c r="AJ705" s="26"/>
      <c r="AK705" s="27"/>
    </row>
    <row r="706" spans="1:37" s="28" customFormat="1" ht="16.149999999999999" customHeight="1">
      <c r="A706" s="17">
        <f t="shared" si="70"/>
        <v>698</v>
      </c>
      <c r="B706" s="18" t="s">
        <v>44</v>
      </c>
      <c r="C706" s="17">
        <f>+[1]DEPURADO!A700</f>
        <v>2279316</v>
      </c>
      <c r="D706" s="17">
        <f>+[1]DEPURADO!B700</f>
        <v>2279316</v>
      </c>
      <c r="E706" s="19">
        <f>+[1]DEPURADO!C700</f>
        <v>45008</v>
      </c>
      <c r="F706" s="20">
        <f>+IF([1]DEPURADO!D700&gt;1,[1]DEPURADO!D700," ")</f>
        <v>45040</v>
      </c>
      <c r="G706" s="21">
        <f>[1]DEPURADO!F700</f>
        <v>76200</v>
      </c>
      <c r="H706" s="22">
        <v>0</v>
      </c>
      <c r="I706" s="22">
        <f>+[1]DEPURADO!M700+[1]DEPURADO!N700</f>
        <v>0</v>
      </c>
      <c r="J706" s="22">
        <f>+[1]DEPURADO!R700</f>
        <v>0</v>
      </c>
      <c r="K706" s="23">
        <f>+[1]DEPURADO!P700+[1]DEPURADO!Q700</f>
        <v>0</v>
      </c>
      <c r="L706" s="22">
        <v>0</v>
      </c>
      <c r="M706" s="22">
        <v>0</v>
      </c>
      <c r="N706" s="22">
        <f t="shared" si="71"/>
        <v>0</v>
      </c>
      <c r="O706" s="22">
        <f t="shared" si="72"/>
        <v>76200</v>
      </c>
      <c r="P706" s="18">
        <f>IF([1]DEPURADO!H700&gt;1,0,[1]DEPURADO!B700)</f>
        <v>2279316</v>
      </c>
      <c r="Q706" s="24">
        <f t="shared" si="73"/>
        <v>76200</v>
      </c>
      <c r="R706" s="25">
        <f t="shared" si="74"/>
        <v>0</v>
      </c>
      <c r="S706" s="25">
        <f>+[1]DEPURADO!J700</f>
        <v>0</v>
      </c>
      <c r="T706" s="17" t="s">
        <v>45</v>
      </c>
      <c r="U706" s="25">
        <f>+[1]DEPURADO!I700</f>
        <v>76200</v>
      </c>
      <c r="V706" s="24"/>
      <c r="W706" s="17" t="s">
        <v>45</v>
      </c>
      <c r="X706" s="25">
        <f>+[1]DEPURADO!K700+[1]DEPURADO!L700</f>
        <v>0</v>
      </c>
      <c r="Y706" s="17" t="s">
        <v>45</v>
      </c>
      <c r="Z706" s="25">
        <f t="shared" si="75"/>
        <v>0</v>
      </c>
      <c r="AA706" s="25"/>
      <c r="AB706" s="25">
        <v>0</v>
      </c>
      <c r="AC706" s="25">
        <v>0</v>
      </c>
      <c r="AD706" s="24"/>
      <c r="AE706" s="24">
        <f>+[1]DEPURADO!K700</f>
        <v>0</v>
      </c>
      <c r="AF706" s="24">
        <v>0</v>
      </c>
      <c r="AG706" s="24">
        <f t="shared" si="76"/>
        <v>0</v>
      </c>
      <c r="AH706" s="24">
        <v>0</v>
      </c>
      <c r="AI706" s="24" t="str">
        <f>+[1]DEPURADO!G700</f>
        <v>EN REVISION</v>
      </c>
      <c r="AJ706" s="26"/>
      <c r="AK706" s="27"/>
    </row>
    <row r="707" spans="1:37" s="28" customFormat="1" ht="16.149999999999999" customHeight="1">
      <c r="A707" s="17">
        <f t="shared" si="70"/>
        <v>699</v>
      </c>
      <c r="B707" s="18" t="s">
        <v>44</v>
      </c>
      <c r="C707" s="17">
        <f>+[1]DEPURADO!A701</f>
        <v>556278</v>
      </c>
      <c r="D707" s="17">
        <f>+[1]DEPURADO!B701</f>
        <v>556278</v>
      </c>
      <c r="E707" s="19">
        <f>+[1]DEPURADO!C701</f>
        <v>45008</v>
      </c>
      <c r="F707" s="20">
        <f>+IF([1]DEPURADO!D701&gt;1,[1]DEPURADO!D701," ")</f>
        <v>45029</v>
      </c>
      <c r="G707" s="21">
        <f>[1]DEPURADO!F701</f>
        <v>62600</v>
      </c>
      <c r="H707" s="22">
        <v>0</v>
      </c>
      <c r="I707" s="22">
        <f>+[1]DEPURADO!M701+[1]DEPURADO!N701</f>
        <v>0</v>
      </c>
      <c r="J707" s="22">
        <f>+[1]DEPURADO!R701</f>
        <v>0</v>
      </c>
      <c r="K707" s="23">
        <f>+[1]DEPURADO!P701+[1]DEPURADO!Q701</f>
        <v>0</v>
      </c>
      <c r="L707" s="22">
        <v>0</v>
      </c>
      <c r="M707" s="22">
        <v>0</v>
      </c>
      <c r="N707" s="22">
        <f t="shared" si="71"/>
        <v>0</v>
      </c>
      <c r="O707" s="22">
        <f t="shared" si="72"/>
        <v>62600</v>
      </c>
      <c r="P707" s="18">
        <f>IF([1]DEPURADO!H701&gt;1,0,[1]DEPURADO!B701)</f>
        <v>556278</v>
      </c>
      <c r="Q707" s="24">
        <f t="shared" si="73"/>
        <v>62600</v>
      </c>
      <c r="R707" s="25">
        <f t="shared" si="74"/>
        <v>0</v>
      </c>
      <c r="S707" s="25">
        <f>+[1]DEPURADO!J701</f>
        <v>0</v>
      </c>
      <c r="T707" s="17" t="s">
        <v>45</v>
      </c>
      <c r="U707" s="25">
        <f>+[1]DEPURADO!I701</f>
        <v>62600</v>
      </c>
      <c r="V707" s="24"/>
      <c r="W707" s="17" t="s">
        <v>45</v>
      </c>
      <c r="X707" s="25">
        <f>+[1]DEPURADO!K701+[1]DEPURADO!L701</f>
        <v>0</v>
      </c>
      <c r="Y707" s="17" t="s">
        <v>45</v>
      </c>
      <c r="Z707" s="25">
        <f t="shared" si="75"/>
        <v>0</v>
      </c>
      <c r="AA707" s="25"/>
      <c r="AB707" s="25">
        <v>0</v>
      </c>
      <c r="AC707" s="25">
        <v>0</v>
      </c>
      <c r="AD707" s="24"/>
      <c r="AE707" s="24">
        <f>+[1]DEPURADO!K701</f>
        <v>0</v>
      </c>
      <c r="AF707" s="24">
        <v>0</v>
      </c>
      <c r="AG707" s="24">
        <f t="shared" si="76"/>
        <v>0</v>
      </c>
      <c r="AH707" s="24">
        <v>0</v>
      </c>
      <c r="AI707" s="24" t="str">
        <f>+[1]DEPURADO!G701</f>
        <v>EN REVISION</v>
      </c>
      <c r="AJ707" s="26"/>
      <c r="AK707" s="27"/>
    </row>
    <row r="708" spans="1:37" s="28" customFormat="1" ht="16.149999999999999" customHeight="1">
      <c r="A708" s="17">
        <f t="shared" si="70"/>
        <v>700</v>
      </c>
      <c r="B708" s="18" t="s">
        <v>44</v>
      </c>
      <c r="C708" s="17">
        <f>+[1]DEPURADO!A702</f>
        <v>556642</v>
      </c>
      <c r="D708" s="17">
        <f>+[1]DEPURADO!B702</f>
        <v>556642</v>
      </c>
      <c r="E708" s="19">
        <f>+[1]DEPURADO!C702</f>
        <v>45009</v>
      </c>
      <c r="F708" s="20">
        <f>+IF([1]DEPURADO!D702&gt;1,[1]DEPURADO!D702," ")</f>
        <v>45040</v>
      </c>
      <c r="G708" s="21">
        <f>[1]DEPURADO!F702</f>
        <v>78630</v>
      </c>
      <c r="H708" s="22">
        <v>0</v>
      </c>
      <c r="I708" s="22">
        <f>+[1]DEPURADO!M702+[1]DEPURADO!N702</f>
        <v>0</v>
      </c>
      <c r="J708" s="22">
        <f>+[1]DEPURADO!R702</f>
        <v>0</v>
      </c>
      <c r="K708" s="23">
        <f>+[1]DEPURADO!P702+[1]DEPURADO!Q702</f>
        <v>0</v>
      </c>
      <c r="L708" s="22">
        <v>0</v>
      </c>
      <c r="M708" s="22">
        <v>0</v>
      </c>
      <c r="N708" s="22">
        <f t="shared" si="71"/>
        <v>0</v>
      </c>
      <c r="O708" s="22">
        <f t="shared" si="72"/>
        <v>78630</v>
      </c>
      <c r="P708" s="18">
        <f>IF([1]DEPURADO!H702&gt;1,0,[1]DEPURADO!B702)</f>
        <v>556642</v>
      </c>
      <c r="Q708" s="24">
        <f t="shared" si="73"/>
        <v>78630</v>
      </c>
      <c r="R708" s="25">
        <f t="shared" si="74"/>
        <v>0</v>
      </c>
      <c r="S708" s="25">
        <f>+[1]DEPURADO!J702</f>
        <v>0</v>
      </c>
      <c r="T708" s="17" t="s">
        <v>45</v>
      </c>
      <c r="U708" s="25">
        <f>+[1]DEPURADO!I702</f>
        <v>78630</v>
      </c>
      <c r="V708" s="24"/>
      <c r="W708" s="17" t="s">
        <v>45</v>
      </c>
      <c r="X708" s="25">
        <f>+[1]DEPURADO!K702+[1]DEPURADO!L702</f>
        <v>0</v>
      </c>
      <c r="Y708" s="17" t="s">
        <v>45</v>
      </c>
      <c r="Z708" s="25">
        <f t="shared" si="75"/>
        <v>0</v>
      </c>
      <c r="AA708" s="25"/>
      <c r="AB708" s="25">
        <v>0</v>
      </c>
      <c r="AC708" s="25">
        <v>0</v>
      </c>
      <c r="AD708" s="24"/>
      <c r="AE708" s="24">
        <f>+[1]DEPURADO!K702</f>
        <v>0</v>
      </c>
      <c r="AF708" s="24">
        <v>0</v>
      </c>
      <c r="AG708" s="24">
        <f t="shared" si="76"/>
        <v>0</v>
      </c>
      <c r="AH708" s="24">
        <v>0</v>
      </c>
      <c r="AI708" s="24" t="str">
        <f>+[1]DEPURADO!G702</f>
        <v>EN REVISION</v>
      </c>
      <c r="AJ708" s="26"/>
      <c r="AK708" s="27"/>
    </row>
    <row r="709" spans="1:37" s="28" customFormat="1" ht="16.149999999999999" customHeight="1">
      <c r="A709" s="17">
        <f t="shared" si="70"/>
        <v>701</v>
      </c>
      <c r="B709" s="18" t="s">
        <v>44</v>
      </c>
      <c r="C709" s="17">
        <f>+[1]DEPURADO!A703</f>
        <v>556595</v>
      </c>
      <c r="D709" s="17">
        <f>+[1]DEPURADO!B703</f>
        <v>556595</v>
      </c>
      <c r="E709" s="19">
        <f>+[1]DEPURADO!C703</f>
        <v>45009</v>
      </c>
      <c r="F709" s="20">
        <f>+IF([1]DEPURADO!D703&gt;1,[1]DEPURADO!D703," ")</f>
        <v>45029</v>
      </c>
      <c r="G709" s="21">
        <f>[1]DEPURADO!F703</f>
        <v>31700</v>
      </c>
      <c r="H709" s="22">
        <v>0</v>
      </c>
      <c r="I709" s="22">
        <f>+[1]DEPURADO!M703+[1]DEPURADO!N703</f>
        <v>0</v>
      </c>
      <c r="J709" s="22">
        <f>+[1]DEPURADO!R703</f>
        <v>0</v>
      </c>
      <c r="K709" s="23">
        <f>+[1]DEPURADO!P703+[1]DEPURADO!Q703</f>
        <v>0</v>
      </c>
      <c r="L709" s="22">
        <v>0</v>
      </c>
      <c r="M709" s="22">
        <v>0</v>
      </c>
      <c r="N709" s="22">
        <f t="shared" si="71"/>
        <v>0</v>
      </c>
      <c r="O709" s="22">
        <f t="shared" si="72"/>
        <v>31700</v>
      </c>
      <c r="P709" s="18">
        <f>IF([1]DEPURADO!H703&gt;1,0,[1]DEPURADO!B703)</f>
        <v>556595</v>
      </c>
      <c r="Q709" s="24">
        <f t="shared" si="73"/>
        <v>31700</v>
      </c>
      <c r="R709" s="25">
        <f t="shared" si="74"/>
        <v>0</v>
      </c>
      <c r="S709" s="25">
        <f>+[1]DEPURADO!J703</f>
        <v>0</v>
      </c>
      <c r="T709" s="17" t="s">
        <v>45</v>
      </c>
      <c r="U709" s="25">
        <f>+[1]DEPURADO!I703</f>
        <v>31700</v>
      </c>
      <c r="V709" s="24"/>
      <c r="W709" s="17" t="s">
        <v>45</v>
      </c>
      <c r="X709" s="25">
        <f>+[1]DEPURADO!K703+[1]DEPURADO!L703</f>
        <v>0</v>
      </c>
      <c r="Y709" s="17" t="s">
        <v>45</v>
      </c>
      <c r="Z709" s="25">
        <f t="shared" si="75"/>
        <v>0</v>
      </c>
      <c r="AA709" s="25"/>
      <c r="AB709" s="25">
        <v>0</v>
      </c>
      <c r="AC709" s="25">
        <v>0</v>
      </c>
      <c r="AD709" s="24"/>
      <c r="AE709" s="24">
        <f>+[1]DEPURADO!K703</f>
        <v>0</v>
      </c>
      <c r="AF709" s="24">
        <v>0</v>
      </c>
      <c r="AG709" s="24">
        <f t="shared" si="76"/>
        <v>0</v>
      </c>
      <c r="AH709" s="24">
        <v>0</v>
      </c>
      <c r="AI709" s="24" t="str">
        <f>+[1]DEPURADO!G703</f>
        <v>EN REVISION</v>
      </c>
      <c r="AJ709" s="26"/>
      <c r="AK709" s="27"/>
    </row>
    <row r="710" spans="1:37" s="28" customFormat="1" ht="16.149999999999999" customHeight="1">
      <c r="A710" s="17">
        <f t="shared" si="70"/>
        <v>702</v>
      </c>
      <c r="B710" s="18" t="s">
        <v>44</v>
      </c>
      <c r="C710" s="17">
        <f>+[1]DEPURADO!A704</f>
        <v>2279663</v>
      </c>
      <c r="D710" s="17">
        <f>+[1]DEPURADO!B704</f>
        <v>2279663</v>
      </c>
      <c r="E710" s="19">
        <f>+[1]DEPURADO!C704</f>
        <v>45011</v>
      </c>
      <c r="F710" s="20">
        <f>+IF([1]DEPURADO!D704&gt;1,[1]DEPURADO!D704," ")</f>
        <v>45040</v>
      </c>
      <c r="G710" s="21">
        <f>[1]DEPURADO!F704</f>
        <v>391880</v>
      </c>
      <c r="H710" s="22">
        <v>0</v>
      </c>
      <c r="I710" s="22">
        <f>+[1]DEPURADO!M704+[1]DEPURADO!N704</f>
        <v>0</v>
      </c>
      <c r="J710" s="22">
        <f>+[1]DEPURADO!R704</f>
        <v>0</v>
      </c>
      <c r="K710" s="23">
        <f>+[1]DEPURADO!P704+[1]DEPURADO!Q704</f>
        <v>0</v>
      </c>
      <c r="L710" s="22">
        <v>0</v>
      </c>
      <c r="M710" s="22">
        <v>0</v>
      </c>
      <c r="N710" s="22">
        <f t="shared" si="71"/>
        <v>0</v>
      </c>
      <c r="O710" s="22">
        <f t="shared" si="72"/>
        <v>391880</v>
      </c>
      <c r="P710" s="18">
        <f>IF([1]DEPURADO!H704&gt;1,0,[1]DEPURADO!B704)</f>
        <v>2279663</v>
      </c>
      <c r="Q710" s="24">
        <f t="shared" si="73"/>
        <v>391880</v>
      </c>
      <c r="R710" s="25">
        <f t="shared" si="74"/>
        <v>0</v>
      </c>
      <c r="S710" s="25">
        <f>+[1]DEPURADO!J704</f>
        <v>0</v>
      </c>
      <c r="T710" s="17" t="s">
        <v>45</v>
      </c>
      <c r="U710" s="25">
        <f>+[1]DEPURADO!I704</f>
        <v>391880</v>
      </c>
      <c r="V710" s="24"/>
      <c r="W710" s="17" t="s">
        <v>45</v>
      </c>
      <c r="X710" s="25">
        <f>+[1]DEPURADO!K704+[1]DEPURADO!L704</f>
        <v>0</v>
      </c>
      <c r="Y710" s="17" t="s">
        <v>45</v>
      </c>
      <c r="Z710" s="25">
        <f t="shared" si="75"/>
        <v>0</v>
      </c>
      <c r="AA710" s="25"/>
      <c r="AB710" s="25">
        <v>0</v>
      </c>
      <c r="AC710" s="25">
        <v>0</v>
      </c>
      <c r="AD710" s="24"/>
      <c r="AE710" s="24">
        <f>+[1]DEPURADO!K704</f>
        <v>0</v>
      </c>
      <c r="AF710" s="24">
        <v>0</v>
      </c>
      <c r="AG710" s="24">
        <f t="shared" si="76"/>
        <v>0</v>
      </c>
      <c r="AH710" s="24">
        <v>0</v>
      </c>
      <c r="AI710" s="24" t="str">
        <f>+[1]DEPURADO!G704</f>
        <v>EN REVISION</v>
      </c>
      <c r="AJ710" s="26"/>
      <c r="AK710" s="27"/>
    </row>
    <row r="711" spans="1:37" s="28" customFormat="1" ht="16.149999999999999" customHeight="1">
      <c r="A711" s="17">
        <f t="shared" si="70"/>
        <v>703</v>
      </c>
      <c r="B711" s="18" t="s">
        <v>44</v>
      </c>
      <c r="C711" s="17">
        <f>+[1]DEPURADO!A705</f>
        <v>557138</v>
      </c>
      <c r="D711" s="17">
        <f>+[1]DEPURADO!B705</f>
        <v>557138</v>
      </c>
      <c r="E711" s="19">
        <f>+[1]DEPURADO!C705</f>
        <v>45012</v>
      </c>
      <c r="F711" s="20">
        <f>+IF([1]DEPURADO!D705&gt;1,[1]DEPURADO!D705," ")</f>
        <v>45029</v>
      </c>
      <c r="G711" s="21">
        <f>[1]DEPURADO!F705</f>
        <v>33600</v>
      </c>
      <c r="H711" s="22">
        <v>0</v>
      </c>
      <c r="I711" s="22">
        <f>+[1]DEPURADO!M705+[1]DEPURADO!N705</f>
        <v>0</v>
      </c>
      <c r="J711" s="22">
        <f>+[1]DEPURADO!R705</f>
        <v>0</v>
      </c>
      <c r="K711" s="23">
        <f>+[1]DEPURADO!P705+[1]DEPURADO!Q705</f>
        <v>0</v>
      </c>
      <c r="L711" s="22">
        <v>0</v>
      </c>
      <c r="M711" s="22">
        <v>0</v>
      </c>
      <c r="N711" s="22">
        <f t="shared" si="71"/>
        <v>0</v>
      </c>
      <c r="O711" s="22">
        <f t="shared" si="72"/>
        <v>33600</v>
      </c>
      <c r="P711" s="18">
        <f>IF([1]DEPURADO!H705&gt;1,0,[1]DEPURADO!B705)</f>
        <v>557138</v>
      </c>
      <c r="Q711" s="24">
        <f t="shared" si="73"/>
        <v>33600</v>
      </c>
      <c r="R711" s="25">
        <f t="shared" si="74"/>
        <v>0</v>
      </c>
      <c r="S711" s="25">
        <f>+[1]DEPURADO!J705</f>
        <v>0</v>
      </c>
      <c r="T711" s="17" t="s">
        <v>45</v>
      </c>
      <c r="U711" s="25">
        <f>+[1]DEPURADO!I705</f>
        <v>33600</v>
      </c>
      <c r="V711" s="24"/>
      <c r="W711" s="17" t="s">
        <v>45</v>
      </c>
      <c r="X711" s="25">
        <f>+[1]DEPURADO!K705+[1]DEPURADO!L705</f>
        <v>0</v>
      </c>
      <c r="Y711" s="17" t="s">
        <v>45</v>
      </c>
      <c r="Z711" s="25">
        <f t="shared" si="75"/>
        <v>0</v>
      </c>
      <c r="AA711" s="25"/>
      <c r="AB711" s="25">
        <v>0</v>
      </c>
      <c r="AC711" s="25">
        <v>0</v>
      </c>
      <c r="AD711" s="24"/>
      <c r="AE711" s="24">
        <f>+[1]DEPURADO!K705</f>
        <v>0</v>
      </c>
      <c r="AF711" s="24">
        <v>0</v>
      </c>
      <c r="AG711" s="24">
        <f t="shared" si="76"/>
        <v>0</v>
      </c>
      <c r="AH711" s="24">
        <v>0</v>
      </c>
      <c r="AI711" s="24" t="str">
        <f>+[1]DEPURADO!G705</f>
        <v>EN REVISION</v>
      </c>
      <c r="AJ711" s="26"/>
      <c r="AK711" s="27"/>
    </row>
    <row r="712" spans="1:37" s="28" customFormat="1" ht="16.149999999999999" customHeight="1">
      <c r="A712" s="17">
        <f t="shared" si="70"/>
        <v>704</v>
      </c>
      <c r="B712" s="18" t="s">
        <v>44</v>
      </c>
      <c r="C712" s="17">
        <f>+[1]DEPURADO!A706</f>
        <v>557115</v>
      </c>
      <c r="D712" s="17">
        <f>+[1]DEPURADO!B706</f>
        <v>557115</v>
      </c>
      <c r="E712" s="19">
        <f>+[1]DEPURADO!C706</f>
        <v>45012</v>
      </c>
      <c r="F712" s="20">
        <f>+IF([1]DEPURADO!D706&gt;1,[1]DEPURADO!D706," ")</f>
        <v>45029</v>
      </c>
      <c r="G712" s="21">
        <f>[1]DEPURADO!F706</f>
        <v>33600</v>
      </c>
      <c r="H712" s="22">
        <v>0</v>
      </c>
      <c r="I712" s="22">
        <f>+[1]DEPURADO!M706+[1]DEPURADO!N706</f>
        <v>0</v>
      </c>
      <c r="J712" s="22">
        <f>+[1]DEPURADO!R706</f>
        <v>0</v>
      </c>
      <c r="K712" s="23">
        <f>+[1]DEPURADO!P706+[1]DEPURADO!Q706</f>
        <v>0</v>
      </c>
      <c r="L712" s="22">
        <v>0</v>
      </c>
      <c r="M712" s="22">
        <v>0</v>
      </c>
      <c r="N712" s="22">
        <f t="shared" si="71"/>
        <v>0</v>
      </c>
      <c r="O712" s="22">
        <f t="shared" si="72"/>
        <v>33600</v>
      </c>
      <c r="P712" s="18">
        <f>IF([1]DEPURADO!H706&gt;1,0,[1]DEPURADO!B706)</f>
        <v>557115</v>
      </c>
      <c r="Q712" s="24">
        <f t="shared" si="73"/>
        <v>33600</v>
      </c>
      <c r="R712" s="25">
        <f t="shared" si="74"/>
        <v>0</v>
      </c>
      <c r="S712" s="25">
        <f>+[1]DEPURADO!J706</f>
        <v>0</v>
      </c>
      <c r="T712" s="17" t="s">
        <v>45</v>
      </c>
      <c r="U712" s="25">
        <f>+[1]DEPURADO!I706</f>
        <v>33600</v>
      </c>
      <c r="V712" s="24"/>
      <c r="W712" s="17" t="s">
        <v>45</v>
      </c>
      <c r="X712" s="25">
        <f>+[1]DEPURADO!K706+[1]DEPURADO!L706</f>
        <v>0</v>
      </c>
      <c r="Y712" s="17" t="s">
        <v>45</v>
      </c>
      <c r="Z712" s="25">
        <f t="shared" si="75"/>
        <v>0</v>
      </c>
      <c r="AA712" s="25"/>
      <c r="AB712" s="25">
        <v>0</v>
      </c>
      <c r="AC712" s="25">
        <v>0</v>
      </c>
      <c r="AD712" s="24"/>
      <c r="AE712" s="24">
        <f>+[1]DEPURADO!K706</f>
        <v>0</v>
      </c>
      <c r="AF712" s="24">
        <v>0</v>
      </c>
      <c r="AG712" s="24">
        <f t="shared" si="76"/>
        <v>0</v>
      </c>
      <c r="AH712" s="24">
        <v>0</v>
      </c>
      <c r="AI712" s="24" t="str">
        <f>+[1]DEPURADO!G706</f>
        <v>EN REVISION</v>
      </c>
      <c r="AJ712" s="26"/>
      <c r="AK712" s="27"/>
    </row>
    <row r="713" spans="1:37" s="28" customFormat="1" ht="16.149999999999999" customHeight="1">
      <c r="A713" s="17">
        <f t="shared" si="70"/>
        <v>705</v>
      </c>
      <c r="B713" s="18" t="s">
        <v>44</v>
      </c>
      <c r="C713" s="17">
        <f>+[1]DEPURADO!A707</f>
        <v>557615</v>
      </c>
      <c r="D713" s="17">
        <f>+[1]DEPURADO!B707</f>
        <v>557615</v>
      </c>
      <c r="E713" s="19">
        <f>+[1]DEPURADO!C707</f>
        <v>45013</v>
      </c>
      <c r="F713" s="20">
        <f>+IF([1]DEPURADO!D707&gt;1,[1]DEPURADO!D707," ")</f>
        <v>45040</v>
      </c>
      <c r="G713" s="21">
        <f>[1]DEPURADO!F707</f>
        <v>400940</v>
      </c>
      <c r="H713" s="22">
        <v>0</v>
      </c>
      <c r="I713" s="22">
        <f>+[1]DEPURADO!M707+[1]DEPURADO!N707</f>
        <v>0</v>
      </c>
      <c r="J713" s="22">
        <f>+[1]DEPURADO!R707</f>
        <v>0</v>
      </c>
      <c r="K713" s="23">
        <f>+[1]DEPURADO!P707+[1]DEPURADO!Q707</f>
        <v>0</v>
      </c>
      <c r="L713" s="22">
        <v>0</v>
      </c>
      <c r="M713" s="22">
        <v>0</v>
      </c>
      <c r="N713" s="22">
        <f t="shared" si="71"/>
        <v>0</v>
      </c>
      <c r="O713" s="22">
        <f t="shared" si="72"/>
        <v>400940</v>
      </c>
      <c r="P713" s="18">
        <f>IF([1]DEPURADO!H707&gt;1,0,[1]DEPURADO!B707)</f>
        <v>557615</v>
      </c>
      <c r="Q713" s="24">
        <f t="shared" si="73"/>
        <v>400940</v>
      </c>
      <c r="R713" s="25">
        <f t="shared" si="74"/>
        <v>0</v>
      </c>
      <c r="S713" s="25">
        <f>+[1]DEPURADO!J707</f>
        <v>0</v>
      </c>
      <c r="T713" s="17" t="s">
        <v>45</v>
      </c>
      <c r="U713" s="25">
        <f>+[1]DEPURADO!I707</f>
        <v>400940</v>
      </c>
      <c r="V713" s="24"/>
      <c r="W713" s="17" t="s">
        <v>45</v>
      </c>
      <c r="X713" s="25">
        <f>+[1]DEPURADO!K707+[1]DEPURADO!L707</f>
        <v>0</v>
      </c>
      <c r="Y713" s="17" t="s">
        <v>45</v>
      </c>
      <c r="Z713" s="25">
        <f t="shared" si="75"/>
        <v>0</v>
      </c>
      <c r="AA713" s="25"/>
      <c r="AB713" s="25">
        <v>0</v>
      </c>
      <c r="AC713" s="25">
        <v>0</v>
      </c>
      <c r="AD713" s="24"/>
      <c r="AE713" s="24">
        <f>+[1]DEPURADO!K707</f>
        <v>0</v>
      </c>
      <c r="AF713" s="24">
        <v>0</v>
      </c>
      <c r="AG713" s="24">
        <f t="shared" si="76"/>
        <v>0</v>
      </c>
      <c r="AH713" s="24">
        <v>0</v>
      </c>
      <c r="AI713" s="24" t="str">
        <f>+[1]DEPURADO!G707</f>
        <v>EN REVISION</v>
      </c>
      <c r="AJ713" s="26"/>
      <c r="AK713" s="27"/>
    </row>
    <row r="714" spans="1:37" s="28" customFormat="1" ht="16.149999999999999" customHeight="1">
      <c r="A714" s="17">
        <f t="shared" si="70"/>
        <v>706</v>
      </c>
      <c r="B714" s="18" t="s">
        <v>44</v>
      </c>
      <c r="C714" s="17">
        <f>+[1]DEPURADO!A708</f>
        <v>557655</v>
      </c>
      <c r="D714" s="17">
        <f>+[1]DEPURADO!B708</f>
        <v>557655</v>
      </c>
      <c r="E714" s="19">
        <f>+[1]DEPURADO!C708</f>
        <v>45014</v>
      </c>
      <c r="F714" s="20">
        <f>+IF([1]DEPURADO!D708&gt;1,[1]DEPURADO!D708," ")</f>
        <v>45040</v>
      </c>
      <c r="G714" s="21">
        <f>[1]DEPURADO!F708</f>
        <v>99180</v>
      </c>
      <c r="H714" s="22">
        <v>0</v>
      </c>
      <c r="I714" s="22">
        <f>+[1]DEPURADO!M708+[1]DEPURADO!N708</f>
        <v>0</v>
      </c>
      <c r="J714" s="22">
        <f>+[1]DEPURADO!R708</f>
        <v>0</v>
      </c>
      <c r="K714" s="23">
        <f>+[1]DEPURADO!P708+[1]DEPURADO!Q708</f>
        <v>0</v>
      </c>
      <c r="L714" s="22">
        <v>0</v>
      </c>
      <c r="M714" s="22">
        <v>0</v>
      </c>
      <c r="N714" s="22">
        <f t="shared" si="71"/>
        <v>0</v>
      </c>
      <c r="O714" s="22">
        <f t="shared" si="72"/>
        <v>99180</v>
      </c>
      <c r="P714" s="18">
        <f>IF([1]DEPURADO!H708&gt;1,0,[1]DEPURADO!B708)</f>
        <v>557655</v>
      </c>
      <c r="Q714" s="24">
        <f t="shared" si="73"/>
        <v>99180</v>
      </c>
      <c r="R714" s="25">
        <f t="shared" si="74"/>
        <v>0</v>
      </c>
      <c r="S714" s="25">
        <f>+[1]DEPURADO!J708</f>
        <v>0</v>
      </c>
      <c r="T714" s="17" t="s">
        <v>45</v>
      </c>
      <c r="U714" s="25">
        <f>+[1]DEPURADO!I708</f>
        <v>99180</v>
      </c>
      <c r="V714" s="24"/>
      <c r="W714" s="17" t="s">
        <v>45</v>
      </c>
      <c r="X714" s="25">
        <f>+[1]DEPURADO!K708+[1]DEPURADO!L708</f>
        <v>0</v>
      </c>
      <c r="Y714" s="17" t="s">
        <v>45</v>
      </c>
      <c r="Z714" s="25">
        <f t="shared" si="75"/>
        <v>0</v>
      </c>
      <c r="AA714" s="25"/>
      <c r="AB714" s="25">
        <v>0</v>
      </c>
      <c r="AC714" s="25">
        <v>0</v>
      </c>
      <c r="AD714" s="24"/>
      <c r="AE714" s="24">
        <f>+[1]DEPURADO!K708</f>
        <v>0</v>
      </c>
      <c r="AF714" s="24">
        <v>0</v>
      </c>
      <c r="AG714" s="24">
        <f t="shared" si="76"/>
        <v>0</v>
      </c>
      <c r="AH714" s="24">
        <v>0</v>
      </c>
      <c r="AI714" s="24" t="str">
        <f>+[1]DEPURADO!G708</f>
        <v>EN REVISION</v>
      </c>
      <c r="AJ714" s="26"/>
      <c r="AK714" s="27"/>
    </row>
    <row r="715" spans="1:37" s="28" customFormat="1" ht="16.149999999999999" customHeight="1">
      <c r="A715" s="17">
        <f t="shared" ref="A715:A720" si="77">+A714+1</f>
        <v>707</v>
      </c>
      <c r="B715" s="18" t="s">
        <v>44</v>
      </c>
      <c r="C715" s="17">
        <f>+[1]DEPURADO!A709</f>
        <v>557786</v>
      </c>
      <c r="D715" s="17">
        <f>+[1]DEPURADO!B709</f>
        <v>557786</v>
      </c>
      <c r="E715" s="19">
        <f>+[1]DEPURADO!C709</f>
        <v>45014</v>
      </c>
      <c r="F715" s="20">
        <f>+IF([1]DEPURADO!D709&gt;1,[1]DEPURADO!D709," ")</f>
        <v>45029</v>
      </c>
      <c r="G715" s="21">
        <f>[1]DEPURADO!F709</f>
        <v>65300</v>
      </c>
      <c r="H715" s="22">
        <v>0</v>
      </c>
      <c r="I715" s="22">
        <f>+[1]DEPURADO!M709+[1]DEPURADO!N709</f>
        <v>0</v>
      </c>
      <c r="J715" s="22">
        <f>+[1]DEPURADO!R709</f>
        <v>0</v>
      </c>
      <c r="K715" s="23">
        <f>+[1]DEPURADO!P709+[1]DEPURADO!Q709</f>
        <v>0</v>
      </c>
      <c r="L715" s="22">
        <v>0</v>
      </c>
      <c r="M715" s="22">
        <v>0</v>
      </c>
      <c r="N715" s="22">
        <f t="shared" si="71"/>
        <v>0</v>
      </c>
      <c r="O715" s="22">
        <f t="shared" si="72"/>
        <v>65300</v>
      </c>
      <c r="P715" s="18">
        <f>IF([1]DEPURADO!H709&gt;1,0,[1]DEPURADO!B709)</f>
        <v>557786</v>
      </c>
      <c r="Q715" s="24">
        <f t="shared" si="73"/>
        <v>65300</v>
      </c>
      <c r="R715" s="25">
        <f t="shared" si="74"/>
        <v>0</v>
      </c>
      <c r="S715" s="25">
        <f>+[1]DEPURADO!J709</f>
        <v>0</v>
      </c>
      <c r="T715" s="17" t="s">
        <v>45</v>
      </c>
      <c r="U715" s="25">
        <f>+[1]DEPURADO!I709</f>
        <v>65300</v>
      </c>
      <c r="V715" s="24"/>
      <c r="W715" s="17" t="s">
        <v>45</v>
      </c>
      <c r="X715" s="25">
        <f>+[1]DEPURADO!K709+[1]DEPURADO!L709</f>
        <v>0</v>
      </c>
      <c r="Y715" s="17" t="s">
        <v>45</v>
      </c>
      <c r="Z715" s="25">
        <f t="shared" si="75"/>
        <v>0</v>
      </c>
      <c r="AA715" s="25"/>
      <c r="AB715" s="25">
        <v>0</v>
      </c>
      <c r="AC715" s="25">
        <v>0</v>
      </c>
      <c r="AD715" s="24"/>
      <c r="AE715" s="24">
        <f>+[1]DEPURADO!K709</f>
        <v>0</v>
      </c>
      <c r="AF715" s="24">
        <v>0</v>
      </c>
      <c r="AG715" s="24">
        <f t="shared" si="76"/>
        <v>0</v>
      </c>
      <c r="AH715" s="24">
        <v>0</v>
      </c>
      <c r="AI715" s="24" t="str">
        <f>+[1]DEPURADO!G709</f>
        <v>EN REVISION</v>
      </c>
      <c r="AJ715" s="26"/>
      <c r="AK715" s="27"/>
    </row>
    <row r="716" spans="1:37" s="28" customFormat="1" ht="16.149999999999999" customHeight="1">
      <c r="A716" s="17">
        <f t="shared" si="77"/>
        <v>708</v>
      </c>
      <c r="B716" s="18" t="s">
        <v>44</v>
      </c>
      <c r="C716" s="17">
        <f>+[1]DEPURADO!A710</f>
        <v>557740</v>
      </c>
      <c r="D716" s="17">
        <f>+[1]DEPURADO!B710</f>
        <v>557740</v>
      </c>
      <c r="E716" s="19">
        <f>+[1]DEPURADO!C710</f>
        <v>45014</v>
      </c>
      <c r="F716" s="20">
        <f>+IF([1]DEPURADO!D710&gt;1,[1]DEPURADO!D710," ")</f>
        <v>45029</v>
      </c>
      <c r="G716" s="21">
        <f>[1]DEPURADO!F710</f>
        <v>66900</v>
      </c>
      <c r="H716" s="22">
        <v>0</v>
      </c>
      <c r="I716" s="22">
        <f>+[1]DEPURADO!M710+[1]DEPURADO!N710</f>
        <v>0</v>
      </c>
      <c r="J716" s="22">
        <f>+[1]DEPURADO!R710</f>
        <v>0</v>
      </c>
      <c r="K716" s="23">
        <f>+[1]DEPURADO!P710+[1]DEPURADO!Q710</f>
        <v>0</v>
      </c>
      <c r="L716" s="22">
        <v>0</v>
      </c>
      <c r="M716" s="22">
        <v>0</v>
      </c>
      <c r="N716" s="22">
        <f t="shared" si="71"/>
        <v>0</v>
      </c>
      <c r="O716" s="22">
        <f t="shared" si="72"/>
        <v>66900</v>
      </c>
      <c r="P716" s="18">
        <f>IF([1]DEPURADO!H710&gt;1,0,[1]DEPURADO!B710)</f>
        <v>557740</v>
      </c>
      <c r="Q716" s="24">
        <f t="shared" si="73"/>
        <v>66900</v>
      </c>
      <c r="R716" s="25">
        <f t="shared" si="74"/>
        <v>0</v>
      </c>
      <c r="S716" s="25">
        <f>+[1]DEPURADO!J710</f>
        <v>0</v>
      </c>
      <c r="T716" s="17" t="s">
        <v>45</v>
      </c>
      <c r="U716" s="25">
        <f>+[1]DEPURADO!I710</f>
        <v>66900</v>
      </c>
      <c r="V716" s="24"/>
      <c r="W716" s="17" t="s">
        <v>45</v>
      </c>
      <c r="X716" s="25">
        <f>+[1]DEPURADO!K710+[1]DEPURADO!L710</f>
        <v>0</v>
      </c>
      <c r="Y716" s="17" t="s">
        <v>45</v>
      </c>
      <c r="Z716" s="25">
        <f t="shared" si="75"/>
        <v>0</v>
      </c>
      <c r="AA716" s="25"/>
      <c r="AB716" s="25">
        <v>0</v>
      </c>
      <c r="AC716" s="25">
        <v>0</v>
      </c>
      <c r="AD716" s="24"/>
      <c r="AE716" s="24">
        <f>+[1]DEPURADO!K710</f>
        <v>0</v>
      </c>
      <c r="AF716" s="24">
        <v>0</v>
      </c>
      <c r="AG716" s="24">
        <f t="shared" si="76"/>
        <v>0</v>
      </c>
      <c r="AH716" s="24">
        <v>0</v>
      </c>
      <c r="AI716" s="24" t="str">
        <f>+[1]DEPURADO!G710</f>
        <v>EN REVISION</v>
      </c>
      <c r="AJ716" s="26"/>
      <c r="AK716" s="27"/>
    </row>
    <row r="717" spans="1:37" s="28" customFormat="1" ht="16.149999999999999" customHeight="1">
      <c r="A717" s="17">
        <f t="shared" si="77"/>
        <v>709</v>
      </c>
      <c r="B717" s="18" t="s">
        <v>44</v>
      </c>
      <c r="C717" s="17">
        <f>+[1]DEPURADO!A711</f>
        <v>558205</v>
      </c>
      <c r="D717" s="17">
        <f>+[1]DEPURADO!B711</f>
        <v>558205</v>
      </c>
      <c r="E717" s="19">
        <f>+[1]DEPURADO!C711</f>
        <v>45015</v>
      </c>
      <c r="F717" s="20" t="str">
        <f>+IF([1]DEPURADO!D711&gt;1,[1]DEPURADO!D711," ")</f>
        <v xml:space="preserve"> </v>
      </c>
      <c r="G717" s="21">
        <f>[1]DEPURADO!F711</f>
        <v>62800</v>
      </c>
      <c r="H717" s="22">
        <v>0</v>
      </c>
      <c r="I717" s="22">
        <f>+[1]DEPURADO!M711+[1]DEPURADO!N711</f>
        <v>0</v>
      </c>
      <c r="J717" s="22">
        <f>+[1]DEPURADO!R711</f>
        <v>0</v>
      </c>
      <c r="K717" s="23">
        <f>+[1]DEPURADO!P711+[1]DEPURADO!Q711</f>
        <v>0</v>
      </c>
      <c r="L717" s="22">
        <v>0</v>
      </c>
      <c r="M717" s="22">
        <v>0</v>
      </c>
      <c r="N717" s="22">
        <f t="shared" ref="N717:N771" si="78">+SUM(J717:M717)</f>
        <v>0</v>
      </c>
      <c r="O717" s="22">
        <f t="shared" ref="O717:O771" si="79">+G717-I717-N717</f>
        <v>62800</v>
      </c>
      <c r="P717" s="18">
        <f>IF([1]DEPURADO!H711&gt;1,0,[1]DEPURADO!B711)</f>
        <v>0</v>
      </c>
      <c r="Q717" s="24">
        <f t="shared" ref="Q717:Q771" si="80">+IF(P717&gt;0,G717,0)</f>
        <v>0</v>
      </c>
      <c r="R717" s="25">
        <f t="shared" ref="R717:R771" si="81">IF(P717=0,G717,0)</f>
        <v>62800</v>
      </c>
      <c r="S717" s="25">
        <f>+[1]DEPURADO!J711</f>
        <v>0</v>
      </c>
      <c r="T717" s="17" t="s">
        <v>45</v>
      </c>
      <c r="U717" s="25">
        <f>+[1]DEPURADO!I711</f>
        <v>0</v>
      </c>
      <c r="V717" s="24"/>
      <c r="W717" s="17" t="s">
        <v>45</v>
      </c>
      <c r="X717" s="25">
        <f>+[1]DEPURADO!K711+[1]DEPURADO!L711</f>
        <v>0</v>
      </c>
      <c r="Y717" s="17" t="s">
        <v>45</v>
      </c>
      <c r="Z717" s="25">
        <f t="shared" ref="Z717:Z771" si="82">+X717-AE717+IF(X717-AE717&lt;-1,-X717+AE717,0)</f>
        <v>0</v>
      </c>
      <c r="AA717" s="25"/>
      <c r="AB717" s="25">
        <v>0</v>
      </c>
      <c r="AC717" s="25">
        <v>0</v>
      </c>
      <c r="AD717" s="24"/>
      <c r="AE717" s="24">
        <f>+[1]DEPURADO!K711</f>
        <v>0</v>
      </c>
      <c r="AF717" s="24">
        <v>0</v>
      </c>
      <c r="AG717" s="24">
        <f t="shared" ref="AG717:AG771" si="83">+G717-I717-N717-R717-Z717-AC717-AE717-S717-U717</f>
        <v>0</v>
      </c>
      <c r="AH717" s="24">
        <v>0</v>
      </c>
      <c r="AI717" s="24" t="str">
        <f>+[1]DEPURADO!G711</f>
        <v>NO RADICADA</v>
      </c>
      <c r="AJ717" s="26"/>
      <c r="AK717" s="27"/>
    </row>
    <row r="718" spans="1:37" s="28" customFormat="1" ht="16.149999999999999" customHeight="1">
      <c r="A718" s="17">
        <f t="shared" si="77"/>
        <v>710</v>
      </c>
      <c r="B718" s="18" t="s">
        <v>44</v>
      </c>
      <c r="C718" s="17">
        <f>+[1]DEPURADO!A712</f>
        <v>558209</v>
      </c>
      <c r="D718" s="17">
        <f>+[1]DEPURADO!B712</f>
        <v>558209</v>
      </c>
      <c r="E718" s="19">
        <f>+[1]DEPURADO!C712</f>
        <v>45015</v>
      </c>
      <c r="F718" s="20">
        <f>+IF([1]DEPURADO!D712&gt;1,[1]DEPURADO!D712," ")</f>
        <v>45033</v>
      </c>
      <c r="G718" s="21">
        <f>[1]DEPURADO!F712</f>
        <v>3335344</v>
      </c>
      <c r="H718" s="22">
        <v>0</v>
      </c>
      <c r="I718" s="22">
        <f>+[1]DEPURADO!M712+[1]DEPURADO!N712</f>
        <v>0</v>
      </c>
      <c r="J718" s="22">
        <f>+[1]DEPURADO!R712</f>
        <v>0</v>
      </c>
      <c r="K718" s="23">
        <f>+[1]DEPURADO!P712+[1]DEPURADO!Q712</f>
        <v>0</v>
      </c>
      <c r="L718" s="22">
        <v>0</v>
      </c>
      <c r="M718" s="22">
        <v>0</v>
      </c>
      <c r="N718" s="22">
        <f t="shared" si="78"/>
        <v>0</v>
      </c>
      <c r="O718" s="22">
        <f t="shared" si="79"/>
        <v>3335344</v>
      </c>
      <c r="P718" s="18">
        <f>IF([1]DEPURADO!H712&gt;1,0,[1]DEPURADO!B712)</f>
        <v>558209</v>
      </c>
      <c r="Q718" s="24">
        <f t="shared" si="80"/>
        <v>3335344</v>
      </c>
      <c r="R718" s="25">
        <f t="shared" si="81"/>
        <v>0</v>
      </c>
      <c r="S718" s="25">
        <f>+[1]DEPURADO!J712</f>
        <v>0</v>
      </c>
      <c r="T718" s="17" t="s">
        <v>45</v>
      </c>
      <c r="U718" s="25">
        <f>+[1]DEPURADO!I712</f>
        <v>3335344</v>
      </c>
      <c r="V718" s="24"/>
      <c r="W718" s="17" t="s">
        <v>45</v>
      </c>
      <c r="X718" s="25">
        <f>+[1]DEPURADO!K712+[1]DEPURADO!L712</f>
        <v>0</v>
      </c>
      <c r="Y718" s="17" t="s">
        <v>45</v>
      </c>
      <c r="Z718" s="25">
        <f t="shared" si="82"/>
        <v>0</v>
      </c>
      <c r="AA718" s="25"/>
      <c r="AB718" s="25">
        <v>0</v>
      </c>
      <c r="AC718" s="25">
        <v>0</v>
      </c>
      <c r="AD718" s="24"/>
      <c r="AE718" s="24">
        <f>+[1]DEPURADO!K712</f>
        <v>0</v>
      </c>
      <c r="AF718" s="24">
        <v>0</v>
      </c>
      <c r="AG718" s="24">
        <f t="shared" si="83"/>
        <v>0</v>
      </c>
      <c r="AH718" s="24">
        <v>0</v>
      </c>
      <c r="AI718" s="24" t="str">
        <f>+[1]DEPURADO!G712</f>
        <v>EN REVISION</v>
      </c>
      <c r="AJ718" s="26"/>
      <c r="AK718" s="27"/>
    </row>
    <row r="719" spans="1:37" s="28" customFormat="1" ht="16.149999999999999" customHeight="1">
      <c r="A719" s="17">
        <f t="shared" si="77"/>
        <v>711</v>
      </c>
      <c r="B719" s="18" t="s">
        <v>44</v>
      </c>
      <c r="C719" s="17">
        <f>+[1]DEPURADO!A713</f>
        <v>558017</v>
      </c>
      <c r="D719" s="17">
        <f>+[1]DEPURADO!B713</f>
        <v>558017</v>
      </c>
      <c r="E719" s="19">
        <f>+[1]DEPURADO!C713</f>
        <v>45015</v>
      </c>
      <c r="F719" s="20">
        <f>+IF([1]DEPURADO!D713&gt;1,[1]DEPURADO!D713," ")</f>
        <v>45041</v>
      </c>
      <c r="G719" s="21">
        <f>[1]DEPURADO!F713</f>
        <v>433990</v>
      </c>
      <c r="H719" s="22">
        <v>0</v>
      </c>
      <c r="I719" s="22">
        <f>+[1]DEPURADO!M713+[1]DEPURADO!N713</f>
        <v>0</v>
      </c>
      <c r="J719" s="22">
        <f>+[1]DEPURADO!R713</f>
        <v>0</v>
      </c>
      <c r="K719" s="23">
        <f>+[1]DEPURADO!P713+[1]DEPURADO!Q713</f>
        <v>0</v>
      </c>
      <c r="L719" s="22">
        <v>0</v>
      </c>
      <c r="M719" s="22">
        <v>0</v>
      </c>
      <c r="N719" s="22">
        <f t="shared" si="78"/>
        <v>0</v>
      </c>
      <c r="O719" s="22">
        <f t="shared" si="79"/>
        <v>433990</v>
      </c>
      <c r="P719" s="18">
        <f>IF([1]DEPURADO!H713&gt;1,0,[1]DEPURADO!B713)</f>
        <v>558017</v>
      </c>
      <c r="Q719" s="24">
        <f t="shared" si="80"/>
        <v>433990</v>
      </c>
      <c r="R719" s="25">
        <f t="shared" si="81"/>
        <v>0</v>
      </c>
      <c r="S719" s="25">
        <f>+[1]DEPURADO!J713</f>
        <v>0</v>
      </c>
      <c r="T719" s="17" t="s">
        <v>45</v>
      </c>
      <c r="U719" s="25">
        <f>+[1]DEPURADO!I713</f>
        <v>433990</v>
      </c>
      <c r="V719" s="24"/>
      <c r="W719" s="17" t="s">
        <v>45</v>
      </c>
      <c r="X719" s="25">
        <f>+[1]DEPURADO!K713+[1]DEPURADO!L713</f>
        <v>0</v>
      </c>
      <c r="Y719" s="17" t="s">
        <v>45</v>
      </c>
      <c r="Z719" s="25">
        <f t="shared" si="82"/>
        <v>0</v>
      </c>
      <c r="AA719" s="25"/>
      <c r="AB719" s="25">
        <v>0</v>
      </c>
      <c r="AC719" s="25">
        <v>0</v>
      </c>
      <c r="AD719" s="24"/>
      <c r="AE719" s="24">
        <f>+[1]DEPURADO!K713</f>
        <v>0</v>
      </c>
      <c r="AF719" s="24">
        <v>0</v>
      </c>
      <c r="AG719" s="24">
        <f t="shared" si="83"/>
        <v>0</v>
      </c>
      <c r="AH719" s="24">
        <v>0</v>
      </c>
      <c r="AI719" s="24" t="str">
        <f>+[1]DEPURADO!G713</f>
        <v>EN REVISION</v>
      </c>
      <c r="AJ719" s="26"/>
      <c r="AK719" s="27"/>
    </row>
    <row r="720" spans="1:37" s="28" customFormat="1" ht="16.149999999999999" customHeight="1">
      <c r="A720" s="17">
        <f t="shared" si="77"/>
        <v>712</v>
      </c>
      <c r="B720" s="18" t="s">
        <v>44</v>
      </c>
      <c r="C720" s="17">
        <f>+[1]DEPURADO!A714</f>
        <v>2280408</v>
      </c>
      <c r="D720" s="17">
        <f>+[1]DEPURADO!B714</f>
        <v>2280408</v>
      </c>
      <c r="E720" s="19">
        <f>+[1]DEPURADO!C714</f>
        <v>45016</v>
      </c>
      <c r="F720" s="20">
        <f>+IF([1]DEPURADO!D714&gt;1,[1]DEPURADO!D714," ")</f>
        <v>45041</v>
      </c>
      <c r="G720" s="21">
        <f>[1]DEPURADO!F714</f>
        <v>418160</v>
      </c>
      <c r="H720" s="22">
        <v>0</v>
      </c>
      <c r="I720" s="22">
        <f>+[1]DEPURADO!M714+[1]DEPURADO!N714</f>
        <v>0</v>
      </c>
      <c r="J720" s="22">
        <f>+[1]DEPURADO!R714</f>
        <v>0</v>
      </c>
      <c r="K720" s="23">
        <f>+[1]DEPURADO!P714+[1]DEPURADO!Q714</f>
        <v>0</v>
      </c>
      <c r="L720" s="22">
        <v>0</v>
      </c>
      <c r="M720" s="22">
        <v>0</v>
      </c>
      <c r="N720" s="22">
        <f t="shared" si="78"/>
        <v>0</v>
      </c>
      <c r="O720" s="22">
        <f t="shared" si="79"/>
        <v>418160</v>
      </c>
      <c r="P720" s="18">
        <f>IF([1]DEPURADO!H714&gt;1,0,[1]DEPURADO!B714)</f>
        <v>2280408</v>
      </c>
      <c r="Q720" s="24">
        <f t="shared" si="80"/>
        <v>418160</v>
      </c>
      <c r="R720" s="25">
        <f t="shared" si="81"/>
        <v>0</v>
      </c>
      <c r="S720" s="25">
        <f>+[1]DEPURADO!J714</f>
        <v>0</v>
      </c>
      <c r="T720" s="17" t="s">
        <v>45</v>
      </c>
      <c r="U720" s="25">
        <f>+[1]DEPURADO!I714</f>
        <v>418160</v>
      </c>
      <c r="V720" s="24"/>
      <c r="W720" s="17" t="s">
        <v>45</v>
      </c>
      <c r="X720" s="25">
        <f>+[1]DEPURADO!K714+[1]DEPURADO!L714</f>
        <v>0</v>
      </c>
      <c r="Y720" s="17" t="s">
        <v>45</v>
      </c>
      <c r="Z720" s="25">
        <f t="shared" si="82"/>
        <v>0</v>
      </c>
      <c r="AA720" s="25"/>
      <c r="AB720" s="25">
        <v>0</v>
      </c>
      <c r="AC720" s="25">
        <v>0</v>
      </c>
      <c r="AD720" s="24"/>
      <c r="AE720" s="24">
        <f>+[1]DEPURADO!K714</f>
        <v>0</v>
      </c>
      <c r="AF720" s="24">
        <v>0</v>
      </c>
      <c r="AG720" s="24">
        <f t="shared" si="83"/>
        <v>0</v>
      </c>
      <c r="AH720" s="24">
        <v>0</v>
      </c>
      <c r="AI720" s="24" t="str">
        <f>+[1]DEPURADO!G714</f>
        <v>EN REVISION</v>
      </c>
      <c r="AJ720" s="26"/>
      <c r="AK720" s="27"/>
    </row>
    <row r="721" spans="1:34">
      <c r="A721" s="43" t="s">
        <v>47</v>
      </c>
      <c r="B721" s="43"/>
      <c r="C721" s="43"/>
      <c r="D721" s="43"/>
      <c r="E721" s="43"/>
      <c r="F721" s="43"/>
      <c r="G721" s="29">
        <f>SUM(G9:G720)</f>
        <v>94583824</v>
      </c>
      <c r="H721" s="29">
        <f>SUM(H9:H720)</f>
        <v>0</v>
      </c>
      <c r="I721" s="29">
        <f>SUM(I9:I720)</f>
        <v>21600</v>
      </c>
      <c r="J721" s="29">
        <f>SUM(J9:J720)</f>
        <v>3772064</v>
      </c>
      <c r="K721" s="29">
        <f>SUM(K9:K720)</f>
        <v>93700</v>
      </c>
      <c r="L721" s="29">
        <f>SUM(L9:L720)</f>
        <v>0</v>
      </c>
      <c r="M721" s="29">
        <f>SUM(M9:M720)</f>
        <v>0</v>
      </c>
      <c r="N721" s="29">
        <f>SUM(N9:N720)</f>
        <v>3865764</v>
      </c>
      <c r="O721" s="29">
        <f>SUM(O9:O720)</f>
        <v>90696460</v>
      </c>
      <c r="P721" s="29"/>
      <c r="Q721" s="29">
        <f>SUM(Q9:Q720)</f>
        <v>70630695</v>
      </c>
      <c r="R721" s="29">
        <f>SUM(R9:R720)</f>
        <v>23953129</v>
      </c>
      <c r="S721" s="29">
        <f>SUM(S9:S720)</f>
        <v>1232300</v>
      </c>
      <c r="T721" s="30"/>
      <c r="U721" s="29">
        <f>SUM(U9:U720)</f>
        <v>43296360</v>
      </c>
      <c r="V721" s="30"/>
      <c r="W721" s="30"/>
      <c r="X721" s="29">
        <f>SUM(X9:X720)</f>
        <v>436300</v>
      </c>
      <c r="Y721" s="30"/>
      <c r="Z721" s="29">
        <f>SUM(Z9:Z720)</f>
        <v>0</v>
      </c>
      <c r="AA721" s="29">
        <f>SUM(AA9:AA720)</f>
        <v>0</v>
      </c>
      <c r="AB721" s="29">
        <f>SUM(AB9:AB720)</f>
        <v>0</v>
      </c>
      <c r="AC721" s="29">
        <f>SUM(AC9:AC720)</f>
        <v>0</v>
      </c>
      <c r="AD721" s="29">
        <f>SUM(AD9:AD720)</f>
        <v>0</v>
      </c>
      <c r="AE721" s="29">
        <f>SUM(AE9:AE720)</f>
        <v>436300</v>
      </c>
      <c r="AF721" s="29">
        <f>SUM(AF9:AF720)</f>
        <v>0</v>
      </c>
      <c r="AG721" s="29">
        <f>SUM(AG9:AG720)</f>
        <v>21778371</v>
      </c>
      <c r="AH721" s="31"/>
    </row>
    <row r="724" spans="1:34">
      <c r="B724" s="32" t="s">
        <v>48</v>
      </c>
      <c r="C724" s="33"/>
      <c r="D724" s="34"/>
      <c r="E724" s="33"/>
    </row>
    <row r="725" spans="1:34">
      <c r="B725" s="33"/>
      <c r="C725" s="34"/>
      <c r="D725" s="33"/>
      <c r="E725" s="33"/>
    </row>
    <row r="726" spans="1:34">
      <c r="B726" s="32" t="s">
        <v>49</v>
      </c>
      <c r="C726" s="33"/>
      <c r="D726" s="35" t="str">
        <f>+'[1]ACTA ANA'!C9</f>
        <v>LUISA MATUTE ROMERO</v>
      </c>
      <c r="E726" s="33"/>
    </row>
    <row r="727" spans="1:34">
      <c r="B727" s="32" t="s">
        <v>50</v>
      </c>
      <c r="C727" s="33"/>
      <c r="D727" s="36">
        <f>+E5</f>
        <v>45055</v>
      </c>
      <c r="E727" s="33"/>
    </row>
    <row r="729" spans="1:34">
      <c r="B729" s="32" t="s">
        <v>51</v>
      </c>
      <c r="D729" t="str">
        <f>+'[1]ACTA ANA'!H9</f>
        <v>SANDRA MILENA POVEDA</v>
      </c>
    </row>
  </sheetData>
  <autoFilter ref="A8:AK345" xr:uid="{F00F8345-CECE-4655-A167-C5B8BC796591}"/>
  <mergeCells count="3">
    <mergeCell ref="A7:O7"/>
    <mergeCell ref="P7:AG7"/>
    <mergeCell ref="A721:F721"/>
  </mergeCells>
  <dataValidations count="2">
    <dataValidation type="custom" allowBlank="1" showInputMessage="1" showErrorMessage="1" sqref="AG9:AG720 F9:F720 L9:O720 X9:X720 AE9:AE720 AI9:AI720 Z9:Z720 Q9:Q720" xr:uid="{4A81834C-C6FA-4F98-9C5E-ED3F02CB94C4}">
      <formula1>0</formula1>
    </dataValidation>
    <dataValidation type="custom" allowBlank="1" showInputMessage="1" showErrorMessage="1" sqref="M6" xr:uid="{2BF71DAB-B63C-493F-9AD3-8F7B01C88E9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2023-05-09T13:33:56Z</dcterms:created>
  <dcterms:modified xsi:type="dcterms:W3CDTF">2023-06-05T16:44:12Z</dcterms:modified>
  <cp:category/>
  <cp:contentStatus/>
</cp:coreProperties>
</file>